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meriplex.sharepoint.com/sites/MRRNRRTracking/Shared Documents/MRR &amp; NRR Tracking/2023/11 - Nov/Uptick/"/>
    </mc:Choice>
  </mc:AlternateContent>
  <xr:revisionPtr revIDLastSave="0" documentId="8_{F7481CCB-ED46-4764-BA40-2CE885422503}" xr6:coauthVersionLast="47" xr6:coauthVersionMax="47" xr10:uidLastSave="{00000000-0000-0000-0000-000000000000}"/>
  <bookViews>
    <workbookView xWindow="28680" yWindow="-120" windowWidth="29040" windowHeight="16440" firstSheet="3" activeTab="3" xr2:uid="{00000000-000D-0000-FFFF-FFFF00000000}"/>
  </bookViews>
  <sheets>
    <sheet name="MRR Bridge" sheetId="7" r:id="rId1"/>
    <sheet name="MS Detail" sheetId="4" r:id="rId2"/>
    <sheet name="MS Pivot" sheetId="3" r:id="rId3"/>
    <sheet name="AI Detail" sheetId="6" r:id="rId4"/>
    <sheet name="AI Pivot" sheetId="5" r:id="rId5"/>
    <sheet name="COGS Pivot" sheetId="2" r:id="rId6"/>
    <sheet name="Verma Sales and COGS MoM 2023-O" sheetId="1" r:id="rId7"/>
  </sheets>
  <externalReferences>
    <externalReference r:id="rId8"/>
    <externalReference r:id="rId9"/>
  </externalReferences>
  <definedNames>
    <definedName name="_xlnm._FilterDatabase" localSheetId="3" hidden="1">'AI Detail'!$A$1:$F$107</definedName>
    <definedName name="_xlnm._FilterDatabase" localSheetId="1" hidden="1">'MS Detail'!$A$1:$F$137</definedName>
    <definedName name="_xlnm._FilterDatabase" localSheetId="6" hidden="1">'Verma Sales and COGS MoM 2023-O'!$A$1:$O$3761</definedName>
    <definedName name="Acq_Unit">[1]Input!$B$48</definedName>
    <definedName name="Adj_Type">[1]Input!$B$47</definedName>
    <definedName name="Basis">[1]Input!$B$75</definedName>
    <definedName name="CIQWBGuid" hidden="1">"364b0046-a23c-4088-adf2-2acba9e53e06"</definedName>
    <definedName name="Cube">[1]Input!$B$58</definedName>
    <definedName name="Currency">[1]Input!$B$61</definedName>
    <definedName name="Department">[1]Input!$B$46</definedName>
    <definedName name="Entity">[1]Input!$B$59</definedName>
    <definedName name="Fcst_Scenario">[1]Input!$B$44</definedName>
    <definedName name="Flow">[1]Input!$B$66</definedName>
    <definedName name="IC">[1]Input!$B$68</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41177.6341666667</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[1]Input!$B$70</definedName>
    <definedName name="Month">[1]Input!$B$24</definedName>
    <definedName name="Origin">[1]Input!$B$67</definedName>
    <definedName name="Product">[1]Input!$B$69</definedName>
    <definedName name="QuickView_BalanceSheet">#REF!</definedName>
    <definedName name="QuickView_BalanceSheet_ColHeader">#REF!</definedName>
    <definedName name="QuickView_BalanceSheet_Data">#REF!</definedName>
    <definedName name="QuickView_BalanceSheet_RowHeader">#REF!</definedName>
    <definedName name="QuickView_BalanceSheet_UpperLeft">#REF!</definedName>
    <definedName name="QuickView_QuickView1">[2]QuickViewSample!#REF!</definedName>
    <definedName name="QuickView_QuickView1_ColHeader">[2]QuickViewSample!#REF!</definedName>
    <definedName name="QuickView_QuickView1_Data">[2]QuickViewSample!#REF!</definedName>
    <definedName name="QuickView_QuickView1_RowHeader">[2]QuickViewSample!#REF!</definedName>
    <definedName name="QuickView_QuickView1_UpperLeft">[2]QuickViewSample!#REF!</definedName>
    <definedName name="QuickView_QuickView2">[2]QuickViewSample!#REF!</definedName>
    <definedName name="QuickView_QuickView2_ColHeader">[2]QuickViewSample!#REF!</definedName>
    <definedName name="QuickView_QuickView2_Data">[2]QuickViewSample!#REF!</definedName>
    <definedName name="QuickView_QuickView2_RowHeader">[2]QuickViewSample!#REF!</definedName>
    <definedName name="QuickView_QuickView2_UpperLeft">[2]QuickViewSample!#REF!</definedName>
    <definedName name="QuickView_QuickView3">[2]QuickViewSample!#REF!</definedName>
    <definedName name="QuickView_QuickView3_ColHeader">[2]QuickViewSample!#REF!</definedName>
    <definedName name="QuickView_QuickView3_Data">[2]QuickViewSample!#REF!</definedName>
    <definedName name="QuickView_QuickView3_RowHeader">[2]QuickViewSample!#REF!</definedName>
    <definedName name="QuickView_QuickView3_UpperLeft">[2]QuickViewSample!#REF!</definedName>
    <definedName name="QuickView_QuickView4">[2]xfGetCellSample!#REF!</definedName>
    <definedName name="QuickView_QuickView4_ColHeader">[2]xfGetCellSample!#REF!</definedName>
    <definedName name="QuickView_QuickView4_Data">[2]xfGetCellSample!#REF!</definedName>
    <definedName name="QuickView_QuickView4_RowHeader">[2]xfGetCellSample!#REF!</definedName>
    <definedName name="QuickView_QuickView4_UpperLeft">[2]xfGetCellSample!#REF!</definedName>
    <definedName name="QuickView_QuickView5">#REF!</definedName>
    <definedName name="QuickView_QuickView5_ColHeader">#REF!</definedName>
    <definedName name="QuickView_QuickView5_UpperLeft">#REF!</definedName>
    <definedName name="QuickView_QuickView6">[2]xfGetCellSample!#REF!</definedName>
    <definedName name="QuickView_QuickView6_ColHeader">[2]xfGetCellSample!#REF!</definedName>
    <definedName name="QuickView_QuickView6_Data">[2]xfGetCellSample!#REF!</definedName>
    <definedName name="QuickView_QuickView6_RowHeader">[2]xfGetCellSample!#REF!</definedName>
    <definedName name="QuickView_QuickView6_UpperLeft">[2]xfGetCellSample!#REF!</definedName>
    <definedName name="Slicer_Account">#N/A</definedName>
    <definedName name="Slicer_Account1">#N/A</definedName>
    <definedName name="Slicer_Account11">#N/A</definedName>
    <definedName name="Statistics">[1]Input!$B$76</definedName>
    <definedName name="UD_5">[1]Input!$B$73</definedName>
    <definedName name="View">[1]Input!$B$64</definedName>
    <definedName name="Year">[1]Input!$B$23</definedName>
  </definedNames>
  <calcPr calcId="191028"/>
  <pivotCaches>
    <pivotCache cacheId="203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7" i="6" l="1"/>
  <c r="C114" i="6"/>
  <c r="C115" i="6"/>
  <c r="C116" i="6"/>
  <c r="D116" i="6"/>
  <c r="C117" i="6"/>
  <c r="C118" i="6"/>
  <c r="C119" i="6"/>
  <c r="C120" i="6"/>
  <c r="D120" i="6"/>
  <c r="C121" i="6"/>
  <c r="D121" i="6"/>
  <c r="C113" i="6"/>
  <c r="D109" i="6"/>
  <c r="D122" i="6" s="1"/>
  <c r="C152" i="4"/>
  <c r="D151" i="4"/>
  <c r="C15" i="7" s="1"/>
  <c r="C151" i="4"/>
  <c r="C150" i="4"/>
  <c r="D149" i="4"/>
  <c r="C13" i="7" s="1"/>
  <c r="C149" i="4"/>
  <c r="C148" i="4"/>
  <c r="C147" i="4"/>
  <c r="D146" i="4"/>
  <c r="C10" i="7" s="1"/>
  <c r="C146" i="4"/>
  <c r="C145" i="4"/>
  <c r="C144" i="4"/>
  <c r="C143" i="4"/>
  <c r="D139" i="4"/>
  <c r="D153" i="4" s="1"/>
  <c r="C17" i="7" s="1"/>
  <c r="C107" i="6"/>
  <c r="C110" i="6" s="1"/>
  <c r="B107" i="6"/>
  <c r="B110" i="6" s="1"/>
  <c r="D3" i="6"/>
  <c r="D91" i="6"/>
  <c r="D31" i="6"/>
  <c r="D6" i="6"/>
  <c r="D7" i="6"/>
  <c r="D83" i="6"/>
  <c r="D9" i="6"/>
  <c r="D23" i="6"/>
  <c r="D33" i="6"/>
  <c r="D25" i="6"/>
  <c r="D39" i="6"/>
  <c r="D14" i="6"/>
  <c r="D84" i="6"/>
  <c r="D69" i="6"/>
  <c r="D17" i="6"/>
  <c r="D18" i="6"/>
  <c r="D26" i="6"/>
  <c r="D45" i="6"/>
  <c r="D43" i="6"/>
  <c r="D71" i="6"/>
  <c r="D68" i="6"/>
  <c r="D24" i="6"/>
  <c r="D92" i="6"/>
  <c r="D11" i="6"/>
  <c r="D104" i="6"/>
  <c r="D13" i="6"/>
  <c r="D2" i="6"/>
  <c r="D49" i="6"/>
  <c r="D41" i="6"/>
  <c r="D32" i="6"/>
  <c r="D79" i="6"/>
  <c r="D34" i="6"/>
  <c r="D51" i="6"/>
  <c r="D27" i="6"/>
  <c r="D98" i="6"/>
  <c r="D8" i="6"/>
  <c r="D53" i="6"/>
  <c r="D40" i="6"/>
  <c r="D28" i="6"/>
  <c r="D15" i="6"/>
  <c r="D55" i="6"/>
  <c r="D44" i="6"/>
  <c r="D29" i="6"/>
  <c r="D5" i="6"/>
  <c r="D82" i="6"/>
  <c r="D52" i="6"/>
  <c r="D58" i="6"/>
  <c r="D50" i="6"/>
  <c r="D60" i="6"/>
  <c r="D86" i="6"/>
  <c r="D12" i="6"/>
  <c r="D42" i="6"/>
  <c r="D48" i="6"/>
  <c r="D56" i="6"/>
  <c r="D57" i="6"/>
  <c r="D4" i="6"/>
  <c r="D59" i="6"/>
  <c r="D16" i="6"/>
  <c r="D61" i="6"/>
  <c r="D10" i="6"/>
  <c r="D63" i="6"/>
  <c r="D64" i="6"/>
  <c r="D85" i="6"/>
  <c r="D66" i="6"/>
  <c r="D54" i="6"/>
  <c r="D106" i="6"/>
  <c r="D46" i="6"/>
  <c r="D70" i="6"/>
  <c r="D62" i="6"/>
  <c r="D72" i="6"/>
  <c r="D73" i="6"/>
  <c r="D74" i="6"/>
  <c r="D35" i="6"/>
  <c r="D76" i="6"/>
  <c r="D65" i="6"/>
  <c r="D78" i="6"/>
  <c r="D119" i="6" s="1"/>
  <c r="D77" i="6"/>
  <c r="D80" i="6"/>
  <c r="D81" i="6"/>
  <c r="D67" i="6"/>
  <c r="D19" i="6"/>
  <c r="D47" i="6"/>
  <c r="D36" i="6"/>
  <c r="D96" i="6"/>
  <c r="D37" i="6"/>
  <c r="D88" i="6"/>
  <c r="D90" i="6"/>
  <c r="D38" i="6"/>
  <c r="D20" i="6"/>
  <c r="D87" i="6"/>
  <c r="D93" i="6"/>
  <c r="D94" i="6"/>
  <c r="D95" i="6"/>
  <c r="D30" i="6"/>
  <c r="D97" i="6"/>
  <c r="D21" i="6"/>
  <c r="D99" i="6"/>
  <c r="D100" i="6"/>
  <c r="D101" i="6"/>
  <c r="D89" i="6"/>
  <c r="D103" i="6"/>
  <c r="D22" i="6"/>
  <c r="D105" i="6"/>
  <c r="D102" i="6"/>
  <c r="D75" i="6"/>
  <c r="D117" i="6" l="1"/>
  <c r="D118" i="6"/>
  <c r="D113" i="6"/>
  <c r="D114" i="6"/>
  <c r="D115" i="6"/>
  <c r="C123" i="6"/>
  <c r="C154" i="4"/>
  <c r="D110" i="6"/>
  <c r="D123" i="6" l="1"/>
  <c r="C23" i="7" s="1"/>
  <c r="C137" i="4" l="1"/>
  <c r="C140" i="4" s="1"/>
  <c r="B137" i="4"/>
  <c r="B140" i="4" s="1"/>
  <c r="C5" i="7" s="1"/>
  <c r="D3" i="4"/>
  <c r="D4" i="4"/>
  <c r="D5" i="4"/>
  <c r="D6" i="4"/>
  <c r="D7" i="4"/>
  <c r="D8" i="4"/>
  <c r="D9" i="4"/>
  <c r="D10" i="4"/>
  <c r="D11" i="4"/>
  <c r="D12" i="4"/>
  <c r="D13" i="4"/>
  <c r="D14" i="4"/>
  <c r="D15" i="4"/>
  <c r="D16" i="4"/>
  <c r="D17" i="4"/>
  <c r="D18" i="4"/>
  <c r="D19" i="4"/>
  <c r="D20" i="4"/>
  <c r="D21" i="4"/>
  <c r="D22" i="4"/>
  <c r="D23" i="4"/>
  <c r="D24" i="4"/>
  <c r="D25" i="4"/>
  <c r="D26" i="4"/>
  <c r="D34" i="4"/>
  <c r="D28" i="4"/>
  <c r="D29" i="4"/>
  <c r="D30" i="4"/>
  <c r="D63" i="4"/>
  <c r="D32" i="4"/>
  <c r="D33" i="4"/>
  <c r="D133" i="4"/>
  <c r="D35" i="4"/>
  <c r="D36" i="4"/>
  <c r="D37" i="4"/>
  <c r="D38" i="4"/>
  <c r="D84" i="4"/>
  <c r="D40" i="4"/>
  <c r="D41" i="4"/>
  <c r="D42" i="4"/>
  <c r="D43" i="4"/>
  <c r="D44" i="4"/>
  <c r="D45" i="4"/>
  <c r="D46" i="4"/>
  <c r="D47" i="4"/>
  <c r="D128" i="4"/>
  <c r="D49" i="4"/>
  <c r="D50" i="4"/>
  <c r="D86" i="4"/>
  <c r="D52" i="4"/>
  <c r="D53" i="4"/>
  <c r="D54" i="4"/>
  <c r="D55" i="4"/>
  <c r="D56" i="4"/>
  <c r="D57" i="4"/>
  <c r="D58" i="4"/>
  <c r="D59" i="4"/>
  <c r="D60" i="4"/>
  <c r="D48" i="4"/>
  <c r="D62" i="4"/>
  <c r="D61" i="4"/>
  <c r="D64" i="4"/>
  <c r="D65" i="4"/>
  <c r="D66" i="4"/>
  <c r="D67" i="4"/>
  <c r="D68" i="4"/>
  <c r="D69" i="4"/>
  <c r="D70" i="4"/>
  <c r="D71" i="4"/>
  <c r="D72" i="4"/>
  <c r="D73" i="4"/>
  <c r="D74" i="4"/>
  <c r="D51" i="4"/>
  <c r="D76" i="4"/>
  <c r="D77" i="4"/>
  <c r="D78" i="4"/>
  <c r="D79" i="4"/>
  <c r="D80" i="4"/>
  <c r="D81" i="4"/>
  <c r="D82" i="4"/>
  <c r="D83" i="4"/>
  <c r="D31" i="4"/>
  <c r="D85" i="4"/>
  <c r="D113"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27" i="4"/>
  <c r="D114" i="4"/>
  <c r="D115" i="4"/>
  <c r="D116" i="4"/>
  <c r="D117" i="4"/>
  <c r="D118" i="4"/>
  <c r="D119" i="4"/>
  <c r="D120" i="4"/>
  <c r="D121" i="4"/>
  <c r="D122" i="4"/>
  <c r="D123" i="4"/>
  <c r="D124" i="4"/>
  <c r="D125" i="4"/>
  <c r="D126" i="4"/>
  <c r="D127" i="4"/>
  <c r="D75" i="4"/>
  <c r="D129" i="4"/>
  <c r="D130" i="4"/>
  <c r="D131" i="4"/>
  <c r="D132" i="4"/>
  <c r="D39" i="4"/>
  <c r="D145" i="4" s="1"/>
  <c r="C9" i="7" s="1"/>
  <c r="D134" i="4"/>
  <c r="D135" i="4"/>
  <c r="D136" i="4"/>
  <c r="D2" i="4"/>
  <c r="D143" i="4" l="1"/>
  <c r="C7" i="7" s="1"/>
  <c r="D150" i="4"/>
  <c r="C14" i="7" s="1"/>
  <c r="D148" i="4"/>
  <c r="C12" i="7" s="1"/>
  <c r="D152" i="4"/>
  <c r="C16" i="7" s="1"/>
  <c r="D144" i="4"/>
  <c r="C8" i="7" s="1"/>
  <c r="D140" i="4"/>
  <c r="D147" i="4"/>
  <c r="D137" i="4"/>
  <c r="D154" i="4" l="1"/>
  <c r="C11" i="7"/>
  <c r="C18" i="7" s="1"/>
  <c r="C19" i="7" s="1"/>
  <c r="C20" i="7" s="1"/>
  <c r="C21" i="7" s="1"/>
</calcChain>
</file>

<file path=xl/sharedStrings.xml><?xml version="1.0" encoding="utf-8"?>
<sst xmlns="http://schemas.openxmlformats.org/spreadsheetml/2006/main" count="33544" uniqueCount="2189">
  <si>
    <t>Bridge</t>
  </si>
  <si>
    <t>Total</t>
  </si>
  <si>
    <t>Beginning MRR (Sep Billed)</t>
  </si>
  <si>
    <t>Activation</t>
  </si>
  <si>
    <t>True-up</t>
  </si>
  <si>
    <t>True-down</t>
  </si>
  <si>
    <t>Price Increases</t>
  </si>
  <si>
    <t>Proration</t>
  </si>
  <si>
    <t>Down-turn</t>
  </si>
  <si>
    <t>Churn</t>
  </si>
  <si>
    <t>Billing Correction (+/-)*</t>
  </si>
  <si>
    <t>Re-Occurring Volatility**</t>
  </si>
  <si>
    <t>Taxes/Fees Passthrough</t>
  </si>
  <si>
    <t>Admin Fees</t>
  </si>
  <si>
    <t>Ending MRR (Oct Billed)</t>
  </si>
  <si>
    <t>Increase/Decrease</t>
  </si>
  <si>
    <t xml:space="preserve">MoM % </t>
  </si>
  <si>
    <t>Annualized</t>
  </si>
  <si>
    <t>Agent Income Net Increase (Decrease)</t>
  </si>
  <si>
    <t>*Consists of in-month corrections and backbill (net)</t>
  </si>
  <si>
    <t>**Items that bill regulary but not monthly contractual (i.e. block etc)</t>
  </si>
  <si>
    <t>Client</t>
  </si>
  <si>
    <t>Sep</t>
  </si>
  <si>
    <t>Oct</t>
  </si>
  <si>
    <t>Oct-Sep</t>
  </si>
  <si>
    <t>Comment</t>
  </si>
  <si>
    <t>Category</t>
  </si>
  <si>
    <t>0181-Capitol City Produce LLC</t>
  </si>
  <si>
    <t>0277-Angelle Concrete Group LLC (Perdue)</t>
  </si>
  <si>
    <t>0497-Guy Hopkins Construction Co Inc (BR)</t>
  </si>
  <si>
    <t>0509-Industrial Consulting &amp; Supply Corp</t>
  </si>
  <si>
    <t>0514-Insurance Designers, LLC</t>
  </si>
  <si>
    <t>0578-Leader Gasket Technologies (B.R)</t>
  </si>
  <si>
    <t>0621-LS Womack Inc (Port Allen)</t>
  </si>
  <si>
    <t>0695-Moran Group Inc (Baton Rouge)</t>
  </si>
  <si>
    <t>0821-Preis, Richard</t>
  </si>
  <si>
    <t>0850-Reliable Amusements (JLM)</t>
  </si>
  <si>
    <t>0895-Scientific Systems LLC</t>
  </si>
  <si>
    <t>1014-Veterans of Foreign Wars</t>
  </si>
  <si>
    <t>1368-GVSI, LLC</t>
  </si>
  <si>
    <t>1420-Bolick Distributors Corp (BR)  Main</t>
  </si>
  <si>
    <t>1527-Cox Communications</t>
  </si>
  <si>
    <t>1588-M&amp;M Glass Co</t>
  </si>
  <si>
    <t>1599-Nolan-Kimble Interiors Inc</t>
  </si>
  <si>
    <t>1789-Darnall Sikes &amp; Frederick  (Laf.) Ma</t>
  </si>
  <si>
    <t>1814-Clements Management LLC (Baton Rouge</t>
  </si>
  <si>
    <t>1842-Famco Enterprises Inc</t>
  </si>
  <si>
    <t>1847-SEMS Inc (Baton Rouge)</t>
  </si>
  <si>
    <t>2010-Westgate LLC</t>
  </si>
  <si>
    <t>2015-Controlled Maint-NonMetallic Holding</t>
  </si>
  <si>
    <t>2068-Atchafalaya Basin Levee District</t>
  </si>
  <si>
    <t>2071-Spiral Metals Corp of Baton Rouge</t>
  </si>
  <si>
    <t>4581-Fabre Group of Lafayette</t>
  </si>
  <si>
    <t>Fortinet FortiEDR - 1 User - 1 Month</t>
  </si>
  <si>
    <t>Down-Turn</t>
  </si>
  <si>
    <t>2091-Lyons Specialty Company Inc</t>
  </si>
  <si>
    <t>2232-Preis Gordon APLC</t>
  </si>
  <si>
    <t>2369-Gulf Coast Office Products Inc (BR)</t>
  </si>
  <si>
    <t>4183-Allied Power, LLC</t>
  </si>
  <si>
    <t>Fortinet FortiXDR MSSP -</t>
  </si>
  <si>
    <t>2778-Saunders Lux Jeweler</t>
  </si>
  <si>
    <t>2834-St James Place of Baton Rouge (Lee D</t>
  </si>
  <si>
    <t>2075-Fabre Group of Baton Rouge</t>
  </si>
  <si>
    <t>2889-Associated Technologies &amp; Manufactur</t>
  </si>
  <si>
    <t>2900-Beacon Hospital Management Inc- Main</t>
  </si>
  <si>
    <t>2902-Industrial Parts Specialties LLC</t>
  </si>
  <si>
    <t>Neg - Proration</t>
  </si>
  <si>
    <t>2913-Southern Valve Services Inc</t>
  </si>
  <si>
    <t>4775-PAC Stainless (Seattle)</t>
  </si>
  <si>
    <t>True-Down</t>
  </si>
  <si>
    <t>2916-FC Tech LLC (Baton Rouge)</t>
  </si>
  <si>
    <t>2968-HomeBuilders Self Insurers Fund</t>
  </si>
  <si>
    <t>3007-Fletcher Technical Community -Schrie</t>
  </si>
  <si>
    <t>July bill was sent in Sept</t>
  </si>
  <si>
    <t>Billing Correction (+/-)</t>
  </si>
  <si>
    <t>3029-Maple Leaf Partners (Prairieville)</t>
  </si>
  <si>
    <t>3068-Brian Harris Auto Group</t>
  </si>
  <si>
    <t>3090-Quality Machine Manufacturing Inc</t>
  </si>
  <si>
    <t>3142-Grady Crawford Construction Co Inc (</t>
  </si>
  <si>
    <t>3261-CORE LLC (Baton Rouge) Main</t>
  </si>
  <si>
    <t>3698-Weight Tech</t>
  </si>
  <si>
    <t>Trend Micro Worry Free Business Security Standard - 1 Month</t>
  </si>
  <si>
    <t>3391-Sweeney Law Firm LLC</t>
  </si>
  <si>
    <t>3416-Sorrento Lumber Co Inc (Sorrento) Ma</t>
  </si>
  <si>
    <t>3974-Transponder &amp; Reader Engineered Syst</t>
  </si>
  <si>
    <t>Trend Micro Worry Free Services - 1 Month (2-25 Users)</t>
  </si>
  <si>
    <t>3481-ISOMAG Corp</t>
  </si>
  <si>
    <t>3495-Shows, Cali &amp; Walsh, LLP</t>
  </si>
  <si>
    <t>3517-Colville Plumbing &amp; Heating Co Inc</t>
  </si>
  <si>
    <t>3538-Quality Management Resources, Inc.</t>
  </si>
  <si>
    <t>3638-Marrero Wealth Management LLC</t>
  </si>
  <si>
    <t>3644-+One Design Construction</t>
  </si>
  <si>
    <t>3645-Plant Machine Works Inc</t>
  </si>
  <si>
    <t>3654-Adcock, Herschel C. Jr., LLC Law Off</t>
  </si>
  <si>
    <t>3669-Ascension Parish Sales &amp; Use Tax Aut</t>
  </si>
  <si>
    <t>3765-PAC Stainless Ltd</t>
  </si>
  <si>
    <t>Intermedia Unite Online Meeting Pro, ShareSync Package</t>
  </si>
  <si>
    <t>3728-Broussard, Thad S MD</t>
  </si>
  <si>
    <t>23-All Truck Parts &amp; Equipment Co Inc</t>
  </si>
  <si>
    <t>3770-Southern Surplus Services, LLC</t>
  </si>
  <si>
    <t>3786-Cane Capital Management, LLC</t>
  </si>
  <si>
    <t>3812-Catholic Presbyterian Apartments</t>
  </si>
  <si>
    <t>3823-Circle Two Inc</t>
  </si>
  <si>
    <t>3827-Layfield &amp; Borel CPA's LLC</t>
  </si>
  <si>
    <t>3850-St Lillian Academy</t>
  </si>
  <si>
    <t>3861-Iris Domestic Violence Center (B.R.)</t>
  </si>
  <si>
    <t>3869-Emerson Carpet One</t>
  </si>
  <si>
    <t>3875-Moran Printing Inc</t>
  </si>
  <si>
    <t>3919-Nutrien</t>
  </si>
  <si>
    <t>3953-AmSpec Group</t>
  </si>
  <si>
    <t>4722-CTH Mortgage</t>
  </si>
  <si>
    <t>True-Up</t>
  </si>
  <si>
    <t>3987-Marcello Distributors</t>
  </si>
  <si>
    <t>3993-Quality Group (Baton Rouge)</t>
  </si>
  <si>
    <t>4017-Trade Construction Company (Corporat</t>
  </si>
  <si>
    <t>4028-L&amp;B Transport, LLC (Port Allen) Main</t>
  </si>
  <si>
    <t>4084-SLC, LLC.</t>
  </si>
  <si>
    <t>4095-Manchac Consulting Group, Inc (B.R)</t>
  </si>
  <si>
    <t>4169-Popingo?s (Corporate)</t>
  </si>
  <si>
    <t>4169-Popingo’s (Corporate)</t>
  </si>
  <si>
    <t>2915-GridSource, Inc (Baton Rouge) Main</t>
  </si>
  <si>
    <t>4184-Ragland Aderman &amp; Associates Inc</t>
  </si>
  <si>
    <t>3432-Southern Bolting Equipment Inc</t>
  </si>
  <si>
    <t>4201-LHA Trust Funds/ HSLI</t>
  </si>
  <si>
    <t>4225-Gulfcoast Pharmaceutical Specialty</t>
  </si>
  <si>
    <t>4262-TriCoeur Services, L.L.C</t>
  </si>
  <si>
    <t>4278-LiUNA! Local 99 (Baton Rouge)</t>
  </si>
  <si>
    <t>4303-LAR Holdings, LLC</t>
  </si>
  <si>
    <t>4342-Loadstar Product Handling Services</t>
  </si>
  <si>
    <t>4389-Trevathan Law Firm, APLC</t>
  </si>
  <si>
    <t>4392-Maddox &amp; Associates APC</t>
  </si>
  <si>
    <t>4402-Kelly Construction Group, LLC</t>
  </si>
  <si>
    <t>4461-Gulf Coast Office Products Inc (N.O)</t>
  </si>
  <si>
    <t>4470-Owen Biosciences, Inc.</t>
  </si>
  <si>
    <t>4480 -Woodlake Addiction Recovery Center</t>
  </si>
  <si>
    <t>4486-Kongara &amp; Associates</t>
  </si>
  <si>
    <t>4501-Descote, Inc.</t>
  </si>
  <si>
    <t>4502-John Kennedy For Us</t>
  </si>
  <si>
    <t>4504-Jobsite Supplies, Inc.</t>
  </si>
  <si>
    <t>4507-18th JDC District Attorney's Office</t>
  </si>
  <si>
    <t>4508-Baton Rouge Machine Works LLC</t>
  </si>
  <si>
    <t>4516-Scott Stassi APLC</t>
  </si>
  <si>
    <t>4528-Delta Zeta Sorority</t>
  </si>
  <si>
    <t>4540-Wheatley Immigration Law, LLC</t>
  </si>
  <si>
    <t>4542-Richard D Bankston, Attorney at Law</t>
  </si>
  <si>
    <t>4544-Thermal Solutions, LLC.</t>
  </si>
  <si>
    <t>4545-Apollo Behavioral Health Hospital</t>
  </si>
  <si>
    <t>4573-Sullivan Dental Center</t>
  </si>
  <si>
    <t>Billing error, credit memo was sent in November</t>
  </si>
  <si>
    <t>4577-Bascom Hunter Technologies, Inc.</t>
  </si>
  <si>
    <t>4197-Cretin Townsend Homes</t>
  </si>
  <si>
    <t>4582-Treads &amp; Care Tire Company</t>
  </si>
  <si>
    <t>4584-Baton Rouge Primary Care  (Main)</t>
  </si>
  <si>
    <t>4595-Securtec, LLC</t>
  </si>
  <si>
    <t>4600-Brian Low Financial Group</t>
  </si>
  <si>
    <t>4608-City Heights Asset Mgmt, Inc (Port A</t>
  </si>
  <si>
    <t>4625-City of Baker Prosecutor's Office</t>
  </si>
  <si>
    <t>4666-Party Time</t>
  </si>
  <si>
    <t>4680-Rosehill Construction, LLC</t>
  </si>
  <si>
    <t>4681-C &amp; C Millworks Inc.</t>
  </si>
  <si>
    <t>4684-Destination Claims</t>
  </si>
  <si>
    <t>4696-Elite Industrial Solutions</t>
  </si>
  <si>
    <t>4697-Kenneth Brown Design</t>
  </si>
  <si>
    <t>4700-Optimize Solutions, LLC (Main)</t>
  </si>
  <si>
    <t>4715-Kean?s Fine Dry Cleaning</t>
  </si>
  <si>
    <t>3356-Window World of Baton Rouge</t>
  </si>
  <si>
    <t>4739-CM Biomass (Crossville)</t>
  </si>
  <si>
    <t>4746-CM Biomass (Jasper)</t>
  </si>
  <si>
    <t>4749-JH Operating Company, LLC (Baton Rou</t>
  </si>
  <si>
    <t>4770-Kappa Sigma Fraternity</t>
  </si>
  <si>
    <t>2848-Reliable Production Svc.  (Livonia)</t>
  </si>
  <si>
    <t>4783-Holistic Health Care Services</t>
  </si>
  <si>
    <t>4787-SWLA Primary Health Care Center</t>
  </si>
  <si>
    <t>4814-Brookwood Properties LLC</t>
  </si>
  <si>
    <t>Grand Total</t>
  </si>
  <si>
    <t>Total Including Admin Fees</t>
  </si>
  <si>
    <t>Results by Category</t>
  </si>
  <si>
    <t>Quantity</t>
  </si>
  <si>
    <t>Amount</t>
  </si>
  <si>
    <t>Price Increase</t>
  </si>
  <si>
    <t>Re-Occurring Volatility</t>
  </si>
  <si>
    <t>Sum of Amount</t>
  </si>
  <si>
    <t>Column Labels</t>
  </si>
  <si>
    <t>Row Labels</t>
  </si>
  <si>
    <t>Intermedia Unite Add-On Number - 1 Month</t>
  </si>
  <si>
    <t>Intermedia Unite Essentials Bundle  - 1 Month</t>
  </si>
  <si>
    <t>Intermedia Unite Pro Bundle - 1 Month</t>
  </si>
  <si>
    <t>Intermedia Unite Toll-Free Number (500 Minutes) - 1 Month</t>
  </si>
  <si>
    <t>Intermedia Unite Unlimited Fax Line - 1 Month</t>
  </si>
  <si>
    <t>Proofpoint and Trend</t>
  </si>
  <si>
    <t>0415-Nancy Sue Gregorie APLC</t>
  </si>
  <si>
    <t>NCE</t>
  </si>
  <si>
    <t>ProofPoint Essentials Business</t>
  </si>
  <si>
    <t>2013-Baton Rouge Cardiology Center (BRCC)</t>
  </si>
  <si>
    <t>3164-Roemer Robinson Melville and Co LLC</t>
  </si>
  <si>
    <t>Neg Proration</t>
  </si>
  <si>
    <t>4085-Housing Company, LLC</t>
  </si>
  <si>
    <t>4293-CORE Health Networks (Canada)</t>
  </si>
  <si>
    <t>4336-Louisiana Sugar Refining, LLC</t>
  </si>
  <si>
    <t>4465-Boles Law Firm, LLC</t>
  </si>
  <si>
    <t>Microsoft Office 365 E3</t>
  </si>
  <si>
    <t>Microsoft 365 Project Plan 3 - 1 Month</t>
  </si>
  <si>
    <t>4670-Allen Clem Team</t>
  </si>
  <si>
    <t>4901-Dominion Engineering, Inc.</t>
  </si>
  <si>
    <t>ConnectWise Control Premium - 1 Month</t>
  </si>
  <si>
    <t>4727-Cardiovascular Specialty Care Coving</t>
  </si>
  <si>
    <t>Microsoft 365 E5 - 1 Month</t>
  </si>
  <si>
    <t>MRR Agent Income COGS</t>
  </si>
  <si>
    <t>Net Agent Income</t>
  </si>
  <si>
    <t>51010m · Cloud Resources COGS</t>
  </si>
  <si>
    <t>51040m · Managed Services COGS</t>
  </si>
  <si>
    <t>51050m · Managed Security Services COGS</t>
  </si>
  <si>
    <t>51060m · MRR Agent Income COGS</t>
  </si>
  <si>
    <t>Ingram-Meriplex Account</t>
  </si>
  <si>
    <t>51080m · UCaaS COGS</t>
  </si>
  <si>
    <t>52030m · IT/LAN Equip Hdw &amp; Sftw COGS</t>
  </si>
  <si>
    <t>52040m · IT/LAN Subscr&amp;Renewal COGS</t>
  </si>
  <si>
    <t>52050m · IT/LAN Wtty &amp; Renewal COGS</t>
  </si>
  <si>
    <t>52060m · IT/LAN Install Labor COGS</t>
  </si>
  <si>
    <t>Type</t>
  </si>
  <si>
    <t>Date</t>
  </si>
  <si>
    <t>Num</t>
  </si>
  <si>
    <t>Name</t>
  </si>
  <si>
    <t>Source Name</t>
  </si>
  <si>
    <t>Memo</t>
  </si>
  <si>
    <t>Item</t>
  </si>
  <si>
    <t>Item Description</t>
  </si>
  <si>
    <t>Account</t>
  </si>
  <si>
    <t>Clr</t>
  </si>
  <si>
    <t>Split</t>
  </si>
  <si>
    <t>Qty</t>
  </si>
  <si>
    <t>Sales Price</t>
  </si>
  <si>
    <t>Balance</t>
  </si>
  <si>
    <t>General Journal</t>
  </si>
  <si>
    <t>ISNetworld Annual Subscription 09-28-2023 - for Nutrien agreement</t>
  </si>
  <si>
    <t>14200 · Prepaid Expenses</t>
  </si>
  <si>
    <t>Bill</t>
  </si>
  <si>
    <t>11;11 - Green Cloud Technologies</t>
  </si>
  <si>
    <t>Green Cloud BaaS</t>
  </si>
  <si>
    <t>Greencloud Baas</t>
  </si>
  <si>
    <t>20000 · Accounts Payable</t>
  </si>
  <si>
    <t>Green Cloud Colocation</t>
  </si>
  <si>
    <t>Greencloud Colocation</t>
  </si>
  <si>
    <t>Green Cloud DaaS</t>
  </si>
  <si>
    <t>Greencloud DaaS</t>
  </si>
  <si>
    <t>Green Cloud DRaaS</t>
  </si>
  <si>
    <t>Greencloud DRaaS</t>
  </si>
  <si>
    <t>Green Cloud IaaS COGS</t>
  </si>
  <si>
    <t>Greencloud IaaS</t>
  </si>
  <si>
    <t>Green Cloud IaaS Backup COGS</t>
  </si>
  <si>
    <t>Greencloud IaaS Backup</t>
  </si>
  <si>
    <t>Green Cloud Licensing COGS</t>
  </si>
  <si>
    <t>Greencloud Licensing</t>
  </si>
  <si>
    <t>Green Cloud Microsoft Licensing COGS</t>
  </si>
  <si>
    <t>Greencloud Microsoft Licensing</t>
  </si>
  <si>
    <t>Green Cloud Network &amp; Security Devices</t>
  </si>
  <si>
    <t>Greencloud Network &amp; Security D</t>
  </si>
  <si>
    <t>Green Cloud Professional Services COGS</t>
  </si>
  <si>
    <t>Greencloud Professional Service</t>
  </si>
  <si>
    <t>Invoice</t>
  </si>
  <si>
    <t>VSI-129100</t>
  </si>
  <si>
    <t>VS Managed Services     End-User Desktop Support  151 PCs &amp; Laptops at $39/month = $5889 per mon...</t>
  </si>
  <si>
    <t>VS Managed Services</t>
  </si>
  <si>
    <t>VS Managed Services    End-User Desktop Support  $39 per pc for 43 or $1677 per month    Infrast...</t>
  </si>
  <si>
    <t>41040m · Managed Services Revenue</t>
  </si>
  <si>
    <t>11000 · Accounts Receivable</t>
  </si>
  <si>
    <t>VSI-129101</t>
  </si>
  <si>
    <t>VS Managed Services    End-User Desktop Support  24 PCs &amp; Laptops at $39/month = $936 per month ...</t>
  </si>
  <si>
    <t>VSI-129102</t>
  </si>
  <si>
    <t>VS Fixed Tier Legacy Partner Support Plan - MAC's are excluded and are billed out as overage rates</t>
  </si>
  <si>
    <t>PSP Fixed Tier Legacy</t>
  </si>
  <si>
    <t>VS Fixed Tier Legacy Monthly Maintenance on Cisco NGFW for St Bernard Parish School District</t>
  </si>
  <si>
    <t>VSI-129103</t>
  </si>
  <si>
    <t>VS Fixed Tier Partner Support Plan    End-User Desktop Support  65 PCs &amp; Laptops at $39/month = ...</t>
  </si>
  <si>
    <t>VSI-129104</t>
  </si>
  <si>
    <t>VS Managed Services    End-User Desktop Support  27 PCs &amp; Laptops at $39/month = $1053 per month...</t>
  </si>
  <si>
    <t>VSI-129105</t>
  </si>
  <si>
    <t>VS Managed Services    End-User Desktop Support  5 Local PCs &amp; Laptops at $39/month = $195 per m...</t>
  </si>
  <si>
    <t>VSI-129106</t>
  </si>
  <si>
    <t>VS Managed Services    End-User Desktop Support  37 PCs &amp; Laptops at $39/month = $1443 per month...</t>
  </si>
  <si>
    <t>VSI-129107</t>
  </si>
  <si>
    <t>VS Fixed Tier Legacy Monthly Technology Advisement</t>
  </si>
  <si>
    <t>VSI-129108</t>
  </si>
  <si>
    <t>VS Managed Services    End-User Desktop Support  31 PCs &amp; Laptops at $39/month = $1209 per month...</t>
  </si>
  <si>
    <t>VSI-129109</t>
  </si>
  <si>
    <t>VS Managed Services    End-User Desktop Support  6 PCs &amp; Laptops at $39/month = $234 per month  ...</t>
  </si>
  <si>
    <t>VSI-129110</t>
  </si>
  <si>
    <t>VS Managed Services    End-User Desktop Support  3 PCs &amp; Laptops at $39/month = $117 per month  ...</t>
  </si>
  <si>
    <t>VSI-129111</t>
  </si>
  <si>
    <t>VS Managed Services    End-User Desktop Support  8 PCs &amp; Laptops at $39/month = $312 per month  ...</t>
  </si>
  <si>
    <t>VSI-129112</t>
  </si>
  <si>
    <t>VS Managed Services    End-User Desktop Support  19 PCs &amp; Laptops at $39/month = $741 per month ...</t>
  </si>
  <si>
    <t>VSI-129113</t>
  </si>
  <si>
    <t>VS Managed Services    End-User Desktop Support  5 PCs &amp; Laptops at $39/month = $195 per month  ...</t>
  </si>
  <si>
    <t>VSI-129114</t>
  </si>
  <si>
    <t>VS Managed Services    End-User Desktop Support  36 PCs &amp; Laptops at $39/month = $1404 per month...</t>
  </si>
  <si>
    <t>VSI-129115</t>
  </si>
  <si>
    <t>VSI-129116</t>
  </si>
  <si>
    <t>VS Managed Services    End-User Desktop Support  12 PCs &amp; Laptops at $39/month = $468 per month ...</t>
  </si>
  <si>
    <t>VSI-129117</t>
  </si>
  <si>
    <t>VS Managed Services    End-User Desktop Support  2 PCs &amp; Laptops at $39/month = $78 per month   ...</t>
  </si>
  <si>
    <t>VSI-129118</t>
  </si>
  <si>
    <t>VS Managed Services    End-User Desktop Support  32 PCs &amp; Laptops at $39/month = $1248 per month...</t>
  </si>
  <si>
    <t>VSI-129119</t>
  </si>
  <si>
    <t>VS Managed Services    End-User Desktop Support  47 PCs &amp; Laptops at $39/month = $1833 per month...</t>
  </si>
  <si>
    <t>VSI-129120</t>
  </si>
  <si>
    <t>VS Managed Services     End-User Desktop Support  35 PCs &amp; Laptops at $39/month = $1365 per mont...</t>
  </si>
  <si>
    <t>VSI-129121</t>
  </si>
  <si>
    <t>VS Managed Services    End-User Desktop Support  9 PCs &amp; Laptops at $39/month = $351 per month  ...</t>
  </si>
  <si>
    <t>VSI-129122</t>
  </si>
  <si>
    <t>VS Managed Services    End-User Desktop Support  20 PCs &amp; Laptops at $39/month = $780 per month ...</t>
  </si>
  <si>
    <t>VSI-129123</t>
  </si>
  <si>
    <t>VS Managed Services    End-User Desktop Support  13 PCs &amp; Laptops at $39/month = $507 per month ...</t>
  </si>
  <si>
    <t>VSI-129124</t>
  </si>
  <si>
    <t>VS Managed Services    End-User Desktop Support  10 PCs &amp; Laptops at $39/month = $390 per month ...</t>
  </si>
  <si>
    <t>VSI-129125</t>
  </si>
  <si>
    <t>VSI-129126</t>
  </si>
  <si>
    <t>VS Managed Services    End-User Desktop Support  15 PCs &amp; Laptops at $39/month = $585 per month ...</t>
  </si>
  <si>
    <t>VSI-129127</t>
  </si>
  <si>
    <t>VSI-129128</t>
  </si>
  <si>
    <t>VS Managed Services    End-User Desktop Support  29 PCs &amp; Laptops at $39/month = $1131 per month...</t>
  </si>
  <si>
    <t>VSI-129129</t>
  </si>
  <si>
    <t>VS Managed Services    End-User Desktop Support  4 PCs &amp; Laptops at $39/month = $156 per month  ...</t>
  </si>
  <si>
    <t>VSI-129130</t>
  </si>
  <si>
    <t>VSI-129131</t>
  </si>
  <si>
    <t>VSI-129132</t>
  </si>
  <si>
    <t>VSI-129133</t>
  </si>
  <si>
    <t>VS Managed Services    End-User Desktop Support  100 PCs &amp; Laptops at $39/month = $3900 per mont...</t>
  </si>
  <si>
    <t>VSI-129134</t>
  </si>
  <si>
    <t>VSI-129135</t>
  </si>
  <si>
    <t>VSI-129136</t>
  </si>
  <si>
    <t>VS Managed Services    End-User Desktop Support  17 PCs &amp; Laptops at $39/month = $663 per month ...</t>
  </si>
  <si>
    <t>VSI-129137</t>
  </si>
  <si>
    <t>VS Fixed Tier Legacy Partner Support Plan - Outsourcing Helpdesk &amp; Onsite Agreement</t>
  </si>
  <si>
    <t>VSI-129138</t>
  </si>
  <si>
    <t>VS Managed Services    End-User Desktop Support  7 Local PCs &amp; Laptops at $39/month = $273 per m...</t>
  </si>
  <si>
    <t>VSI-129139</t>
  </si>
  <si>
    <t>VS Fixed Tier Monthly Maintenance of LFT Airport Fortinet Firewall</t>
  </si>
  <si>
    <t>VSI-129140</t>
  </si>
  <si>
    <t>VS Managed Services    End-User Desktop Support  30 PCs &amp; Laptops at $39/month = $1170 per month...</t>
  </si>
  <si>
    <t>VSI-129141</t>
  </si>
  <si>
    <t>VS Managed Services    End-User Desktop Support  36 Local PCs &amp; Laptops at $39/month = $1404 per...</t>
  </si>
  <si>
    <t>VSI-129142</t>
  </si>
  <si>
    <t>VSI-129143</t>
  </si>
  <si>
    <t>VSI-129144</t>
  </si>
  <si>
    <t>VS Managed Services    End-User Desktop Support  1 PC &amp; Laptops at $39/month = $39 per month    ...</t>
  </si>
  <si>
    <t>VSI-129145</t>
  </si>
  <si>
    <t>VSI-129146</t>
  </si>
  <si>
    <t>VS Managed Services    End-User Support:  18 PCs &amp; Laptops at $39/month = $702/month    Infrastr...</t>
  </si>
  <si>
    <t>VSI-129147</t>
  </si>
  <si>
    <t>VS Managed Services    End-User Desktop Support  40 PCs &amp; Laptops at $39/month = $1560 per month...</t>
  </si>
  <si>
    <t>VSI-129148</t>
  </si>
  <si>
    <t>VS Managed Services    End-User Desktop Support  89 PCs &amp; Laptops at $39/month = $3471 per month...</t>
  </si>
  <si>
    <t>VSI-129149</t>
  </si>
  <si>
    <t>VSI-129150</t>
  </si>
  <si>
    <t>VSI-129151</t>
  </si>
  <si>
    <t>VS Managed Services    End-User Desktop Support  21 PCs &amp; Laptops at $39/month = $819 per month ...</t>
  </si>
  <si>
    <t>VSI-129152</t>
  </si>
  <si>
    <t>VS Managed Services    End-User Desktop Support  63 PCs &amp; Laptops at $29/month = $1827 per month...</t>
  </si>
  <si>
    <t>VSI-129153</t>
  </si>
  <si>
    <t>VSI-129154</t>
  </si>
  <si>
    <t>VS Managed Services    End-User Desktop Support  4 PCs &amp; Laptops at $39/month = $156 per month</t>
  </si>
  <si>
    <t>VSI-129155</t>
  </si>
  <si>
    <t>VS Managed Services    End-User Desktop Support  16 PCs &amp; Laptops at $39/month = $624 per month ...</t>
  </si>
  <si>
    <t>VSI-129156</t>
  </si>
  <si>
    <t>VSI-129157</t>
  </si>
  <si>
    <t>VSI-129158</t>
  </si>
  <si>
    <t>VSI-129159</t>
  </si>
  <si>
    <t>VS Managed Services     End-User Desktop Support  129 PCs &amp; Laptops at $39/month = $5031 per mon...</t>
  </si>
  <si>
    <t>VSI-129160</t>
  </si>
  <si>
    <t>VS Managed Services     End-User Desktop Support  44 PCs &amp; Laptops at $139/month = $6116 per mon...</t>
  </si>
  <si>
    <t>VSI-129161</t>
  </si>
  <si>
    <t>VS Managed Services     End-User Desktop Support  50 PCs &amp; Laptops at $39/month = $1950 per mont...</t>
  </si>
  <si>
    <t>VSI-129162</t>
  </si>
  <si>
    <t>VS Managed Services     End-User Desktop Support  10 PCs &amp; Laptops at $39/month = $390 per month...</t>
  </si>
  <si>
    <t>VSI-129163</t>
  </si>
  <si>
    <t>VS Managed Services     End-User Desktop Support  66 PCs &amp; Laptops at $39/month = $2574 per mont...</t>
  </si>
  <si>
    <t>VSI-129164</t>
  </si>
  <si>
    <t>VSI-129165</t>
  </si>
  <si>
    <t>VS Monitoring Service - SMALL ENTERPRISE</t>
  </si>
  <si>
    <t>Contego Monitoring</t>
  </si>
  <si>
    <t>VSI-129166</t>
  </si>
  <si>
    <t>VS Bronze Partner Support Plan-Includes 10 hr L1; $90/hr L1 discount overage rate</t>
  </si>
  <si>
    <t>PSP Bronze</t>
  </si>
  <si>
    <t>VSI-129167</t>
  </si>
  <si>
    <t>VSI-129168</t>
  </si>
  <si>
    <t>VS Monitoring Service - SMALL</t>
  </si>
  <si>
    <t>VSI-129169</t>
  </si>
  <si>
    <t>VSI-129170</t>
  </si>
  <si>
    <t>VSI-129171</t>
  </si>
  <si>
    <t>VS Monitoring Service - MEDIUM</t>
  </si>
  <si>
    <t>VSI-129172</t>
  </si>
  <si>
    <t>VSI-129173</t>
  </si>
  <si>
    <t>VSI-129174</t>
  </si>
  <si>
    <t>VS Copper Partner Support Plan- Includes 5 hr L1; $95/hr L1 discount overage rate</t>
  </si>
  <si>
    <t>PSP Copper</t>
  </si>
  <si>
    <t>VS Monitoring Service - SOHO</t>
  </si>
  <si>
    <t>VSI-129175</t>
  </si>
  <si>
    <t>VSI-129176</t>
  </si>
  <si>
    <t>VS Monitoring Service -  Medium</t>
  </si>
  <si>
    <t>VSI-129177</t>
  </si>
  <si>
    <t>VSI-129178</t>
  </si>
  <si>
    <t>VS Monitoring Service - MICRO</t>
  </si>
  <si>
    <t>VSI-129179</t>
  </si>
  <si>
    <t>VSI-129180</t>
  </si>
  <si>
    <t>VSI-129181</t>
  </si>
  <si>
    <t>VSI-129182</t>
  </si>
  <si>
    <t>VSI-129183</t>
  </si>
  <si>
    <t>VSI-129184</t>
  </si>
  <si>
    <t>VSI-129185</t>
  </si>
  <si>
    <t>VSI-129186</t>
  </si>
  <si>
    <t>VSI-129187</t>
  </si>
  <si>
    <t>VS Monitoring Service - SMALL'</t>
  </si>
  <si>
    <t>VSI-129188</t>
  </si>
  <si>
    <t>VSI-129189</t>
  </si>
  <si>
    <t>VS Diamond Partner Support Plan - Includes 50 hr L1; $77.50/hr L1 discount overage rate</t>
  </si>
  <si>
    <t>PSP Diamond</t>
  </si>
  <si>
    <t>VSI-129191</t>
  </si>
  <si>
    <t>VS Gold Partner Support Plan - Includes 18 hr L1; $85/hr L1 discount overage rate</t>
  </si>
  <si>
    <t>PSP Gold</t>
  </si>
  <si>
    <t>VSI-129192</t>
  </si>
  <si>
    <t>VS Platinum Partner Support Plan - Includes 24 hr L1; $82.50/hr L1 discount overage rate</t>
  </si>
  <si>
    <t>PSP Platinum</t>
  </si>
  <si>
    <t>VS Monitoring Service - LARGE</t>
  </si>
  <si>
    <t>VSI-129193</t>
  </si>
  <si>
    <t>VSI-129194</t>
  </si>
  <si>
    <t>VSI-129195</t>
  </si>
  <si>
    <t>VSI-129196</t>
  </si>
  <si>
    <t>VSI-129197</t>
  </si>
  <si>
    <t>VSI-129198</t>
  </si>
  <si>
    <t>VSI-129199</t>
  </si>
  <si>
    <t>VSI-129200</t>
  </si>
  <si>
    <t>VSI-129201</t>
  </si>
  <si>
    <t>VS Ruby Partner Support Plan - Includes 132 hr L1; $75/hr L1 discount overage rate</t>
  </si>
  <si>
    <t>PSP Ruby</t>
  </si>
  <si>
    <t>VS Monitoring Service</t>
  </si>
  <si>
    <t>VSI-129202</t>
  </si>
  <si>
    <t>VS Silver Partner Support Plan - Includes 14 hr L1; $87.50/hr L1 discount overage rate</t>
  </si>
  <si>
    <t>PSP Silver</t>
  </si>
  <si>
    <t>VSI-129203</t>
  </si>
  <si>
    <t>VSI-129204</t>
  </si>
  <si>
    <t>VSI-129205</t>
  </si>
  <si>
    <t>VS Titanium Partner Support Plan - Includes 36 hr L1; $80/hr L1 discount overage rate</t>
  </si>
  <si>
    <t>PSP Titanium</t>
  </si>
  <si>
    <t>VSI-129206</t>
  </si>
  <si>
    <t>VS Security Assessment Service - Main Location - 1 Month</t>
  </si>
  <si>
    <t>VSI-Security Assessment-Monthly</t>
  </si>
  <si>
    <t>Quarterly Security Assessment, Quarterly Penetration Testing and Annual Internal Vulnerability A...</t>
  </si>
  <si>
    <t>41050m · Managed Security Svcs Revenue</t>
  </si>
  <si>
    <t>VSI-129207</t>
  </si>
  <si>
    <t>Security Assessment Service - 1 Month</t>
  </si>
  <si>
    <t>VSI-129208</t>
  </si>
  <si>
    <t>VSI-129209</t>
  </si>
  <si>
    <t>VSI-129210</t>
  </si>
  <si>
    <t>VSI-129211</t>
  </si>
  <si>
    <t>VSI-129212</t>
  </si>
  <si>
    <t>VSI-129213</t>
  </si>
  <si>
    <t>VSI-129214</t>
  </si>
  <si>
    <t>VSI-129215</t>
  </si>
  <si>
    <t>VSI-129216</t>
  </si>
  <si>
    <t>VSI-129217</t>
  </si>
  <si>
    <t>VSI-129218</t>
  </si>
  <si>
    <t>Quarterly Security Assessment, Quarterly Penetration Testing for 6  Locations - 1 Month</t>
  </si>
  <si>
    <t>VSI-129219</t>
  </si>
  <si>
    <t>VSI-129220</t>
  </si>
  <si>
    <t>VSI-129221</t>
  </si>
  <si>
    <t>VSI-129222</t>
  </si>
  <si>
    <t>VSI-129223</t>
  </si>
  <si>
    <t>VSI-129224</t>
  </si>
  <si>
    <t>VSI-129225</t>
  </si>
  <si>
    <t>VSI-129226</t>
  </si>
  <si>
    <t>VS SMB Advantage Support Plan - Includes no hours</t>
  </si>
  <si>
    <t>SMB Advantage</t>
  </si>
  <si>
    <t>VSI-129227</t>
  </si>
  <si>
    <t>VSI-129228</t>
  </si>
  <si>
    <t>21-90800-21,11</t>
  </si>
  <si>
    <t>203899 - Trade Const</t>
  </si>
  <si>
    <t>Shipping</t>
  </si>
  <si>
    <t>21-91093-31,23,41,21</t>
  </si>
  <si>
    <t>203900 - Preis - Pop</t>
  </si>
  <si>
    <t>VSI-129292</t>
  </si>
  <si>
    <t>VSI-129293</t>
  </si>
  <si>
    <t>VS Cloud Backup - Veeam License, 1 VM - 1 Month</t>
  </si>
  <si>
    <t>CCS v3 vBackup VM</t>
  </si>
  <si>
    <t>41010m · Cloud Resources Revenue</t>
  </si>
  <si>
    <t>VS Cloud Server - vBackup - 100GB - 1 Month</t>
  </si>
  <si>
    <t>CCS v3 vBackup 100GB</t>
  </si>
  <si>
    <t>VS Cloud Server Bandwidth - 50Mbps - 1 Month</t>
  </si>
  <si>
    <t>CCS v3 Bandwidth 50</t>
  </si>
  <si>
    <t>Contego Cloud Server Bandwidth 50Mbps 1 Month</t>
  </si>
  <si>
    <t>Zerto Replication License, per VM - 1 Month</t>
  </si>
  <si>
    <t>Contego DRaaS - Zerto</t>
  </si>
  <si>
    <t>Non-Reserved Compute 2GB RAM/2Ghz CPU - 1 Month</t>
  </si>
  <si>
    <t>VS DRaaS - Non-Reserved</t>
  </si>
  <si>
    <t>Contego DRaaS - Reserved Compute 2GB RAM/2Ghz CPU - 1 Month</t>
  </si>
  <si>
    <t>VS DRaaS - Reserved</t>
  </si>
  <si>
    <t>Standard Storage, 1GB - 1 Month</t>
  </si>
  <si>
    <t>VS DRaaS - Std Storage</t>
  </si>
  <si>
    <t>Fortinet FortiGate VM00-L1 - Advanced Threat Protection - 1 Month</t>
  </si>
  <si>
    <t>CCS v3 VM00-L1</t>
  </si>
  <si>
    <t>Archive Storage, 500 GB - 1 Month</t>
  </si>
  <si>
    <t>Contego DRaaS - Archive Storage</t>
  </si>
  <si>
    <t>Archive Storage, 500GB - 1 Month</t>
  </si>
  <si>
    <t>VS Cloud Server - 2GB vRAM + 1 vCPU - 1 Month</t>
  </si>
  <si>
    <t>CCS v3 vRAM vCPU</t>
  </si>
  <si>
    <t>VS Cloud Server - 1GB vStorage Standard - Local - 1 Month</t>
  </si>
  <si>
    <t>CCS v3 Storage Standard</t>
  </si>
  <si>
    <t>VS Cloud Server - Public IP Address - 1 Month</t>
  </si>
  <si>
    <t>CCS v3 IP Address</t>
  </si>
  <si>
    <t>13-330 - Ingram Micro</t>
  </si>
  <si>
    <t>Cisco Umbrella  Pro Seat 10-99 Users - 1 Year</t>
  </si>
  <si>
    <t>ODNS-PRO-1YR-6-99</t>
  </si>
  <si>
    <t>AE - 09/03/2023</t>
  </si>
  <si>
    <t>American Express</t>
  </si>
  <si>
    <t>Cox - DB - Special Circuits</t>
  </si>
  <si>
    <t>Credit</t>
  </si>
  <si>
    <t>21-71794-11</t>
  </si>
  <si>
    <t>Cisco AnyConnect Plus - 1 User - 1 Year</t>
  </si>
  <si>
    <t>L-AC-PLS-1Y-S1</t>
  </si>
  <si>
    <t>Credit Memo</t>
  </si>
  <si>
    <t>VSI-128938</t>
  </si>
  <si>
    <t>3380-Window World of Dallas/Fort Worth</t>
  </si>
  <si>
    <t>42060m · IT/LAN Install Labor Revenue</t>
  </si>
  <si>
    <t>VSI-128939</t>
  </si>
  <si>
    <t>4522-Window World of Lafayette</t>
  </si>
  <si>
    <t>VSI-128940</t>
  </si>
  <si>
    <t>3395-Window World of New Orleans</t>
  </si>
  <si>
    <t>VSI-128941</t>
  </si>
  <si>
    <t>3381-Window World of Tampa</t>
  </si>
  <si>
    <t>VSI-128942</t>
  </si>
  <si>
    <t>3382-Window World of Houston</t>
  </si>
  <si>
    <t>VSI-128943</t>
  </si>
  <si>
    <t>4521-Window World of Dallas/Fort Worth</t>
  </si>
  <si>
    <t>VSI-128946</t>
  </si>
  <si>
    <t>42040m · IT/LAN Subscr&amp;Renewal Revenue</t>
  </si>
  <si>
    <t>21-88003-31</t>
  </si>
  <si>
    <t>203893 - VSI- 8 Port</t>
  </si>
  <si>
    <t>21-94182-31,11,21</t>
  </si>
  <si>
    <t>HP ProDesk 400 G6 Mini Desktop Computer</t>
  </si>
  <si>
    <t>83P21UT#ABA</t>
  </si>
  <si>
    <t>HP Business Desktop ProDesk 400 G6 Desktop Compute</t>
  </si>
  <si>
    <t>HP LaserJet Pro 4101fdw Wireless Laser Multifunction Printer - Monochrome</t>
  </si>
  <si>
    <t>2Z619F#BGJ</t>
  </si>
  <si>
    <t>HP LaserJet Pro 4101fdw Wireless Laser Multifuncti</t>
  </si>
  <si>
    <t>Purchase Order Freight</t>
  </si>
  <si>
    <t>20-52335-11</t>
  </si>
  <si>
    <t>MSSEP23_AWARENESS</t>
  </si>
  <si>
    <t>VSI-128958</t>
  </si>
  <si>
    <t>VSI-129229</t>
  </si>
  <si>
    <t>Service</t>
  </si>
  <si>
    <t>VSI-129230</t>
  </si>
  <si>
    <t>VSI-129231</t>
  </si>
  <si>
    <t>VSI-129232</t>
  </si>
  <si>
    <t>VSI-129233</t>
  </si>
  <si>
    <t>VSI-129234</t>
  </si>
  <si>
    <t>VSI-129235</t>
  </si>
  <si>
    <t>VSI-129236</t>
  </si>
  <si>
    <t>Fortinet FortiCare 24x7 Premium Support - 1 Year</t>
  </si>
  <si>
    <t>FC-10-S124N-247-02-12</t>
  </si>
  <si>
    <t>Fortinet FortiCare 24x7xNBD Comprehensive Support - 1 Year</t>
  </si>
  <si>
    <t>42050m · IT/LAN Wtty &amp; Renewal Revenue</t>
  </si>
  <si>
    <t>VSI-129238</t>
  </si>
  <si>
    <t>4520-Fletcher Technical Community College</t>
  </si>
  <si>
    <t>Fortinet FortiCare Contract + FortiConverter F60 - 1 License</t>
  </si>
  <si>
    <t>FC-10-0060F-950-02-12</t>
  </si>
  <si>
    <t>FC-10-WP248-247-02-12</t>
  </si>
  <si>
    <t>Fortinet FortiCare Comprehensive Support - 1 Year</t>
  </si>
  <si>
    <t>Fortinet FortiCare Premium 24x7 Support - 1 Year</t>
  </si>
  <si>
    <t>FC-10-W0301-247-02-12</t>
  </si>
  <si>
    <t>Fortinet FortiCare 24x7 Comprehensive Support - 1 Year</t>
  </si>
  <si>
    <t>VSI-129239</t>
  </si>
  <si>
    <t>VSI-129240</t>
  </si>
  <si>
    <t>VSI-129241</t>
  </si>
  <si>
    <t>VSI-129242</t>
  </si>
  <si>
    <t>VSI-129243</t>
  </si>
  <si>
    <t>VSI-129244</t>
  </si>
  <si>
    <t>VSI-129245</t>
  </si>
  <si>
    <t>Website Hosting Per Month</t>
  </si>
  <si>
    <t>VSI-Web Hosting</t>
  </si>
  <si>
    <t>VSI-129246</t>
  </si>
  <si>
    <t>4438-AG Psych</t>
  </si>
  <si>
    <t>VSI-129247</t>
  </si>
  <si>
    <t>VSI-129248</t>
  </si>
  <si>
    <t>VSI-129249</t>
  </si>
  <si>
    <t>3046-Brian Harris BMW</t>
  </si>
  <si>
    <t>HP ProDesk 600 G6 Mini Desktop Computer</t>
  </si>
  <si>
    <t>82J65UT#ABA</t>
  </si>
  <si>
    <t>42030m · IT/LAN Equip Hdw &amp; Sftw Revenue</t>
  </si>
  <si>
    <t>HP P24 G4 23.8 Inch MONITOR (HDMI - VGA - DisplayPort)</t>
  </si>
  <si>
    <t>64X66AA#ABA</t>
  </si>
  <si>
    <t>HP P24 G4 23.8 FHD 16 9 IPS MONITOR HDMI VGA DISPLAYPORT</t>
  </si>
  <si>
    <t>Logitech MK550 Wireless Wave Keyboard and Mouse Combo, Ergonomic Wave Design, Black</t>
  </si>
  <si>
    <t>920-002555</t>
  </si>
  <si>
    <t>VSI-129250</t>
  </si>
  <si>
    <t>VSI-129251</t>
  </si>
  <si>
    <t>VSI-129252</t>
  </si>
  <si>
    <t>VSI-129253</t>
  </si>
  <si>
    <t>VSI-129254</t>
  </si>
  <si>
    <t>Wildcard SSL Certificate - 1 Year</t>
  </si>
  <si>
    <t>VSI-SSL Cert WildCard</t>
  </si>
  <si>
    <t>Wildard SSL Certificate - 1 Year</t>
  </si>
  <si>
    <t>VSI-129255</t>
  </si>
  <si>
    <t>VSI-129256</t>
  </si>
  <si>
    <t>VSI-129257</t>
  </si>
  <si>
    <t>4892-Brookwood Management, LLC (Billing)</t>
  </si>
  <si>
    <t>VSI-129258</t>
  </si>
  <si>
    <t>VSI-129259</t>
  </si>
  <si>
    <t>VSI-129260</t>
  </si>
  <si>
    <t>VSI-129261</t>
  </si>
  <si>
    <t>VSI-129262</t>
  </si>
  <si>
    <t>VSI-129263</t>
  </si>
  <si>
    <t>VSI-129264</t>
  </si>
  <si>
    <t>VSI-129265</t>
  </si>
  <si>
    <t>VSI-129266</t>
  </si>
  <si>
    <t>Fortinet FortiAP 231F Indoor Wireless Access Point</t>
  </si>
  <si>
    <t>FAP-231F-A</t>
  </si>
  <si>
    <t>Fortinet FortiCare Contract 24x7 - 1 Year</t>
  </si>
  <si>
    <t>FC-10-PF231-247-02-12</t>
  </si>
  <si>
    <t>Fortinet FortiSwitch 108E 8-Port Half-POE Ethernet Switch</t>
  </si>
  <si>
    <t>FS-108E-POE</t>
  </si>
  <si>
    <t>FC-10-S108P-247-02-12</t>
  </si>
  <si>
    <t>VSI-129267</t>
  </si>
  <si>
    <t>VSI-129099</t>
  </si>
  <si>
    <t>Fortinet FortiManager &amp; FortiAnalyzer Bundle - 1 Month - 1 Firewall</t>
  </si>
  <si>
    <t>FA+MB 1</t>
  </si>
  <si>
    <t>FortiAnalyzer &amp; FortiManager Bundle - 1 Month</t>
  </si>
  <si>
    <t>20-51203-11</t>
  </si>
  <si>
    <t>21-95816-11,95815-11</t>
  </si>
  <si>
    <t>Fortinet FortiSwitch 108F 8-Port Ethernet Switch</t>
  </si>
  <si>
    <t>FS-108F</t>
  </si>
  <si>
    <t>Fortinet FortiSwitch 108F Ethernet Switch</t>
  </si>
  <si>
    <t>FC-10-F108N-247-02-12</t>
  </si>
  <si>
    <t>VSI-129268</t>
  </si>
  <si>
    <t>VSI-129269</t>
  </si>
  <si>
    <t>VSI-129271</t>
  </si>
  <si>
    <t>Fortinet FortiGate 60F Network Security/Firewall Appliance with 1 Year 24x7 Forticare &amp; Unified ...</t>
  </si>
  <si>
    <t>FG-60F-BDL-950-12</t>
  </si>
  <si>
    <t>VSI-129273</t>
  </si>
  <si>
    <t>VSI-129270</t>
  </si>
  <si>
    <t>Admin Fee</t>
  </si>
  <si>
    <t>AdminFee</t>
  </si>
  <si>
    <t>41099m · Admin Fee Income</t>
  </si>
  <si>
    <t>#INV26206772</t>
  </si>
  <si>
    <t>02-038 - Barracuda Networks</t>
  </si>
  <si>
    <t>1 Year Barracuda Backup Server 290 UC</t>
  </si>
  <si>
    <t>BBS290a-b</t>
  </si>
  <si>
    <t>1 Year Barracuda Backup Server 290 Energize Updates</t>
  </si>
  <si>
    <t>BBS290a-e</t>
  </si>
  <si>
    <t>1 Year Barracuda Backup Server 290 EU</t>
  </si>
  <si>
    <t>1 Year Barracuda Backup Server 290 Instant Replacement</t>
  </si>
  <si>
    <t>BBS290a-h</t>
  </si>
  <si>
    <t>1 Year Barracuda Backup Server 290 IR</t>
  </si>
  <si>
    <t>21-97266-21,31,11</t>
  </si>
  <si>
    <t>203915 - Owen - VSI</t>
  </si>
  <si>
    <t>VSI-129275</t>
  </si>
  <si>
    <t>VSI-129276</t>
  </si>
  <si>
    <t>VSI-129277</t>
  </si>
  <si>
    <t>Kingston 64GB Micro USB Flash Drive</t>
  </si>
  <si>
    <t>DTXM/64GB</t>
  </si>
  <si>
    <t>VSI-129278</t>
  </si>
  <si>
    <t>VSI-129279</t>
  </si>
  <si>
    <t>VSI-129280</t>
  </si>
  <si>
    <t>VSI-129281</t>
  </si>
  <si>
    <t>VSI-129282</t>
  </si>
  <si>
    <t>VSI-129283</t>
  </si>
  <si>
    <t>VSI-129284</t>
  </si>
  <si>
    <t>VSI-129285</t>
  </si>
  <si>
    <t>VSI-129286</t>
  </si>
  <si>
    <t>21-97320-11</t>
  </si>
  <si>
    <t>Cisco Smartnet 8x5xNBD Parts Only - 1 Year</t>
  </si>
  <si>
    <t>CON-SNT-SMS-1</t>
  </si>
  <si>
    <t>21-97475-11</t>
  </si>
  <si>
    <t>21-97466-11</t>
  </si>
  <si>
    <t>VSI-129274</t>
  </si>
  <si>
    <t>4571-Fletcher Technical Community College</t>
  </si>
  <si>
    <t>21-97290-11</t>
  </si>
  <si>
    <t>VSI-129289</t>
  </si>
  <si>
    <t>VSI-129290</t>
  </si>
  <si>
    <t>VSI-129291</t>
  </si>
  <si>
    <t>VSI-129287</t>
  </si>
  <si>
    <t>3558-Crescent Construction Co</t>
  </si>
  <si>
    <t>VSI-129288</t>
  </si>
  <si>
    <t>VSI-129295</t>
  </si>
  <si>
    <t>VSI-129296</t>
  </si>
  <si>
    <t>4181-Angelle Concrete Group LLC (Westport</t>
  </si>
  <si>
    <t>VSI-129298</t>
  </si>
  <si>
    <t>3083-Paul Bologna Fine Wines</t>
  </si>
  <si>
    <t>VSI-129299</t>
  </si>
  <si>
    <t>VSI-129300</t>
  </si>
  <si>
    <t>1572-Alpha Eta House Corp</t>
  </si>
  <si>
    <t>VSI-129301</t>
  </si>
  <si>
    <t>VSI-129302</t>
  </si>
  <si>
    <t>4467-Optimize Solutions, LLC (Baton Rouge</t>
  </si>
  <si>
    <t>VSI-129303</t>
  </si>
  <si>
    <t>StarTech USB 3.0 to HDMI Adapter, 1080p Slim</t>
  </si>
  <si>
    <t>USB32HDES</t>
  </si>
  <si>
    <t>StarTech USB 3.0 to HDMI Adapter, 1080p Slim USB to HDMI Display Adapter Converter for Monitor</t>
  </si>
  <si>
    <t>65W Power Adapter for HP Laptop</t>
  </si>
  <si>
    <t>710412-001-BTI</t>
  </si>
  <si>
    <t>C2G 8ft High Speed HDMI Cable</t>
  </si>
  <si>
    <t>VSI-129294</t>
  </si>
  <si>
    <t>ProofPoint Essentials Business - 1 Month</t>
  </si>
  <si>
    <t>PP-ESS-MBUS-A</t>
  </si>
  <si>
    <t>41060m · MRR - Agent Income Revenue</t>
  </si>
  <si>
    <t>To be used on credit memos for previous period MRR</t>
  </si>
  <si>
    <t>MRR Out of Period Credits</t>
  </si>
  <si>
    <t>41092m · MRR - Out Of Period Credits</t>
  </si>
  <si>
    <t>21-99233-11</t>
  </si>
  <si>
    <t>Fortinet Forticare Comprehensive Support - 1 Year</t>
  </si>
  <si>
    <t>FC-10-PE221-247-02-12</t>
  </si>
  <si>
    <t>21-76445-11</t>
  </si>
  <si>
    <t>2023SIUS0161005</t>
  </si>
  <si>
    <t>Microsoft 365 Cost of Goods Sold</t>
  </si>
  <si>
    <t>M365 COGS</t>
  </si>
  <si>
    <t>21-99910-21</t>
  </si>
  <si>
    <t>203941 - Life Storag</t>
  </si>
  <si>
    <t>VSI-129304</t>
  </si>
  <si>
    <t>VMware vSphere+ Standard - Upgrade - 1 Core - 1 Year</t>
  </si>
  <si>
    <t>VSCSTD-TSPC-12MPCS</t>
  </si>
  <si>
    <t>VSI-129307</t>
  </si>
  <si>
    <t>VSI-129308</t>
  </si>
  <si>
    <t>Standard SSL Certificate -  vpn.gogridsource.com - 1 Year</t>
  </si>
  <si>
    <t>VSI-SSL Cert Standard</t>
  </si>
  <si>
    <t>Standard SSL Certificate - 2 Years</t>
  </si>
  <si>
    <t>VSI-129309</t>
  </si>
  <si>
    <t>VSI-129310</t>
  </si>
  <si>
    <t>VSI-129311</t>
  </si>
  <si>
    <t>MRR Setup Fees</t>
  </si>
  <si>
    <t>410100 · MRR Setup Fee Revenue</t>
  </si>
  <si>
    <t>VSI-129312</t>
  </si>
  <si>
    <t>21-98086-11</t>
  </si>
  <si>
    <t>vSphere+ Standard - Commitment Plan - 1 Core - 1 Y</t>
  </si>
  <si>
    <t>VSI-129314</t>
  </si>
  <si>
    <t>VSI-129315</t>
  </si>
  <si>
    <t>VSI-129316</t>
  </si>
  <si>
    <t>VSI-129317</t>
  </si>
  <si>
    <t>VSI-129318</t>
  </si>
  <si>
    <t>VSI-129319</t>
  </si>
  <si>
    <t>VSI-129313</t>
  </si>
  <si>
    <t>MRR Admin Fees</t>
  </si>
  <si>
    <t>21-99910-31,11</t>
  </si>
  <si>
    <t>21-00930-11</t>
  </si>
  <si>
    <t>21-00988-21,11</t>
  </si>
  <si>
    <t>VSI-129321</t>
  </si>
  <si>
    <t>VSI-129322</t>
  </si>
  <si>
    <t>VSI-129320</t>
  </si>
  <si>
    <t>VSI-129323</t>
  </si>
  <si>
    <t>4 Port Multi-View HDMI KVM Switch with Cables</t>
  </si>
  <si>
    <t>CKLau-41MKVM</t>
  </si>
  <si>
    <t>25ft DisplayPort to HDMI Adapter Converter Cable</t>
  </si>
  <si>
    <t>P582-025</t>
  </si>
  <si>
    <t>3m DisplayPort to HDMI Adapter Converter Cable</t>
  </si>
  <si>
    <t>V7DP2HD-03M-BLK-1E</t>
  </si>
  <si>
    <t>25ft USB 2.0 A Male To B Male Cable</t>
  </si>
  <si>
    <t>USB2-AB-25ST</t>
  </si>
  <si>
    <t>3m USB 2.0 A Male To B Male Cable</t>
  </si>
  <si>
    <t>VSI-129324</t>
  </si>
  <si>
    <t>VSI-129325</t>
  </si>
  <si>
    <t>VSI-129326</t>
  </si>
  <si>
    <t>4041-Quality Group (Jefferson)</t>
  </si>
  <si>
    <t>VSI-129327</t>
  </si>
  <si>
    <t>3813-CORE Health Networks LLC (Venyu B.R)</t>
  </si>
  <si>
    <t>VSI-129328</t>
  </si>
  <si>
    <t>VSI-129329</t>
  </si>
  <si>
    <t>VSI-129330</t>
  </si>
  <si>
    <t>VSI-129331</t>
  </si>
  <si>
    <t>Fortinet Forticare Comprehensive Support - 24x7 - 1 Year</t>
  </si>
  <si>
    <t>VSI-129332</t>
  </si>
  <si>
    <t>21-91093-14,51</t>
  </si>
  <si>
    <t>21-01124-11</t>
  </si>
  <si>
    <t>21-01142-11,01136-11</t>
  </si>
  <si>
    <t>21-01488-11</t>
  </si>
  <si>
    <t>Lexmark MS521dn Desktop Laser Printer - Monochrome - 46 ppm Mono - 1200 x 1200 dpi Print - Autom...</t>
  </si>
  <si>
    <t>36S0300</t>
  </si>
  <si>
    <t>Lexmark MS521dn Desktop Laser Printer - Monochrome</t>
  </si>
  <si>
    <t>VSI-129333</t>
  </si>
  <si>
    <t>VSI-129334</t>
  </si>
  <si>
    <t>VSI-129336</t>
  </si>
  <si>
    <t>VSI-129337</t>
  </si>
  <si>
    <t>4899-Luves Montana Property Management</t>
  </si>
  <si>
    <t>Microsoft 365 Basic Annual</t>
  </si>
  <si>
    <t>MSO365 Bus Basic Annual</t>
  </si>
  <si>
    <t>42070m · NRR Agent Income Revenue</t>
  </si>
  <si>
    <t>Domain Registration - hotelwhiskeyclothing.com -1 yr</t>
  </si>
  <si>
    <t>Domain Registration/Renewal</t>
  </si>
  <si>
    <t>Domain Registration/Renewal - Porscheofbatonrouge.Com - 1yr</t>
  </si>
  <si>
    <t>Domain Registration hotelwhiskeylifestyle.com -1 Yr</t>
  </si>
  <si>
    <t>Domain Registration lovemontanapropertymanagement.com - 1 yr</t>
  </si>
  <si>
    <t>VSI-129338</t>
  </si>
  <si>
    <t>Veeam Annual Renewal for Essentials Std for VMWare Basic</t>
  </si>
  <si>
    <t>V-ESSSTD-VS-P01AR-00</t>
  </si>
  <si>
    <t>VSI-129339</t>
  </si>
  <si>
    <t>VSI-129340</t>
  </si>
  <si>
    <t>HP B300 Mounting Bracket for Mini PC - 100 x 100 VESA Standard</t>
  </si>
  <si>
    <t>2DW53AT</t>
  </si>
  <si>
    <t>APC Back-UPS BE650G1 650 VA for Desktops</t>
  </si>
  <si>
    <t>BE650G1</t>
  </si>
  <si>
    <t>HP E24q G5 23.8" WQHD LCD Monitor - 16:9 - Black, Silver - 24" Class - In-plane Switching (IPS) ...</t>
  </si>
  <si>
    <t>6N4F1AA#ABA</t>
  </si>
  <si>
    <t>VSI-129341</t>
  </si>
  <si>
    <t>FC-10-0040F-950-02-12</t>
  </si>
  <si>
    <t>VSI-129342</t>
  </si>
  <si>
    <t>VSI-129344</t>
  </si>
  <si>
    <t>Logitech MK540 - USB Wireless - Keyboard &amp; Mouse</t>
  </si>
  <si>
    <t>920-008671</t>
  </si>
  <si>
    <t>VSI-129345</t>
  </si>
  <si>
    <t>VSI-129347</t>
  </si>
  <si>
    <t>HP DVD-Writer</t>
  </si>
  <si>
    <t>Y3T76AA</t>
  </si>
  <si>
    <t>21-02321-11</t>
  </si>
  <si>
    <t>21-02320-11</t>
  </si>
  <si>
    <t>PO 203943</t>
  </si>
  <si>
    <t>2023SIUS0165570</t>
  </si>
  <si>
    <t>Intermedia</t>
  </si>
  <si>
    <t>2023SIUS0165301</t>
  </si>
  <si>
    <t>VSI-129348</t>
  </si>
  <si>
    <t>VSI-129349</t>
  </si>
  <si>
    <t>Firmware &amp; General Updates, FortiClient ZTNA &amp; CASB (devices),Web/Online,Enhanced Support,Teleph...</t>
  </si>
  <si>
    <t>FORTICO-TERM</t>
  </si>
  <si>
    <t>FortiCare 24x7 plus FortiCare Best Practice Service - 25 Endpoints - 1 Year</t>
  </si>
  <si>
    <t>VSI-129350</t>
  </si>
  <si>
    <t>2802-Bolick Distributors Corp (Harahan)</t>
  </si>
  <si>
    <t>Cisco Smartnet Onsite Premium 24x7x4 - 1 Year</t>
  </si>
  <si>
    <t>CON-OSP-SMS-1</t>
  </si>
  <si>
    <t>VSI-129351</t>
  </si>
  <si>
    <t>2804-Bolick Distributors Corp (Jackson)</t>
  </si>
  <si>
    <t>VSI-129352</t>
  </si>
  <si>
    <t>1 Year Barracuda Backup Server 490 UC</t>
  </si>
  <si>
    <t>BBS490a-b</t>
  </si>
  <si>
    <t>1 Year Barracuda Backup Server 490 EU</t>
  </si>
  <si>
    <t>BBS490a-e</t>
  </si>
  <si>
    <t>1 Year Barracuda Backup Server 490 IR</t>
  </si>
  <si>
    <t>BBS490a-h</t>
  </si>
  <si>
    <t>VSI-129354</t>
  </si>
  <si>
    <t>VSI-129355</t>
  </si>
  <si>
    <t>VSI-129356</t>
  </si>
  <si>
    <t>FortiWifi 60F FortiCare Contract 24x7 - 1 Year</t>
  </si>
  <si>
    <t>FC-10-W060E-950-02-12</t>
  </si>
  <si>
    <t>VSI-129357</t>
  </si>
  <si>
    <t>VSI-129358</t>
  </si>
  <si>
    <t>VSI-129359</t>
  </si>
  <si>
    <t>VSI-129360</t>
  </si>
  <si>
    <t>VSI-129361</t>
  </si>
  <si>
    <t>21-03045-11</t>
  </si>
  <si>
    <t>NFR FortiGate 60F Renewal - Enterprise Protection</t>
  </si>
  <si>
    <t>#INV26209132</t>
  </si>
  <si>
    <t>20-56152-11</t>
  </si>
  <si>
    <t>August  2023 MSP</t>
  </si>
  <si>
    <t>VSI-129362</t>
  </si>
  <si>
    <t>VSI-129363</t>
  </si>
  <si>
    <t>21-02793-11,02750-11</t>
  </si>
  <si>
    <t>20-150-TD SYNNEX</t>
  </si>
  <si>
    <t>21-95249-11</t>
  </si>
  <si>
    <t>HPE Integrated Lights-Out Advanced Plus with 3 Years 24x7 Support and Updates</t>
  </si>
  <si>
    <t>BD506A</t>
  </si>
  <si>
    <t>HPE Integrated Lights-Out Advanced With 3 Year 24x</t>
  </si>
  <si>
    <t>21-05793-11,04969-11</t>
  </si>
  <si>
    <t>21-04948-11</t>
  </si>
  <si>
    <t>VSI-129365</t>
  </si>
  <si>
    <t>VSI-129366</t>
  </si>
  <si>
    <t>VSI-129367</t>
  </si>
  <si>
    <t>VSI-129368</t>
  </si>
  <si>
    <t>VSI-129369</t>
  </si>
  <si>
    <t>VSI-129370</t>
  </si>
  <si>
    <t>VSI-129371</t>
  </si>
  <si>
    <t>VSI-129372</t>
  </si>
  <si>
    <t>VSI-129373</t>
  </si>
  <si>
    <t>4677-Seamech International, Inc.</t>
  </si>
  <si>
    <t>FC-10-W248E-247-02-12</t>
  </si>
  <si>
    <t>Fortinet FortiCare Comprehensive Support - 24x7 - 1 Year</t>
  </si>
  <si>
    <t>VSI-129374</t>
  </si>
  <si>
    <t>3428-Grady Crawford Construction Co Inc (</t>
  </si>
  <si>
    <t>VSI-129375</t>
  </si>
  <si>
    <t>4098-Manchac Consulting Group, Inc (L.C)</t>
  </si>
  <si>
    <t>VSI-129376</t>
  </si>
  <si>
    <t>4422-SEMS Inc (Shreveport)</t>
  </si>
  <si>
    <t>VSI-129377</t>
  </si>
  <si>
    <t>VSI-129378</t>
  </si>
  <si>
    <t>VSI-129379</t>
  </si>
  <si>
    <t>VSI-129380</t>
  </si>
  <si>
    <t>2077-INFINITI of Lafayette</t>
  </si>
  <si>
    <t>VSI-129381</t>
  </si>
  <si>
    <t>VSI-129382</t>
  </si>
  <si>
    <t>VSI-129383</t>
  </si>
  <si>
    <t>Cisco 5 port Switch Unmanaged gigabit Desktop Switch</t>
  </si>
  <si>
    <t>CBS110-5T-D-NA</t>
  </si>
  <si>
    <t>VSI-129384</t>
  </si>
  <si>
    <t>VSI-129385</t>
  </si>
  <si>
    <t>Cisco Smartnet 24X7X4 Parts Only - 1 Year</t>
  </si>
  <si>
    <t>CON-SNTP-SMS-1</t>
  </si>
  <si>
    <t>Veeam Annual Renewal for Essentials Std for VMWare Productio</t>
  </si>
  <si>
    <t>V-ESSSTD-VS-P0PAR-00</t>
  </si>
  <si>
    <t>Subscription VMware vSphere 5 Essentials Kit for 3 hosts (Ma</t>
  </si>
  <si>
    <t>VS5-ESSL-SUB-C</t>
  </si>
  <si>
    <t>21-04828-11</t>
  </si>
  <si>
    <t>21-04654-11</t>
  </si>
  <si>
    <t>CO - 09/25/2023</t>
  </si>
  <si>
    <t>Capital One Bank 03-083</t>
  </si>
  <si>
    <t>Godaddy - BP - PO 203906</t>
  </si>
  <si>
    <t>Network Solutions - BP - PO 203969</t>
  </si>
  <si>
    <t>Go Daddy - BP - -PO 203969</t>
  </si>
  <si>
    <t>Godaddy - BP - PO 203955</t>
  </si>
  <si>
    <t>Domain Hosting - BP - PO 203907</t>
  </si>
  <si>
    <t>Domain Hosting - BP - PO 203938</t>
  </si>
  <si>
    <t>Baton Rouge Packing - BP - 140055 TICKET</t>
  </si>
  <si>
    <t>Best Buy - SP - Trade Construction</t>
  </si>
  <si>
    <t>Efolder - DB - Cloud storage VSI Axcient</t>
  </si>
  <si>
    <t>Scroggin Networks - SC - Gridsouce West Monroe IT consulting</t>
  </si>
  <si>
    <t>Sherweb - DB - Core</t>
  </si>
  <si>
    <t>Skykick - BP - Core</t>
  </si>
  <si>
    <t>DUO Security - SC - Security service sold to VSI customers</t>
  </si>
  <si>
    <t>VSI-129386</t>
  </si>
  <si>
    <t>VSI-129387</t>
  </si>
  <si>
    <t>VSI-129388</t>
  </si>
  <si>
    <t>1 Year Barracuda Backup Server 390 UC</t>
  </si>
  <si>
    <t>BBS390a-b</t>
  </si>
  <si>
    <t>1 Year Barracuda Backup Server 390 EU</t>
  </si>
  <si>
    <t>BBS390a-e</t>
  </si>
  <si>
    <t>1 Year Barracuda Backup Server 390 IR</t>
  </si>
  <si>
    <t>BBS390a-h</t>
  </si>
  <si>
    <t>VSI-129389</t>
  </si>
  <si>
    <t>4679-Berthelot, Lindsay</t>
  </si>
  <si>
    <t>Microsoft 365 Exchange Online (Plan 2) - 1 Year</t>
  </si>
  <si>
    <t>MSO365 Exchange P2 Annual</t>
  </si>
  <si>
    <t>VSI-129390</t>
  </si>
  <si>
    <t>FC-10-W0300-247-02-12</t>
  </si>
  <si>
    <t>FC-10-W248D-247-02-12</t>
  </si>
  <si>
    <t>Fortinet FortiCare Comprehensive 24x7 NBD Support - 1 Year</t>
  </si>
  <si>
    <t>VSI-129391</t>
  </si>
  <si>
    <t>VSI-129393</t>
  </si>
  <si>
    <t>VSI-129394</t>
  </si>
  <si>
    <t>VSI-129395</t>
  </si>
  <si>
    <t>Domain Registration/Renewal  Auto Renewal   brianharrisautogroup.com Expiration Date 11/03/24</t>
  </si>
  <si>
    <t>#INV26210447</t>
  </si>
  <si>
    <t>21-07093-31,11,21</t>
  </si>
  <si>
    <t>HP P32u G5 31.5" WQHD LCD Monitor - 16:9 - Black - 32" Class - In-plane Switching (IPS) Technolo...</t>
  </si>
  <si>
    <t>64W51AA#ABA</t>
  </si>
  <si>
    <t>HP P32u G5 31.5" WQHD LCD Monitor - 16:9 - Black</t>
  </si>
  <si>
    <t>VSI-129396</t>
  </si>
  <si>
    <t>VSI-129397</t>
  </si>
  <si>
    <t>VSI-129398</t>
  </si>
  <si>
    <t>VSI-129399</t>
  </si>
  <si>
    <t>StarTech USB 3.0 to DisplayPort 4K Video Adapter</t>
  </si>
  <si>
    <t>USB32DPES2</t>
  </si>
  <si>
    <t>C2G 6ft DisplayPort Cable with Latches M/M - Black</t>
  </si>
  <si>
    <t>VSI-DP Cable 6ft</t>
  </si>
  <si>
    <t>6ft DisplayPort Cable with Latches M/M - Black</t>
  </si>
  <si>
    <t>VSI-129400</t>
  </si>
  <si>
    <t>VSI-129401</t>
  </si>
  <si>
    <t>4881-Life Storage 8070 (Hwy 167/Warden)</t>
  </si>
  <si>
    <t>VSI-129402</t>
  </si>
  <si>
    <t>VSI-129403</t>
  </si>
  <si>
    <t>21-07035-11,12</t>
  </si>
  <si>
    <t>203967 - Southern Va</t>
  </si>
  <si>
    <t>21-08050-21,31</t>
  </si>
  <si>
    <t>203968 - Subaru - La</t>
  </si>
  <si>
    <t>VSI-129404</t>
  </si>
  <si>
    <t>UTM Protection (24x7 FortiCare plus Application Control, IPS,   AV, Web Filtering and Antispam S...</t>
  </si>
  <si>
    <t>VSI-129405</t>
  </si>
  <si>
    <t>VSI-129407</t>
  </si>
  <si>
    <t>INV-144336</t>
  </si>
  <si>
    <t>Green Cloud O365 BaaS COGS</t>
  </si>
  <si>
    <t>Greencloud O365 BaaS</t>
  </si>
  <si>
    <t>VSI-129406</t>
  </si>
  <si>
    <t>VSI-129408</t>
  </si>
  <si>
    <t>StarTech.com DisplayPort To DVI Adapter - Passive - 1080p - DP to DVI</t>
  </si>
  <si>
    <t>DP2DVI-D</t>
  </si>
  <si>
    <t>StarTech Dsp Port to DVI Video Adapter Passive Converter</t>
  </si>
  <si>
    <t>VSI-129409</t>
  </si>
  <si>
    <t>FC-10-WP12E-247-02-12</t>
  </si>
  <si>
    <t>VSI-129410</t>
  </si>
  <si>
    <t>Cisco 110 Series 8-Port Unmanaged Gigabit Desktop Switch</t>
  </si>
  <si>
    <t>CBS110-8T-D-NA</t>
  </si>
  <si>
    <t>Cisco 8 port Switch Unmanaged gigabit Desktop Switch</t>
  </si>
  <si>
    <t>5ft Cat5e Snagless Patch Cable - Pink  C2G-5ft Cat5e Snagless Unshielded (UTP) Network Patch</t>
  </si>
  <si>
    <t>Patch 5e 5ft Pink</t>
  </si>
  <si>
    <t>5ft Cat5e Snagless Patch Cable - Pink</t>
  </si>
  <si>
    <t>01-465</t>
  </si>
  <si>
    <t>SwissGear 1900 Scansmart TSA 17-Inch Laptop Backpack, Blue/Black</t>
  </si>
  <si>
    <t>Miscellaneous Item</t>
  </si>
  <si>
    <t>21-09281-11</t>
  </si>
  <si>
    <t>VSI-129412</t>
  </si>
  <si>
    <t>4468-Brian Harris Audi</t>
  </si>
  <si>
    <t>VSI-129413</t>
  </si>
  <si>
    <t>VSI-129414</t>
  </si>
  <si>
    <t>VSI-129415</t>
  </si>
  <si>
    <t>HP Elite Mini 800 G9 Desktop Computer</t>
  </si>
  <si>
    <t>86Y58UT#ABA</t>
  </si>
  <si>
    <t>DisplayPort to VGA 1ft</t>
  </si>
  <si>
    <t>VSI-DisplayPort to VGA 1ft</t>
  </si>
  <si>
    <t>DisplayPort to VGA</t>
  </si>
  <si>
    <t>VSI-129416</t>
  </si>
  <si>
    <t>APC 2200 Smart-UPS - 2U Rack-Mountable with Smart Connect</t>
  </si>
  <si>
    <t>SMT2200RM2UC</t>
  </si>
  <si>
    <t>VSI-129417</t>
  </si>
  <si>
    <t>VSI-129418</t>
  </si>
  <si>
    <t>VSI-129420</t>
  </si>
  <si>
    <t>Domain Renewal - Scbllp.Com - 1 Yr</t>
  </si>
  <si>
    <t>VSI-129421</t>
  </si>
  <si>
    <t>4471-Brian Harris Porsche</t>
  </si>
  <si>
    <t>VSI-129422</t>
  </si>
  <si>
    <t>3548-GridSource, Inc  (West Monroe)</t>
  </si>
  <si>
    <t>Reimbursement of Scroggin Networks for Onsite Support</t>
  </si>
  <si>
    <t>VSI-129423</t>
  </si>
  <si>
    <t>2898-Baton Rouge Metro Airport -  BTR</t>
  </si>
  <si>
    <t>VSI-129424</t>
  </si>
  <si>
    <t>VSI-129425</t>
  </si>
  <si>
    <t>VSI-129426</t>
  </si>
  <si>
    <t>VSI-129427</t>
  </si>
  <si>
    <t>VSI-129428</t>
  </si>
  <si>
    <t>VSI-129430</t>
  </si>
  <si>
    <t>VSI-129431</t>
  </si>
  <si>
    <t>VSI-129432</t>
  </si>
  <si>
    <t>VSI-129433</t>
  </si>
  <si>
    <t>VSI-129434</t>
  </si>
  <si>
    <t>VSI-129435</t>
  </si>
  <si>
    <t>VSI-129436</t>
  </si>
  <si>
    <t>VSI-129437</t>
  </si>
  <si>
    <t>1147-Verma Systems Inc - INTERNAL BILLING</t>
  </si>
  <si>
    <t>VSI-129438</t>
  </si>
  <si>
    <t>VSI-129439</t>
  </si>
  <si>
    <t>VSI-129440</t>
  </si>
  <si>
    <t>6ft HDMI Cable</t>
  </si>
  <si>
    <t>VSI-HDMI 6FT</t>
  </si>
  <si>
    <t>Revenue Adjustment for Internal purchase of IT/LAN Equip Hdw &amp; Sftw</t>
  </si>
  <si>
    <t>Internal Purch-42030m</t>
  </si>
  <si>
    <t>COGS Adjustment for Internal purchase of IT/LAN Equip Hdw &amp; Sftw</t>
  </si>
  <si>
    <t>Internal Purch-52030m</t>
  </si>
  <si>
    <t>VSI-129441</t>
  </si>
  <si>
    <t>HP Elite Mini 600 G9 Desktop Computer</t>
  </si>
  <si>
    <t>8N1M8UT#ABA</t>
  </si>
  <si>
    <t>VSI-129442</t>
  </si>
  <si>
    <t>1TB EXPANSION PORTABLE DRIVE 2.5E USB3.0</t>
  </si>
  <si>
    <t>STKM1000400</t>
  </si>
  <si>
    <t>1TB EXPANSION PORTABLE DRIVE 2.5E USB3</t>
  </si>
  <si>
    <t>VSI-129443</t>
  </si>
  <si>
    <t>VSI-129445</t>
  </si>
  <si>
    <t>VSI-129446</t>
  </si>
  <si>
    <t>3m OM3 ST/LC Duplex Multimode 50/125 10Gb Fiber Patch Cable - Aqua</t>
  </si>
  <si>
    <t>STLC-10G-3M-ENC</t>
  </si>
  <si>
    <t>1ft Blue Cat5e Patch Cable</t>
  </si>
  <si>
    <t>Patch 5e 1ft Blue</t>
  </si>
  <si>
    <t>3ft Blue Cat5e Patch Cable</t>
  </si>
  <si>
    <t>Patch 5e 3ft Blue</t>
  </si>
  <si>
    <t>25ft Blue Cat5e Patch Cable</t>
  </si>
  <si>
    <t>Patch 5e 25ft Blue</t>
  </si>
  <si>
    <t>VSI-129447</t>
  </si>
  <si>
    <t>VSI-129448</t>
  </si>
  <si>
    <t>Trend WF Services 26+ - 1 Month</t>
  </si>
  <si>
    <t>Trend Micro WF Services 2</t>
  </si>
  <si>
    <t>Trend Micro Worry Free Services - 1 Month (100-499)</t>
  </si>
  <si>
    <t>Microsoft 365 Business Basic - 1 Month</t>
  </si>
  <si>
    <t>MSO365 Bus Basic</t>
  </si>
  <si>
    <t>Microsoft 365 Audio Conferencing Add-on - 1 Month</t>
  </si>
  <si>
    <t>MSO365 Audio</t>
  </si>
  <si>
    <t>Microsoft Office 365 Enterprise E3 - 1 Month</t>
  </si>
  <si>
    <t>MSO365 Enterprise E3</t>
  </si>
  <si>
    <t>Microsoft Office 365 Enterprise E5 - 1 Month</t>
  </si>
  <si>
    <t>MSO365 Enterprise E5</t>
  </si>
  <si>
    <t>MSO365 Project Plan 3</t>
  </si>
  <si>
    <t>Microsoft 365 Visio Plan 2 - 1 Month</t>
  </si>
  <si>
    <t>MSO365 Visio Pro</t>
  </si>
  <si>
    <t>Azure Active Directory Premium P2 - 1 Month</t>
  </si>
  <si>
    <t>Azure AD Prem P2</t>
  </si>
  <si>
    <t>Microsoft 365 Apps for Business - 1 Month</t>
  </si>
  <si>
    <t>MSO365 Apps</t>
  </si>
  <si>
    <t>Microsoft 365 Project Plan 1 - 1 Month</t>
  </si>
  <si>
    <t>MSO365 Project Plan 1</t>
  </si>
  <si>
    <t>Microsoft 365 Teams Domestic Calling Plan - 1 Month</t>
  </si>
  <si>
    <t>MSO365 Teams Calling Plan</t>
  </si>
  <si>
    <t>Microsoft 365 Teams Phone Standard - 1 Month</t>
  </si>
  <si>
    <t>MSO365 Teams Phone 2</t>
  </si>
  <si>
    <t>ConnectWise Control - Premium</t>
  </si>
  <si>
    <t>Fortinet FortiManager &amp; FortiAnalyzer Bundle - 1 Month</t>
  </si>
  <si>
    <t>Intermedia Unite Bundled Plan - 1 Month</t>
  </si>
  <si>
    <t>CUC Bundled Plan 1 Month</t>
  </si>
  <si>
    <t>41080m · UCaaS Revenue</t>
  </si>
  <si>
    <t>CUC Add-On Number</t>
  </si>
  <si>
    <t>Intermedia Unite Additional Voicemail Box - 1 Month</t>
  </si>
  <si>
    <t>CUC Voicemail Box</t>
  </si>
  <si>
    <t>Intermedia Unite Virtual Number - 1 Month</t>
  </si>
  <si>
    <t>CUC Virtual Number</t>
  </si>
  <si>
    <t>Intermedia Unite Conferencing Number - 1 Month</t>
  </si>
  <si>
    <t>CUC Conferencing Number</t>
  </si>
  <si>
    <t>Intermedia Unite WebFax Account &amp; Mailbox - 1 Month</t>
  </si>
  <si>
    <t>CUC Webfax</t>
  </si>
  <si>
    <t>Intermedia Unite Additional Automated Attendant - 1 Month</t>
  </si>
  <si>
    <t>CUC Automated Attendant</t>
  </si>
  <si>
    <t>Voice Service State Tax</t>
  </si>
  <si>
    <t>Voice Service Local Tax</t>
  </si>
  <si>
    <t>Voice Service Emergency Fee</t>
  </si>
  <si>
    <t>Voice Service Federal Tax</t>
  </si>
  <si>
    <t>Voice Service Telco Fees</t>
  </si>
  <si>
    <t>VS Cloud Server - Bandwidth - 250Mbps - 1 Month</t>
  </si>
  <si>
    <t>CCS v3 Bandwidth 250</t>
  </si>
  <si>
    <t>Fortinet FortiGate VM02V - Unified Threat Protection - 1 Month</t>
  </si>
  <si>
    <t>CCS v3 VM02V-L2</t>
  </si>
  <si>
    <t>VS Cloud Server - 1GB vStorage Archive - Local - 1 Month</t>
  </si>
  <si>
    <t>CCS v3 Storage Archive</t>
  </si>
  <si>
    <t>VS Cloud Server - vBackup Replicated - 100GB - 1 Month</t>
  </si>
  <si>
    <t>CCS v3 vBackup Replicated 100GB</t>
  </si>
  <si>
    <t>VS Cloud Server - 1GB vStorage Premium - Local - 1 Month</t>
  </si>
  <si>
    <t>CCS v3 Storage Premium</t>
  </si>
  <si>
    <t>VS Cloud Server - Remote Desktop License - 1 Month</t>
  </si>
  <si>
    <t>CCS v3 RDS</t>
  </si>
  <si>
    <t>VS Cloud Server - SQL Server 2-Core License - Minimum of 4 Cores Required per VM - 1 Month</t>
  </si>
  <si>
    <t>CCS v3 SQL Core</t>
  </si>
  <si>
    <t>Veeam Office 365 Backup service, per user account  1 Month</t>
  </si>
  <si>
    <t>Office 365 Backup</t>
  </si>
  <si>
    <t>Veeam Office 365 Backup service, per user account - 1 Month</t>
  </si>
  <si>
    <t>VS VMware DRaaS - 100GB Storage - 1 Month</t>
  </si>
  <si>
    <t>VS VM DRaaS 100GB</t>
  </si>
  <si>
    <t>VS VMware DRaaS - VM License - 1 Month</t>
  </si>
  <si>
    <t>VS VM DRaaS VMware</t>
  </si>
  <si>
    <t>VS VMware DRaaS - Reserved Compute 2GB RAM/2Ghz CPU - 1 Month</t>
  </si>
  <si>
    <t>VS VM DRaaS - Reserved</t>
  </si>
  <si>
    <t>ConnectWise Control Premium - 1 Month ***CHECK INV SO 5226***</t>
  </si>
  <si>
    <t>VSI-129449</t>
  </si>
  <si>
    <t>ProofPoint Essentials Advanced - SaaS - 1 Month</t>
  </si>
  <si>
    <t>PP-ESS-MADV-A</t>
  </si>
  <si>
    <t>FortiEDR ? Monthly</t>
  </si>
  <si>
    <t>Fortinet FortiXDR MSSP - 1 User - 1 Month</t>
  </si>
  <si>
    <t>Microsoft Business Premium  1 Month</t>
  </si>
  <si>
    <t>MSO365 Premium</t>
  </si>
  <si>
    <t>Microsoft 365 E3 - 1 Month</t>
  </si>
  <si>
    <t>MS365 E3</t>
  </si>
  <si>
    <t>Microsoft 365 E5 Compliance (NCE COM 1YR)  1 Month</t>
  </si>
  <si>
    <t>MSO365 E5 Compliance</t>
  </si>
  <si>
    <t>Microsoft 365 F3 - 1 Month</t>
  </si>
  <si>
    <t>MSO365 F3</t>
  </si>
  <si>
    <t>SkyKick Cloud Backup - Exchange Only - 1 Month</t>
  </si>
  <si>
    <t>SkyKick Cloud Backup</t>
  </si>
  <si>
    <t>VSI-129450</t>
  </si>
  <si>
    <t>Azure Active Directory Premium P2  - Month-to-Month - 1 Month</t>
  </si>
  <si>
    <t>Azure AD Prem P2 MTH</t>
  </si>
  <si>
    <t>Microsoft Defender for Office 365 (Plan 2) - 1 Month</t>
  </si>
  <si>
    <t>MSO365 Defender 2</t>
  </si>
  <si>
    <t>Microsoft 365 Teams Room Standard - 1 Month</t>
  </si>
  <si>
    <t>MSO365 Teams Room</t>
  </si>
  <si>
    <t>Microsoft 365 Business Standard - 1 Month</t>
  </si>
  <si>
    <t>MSO365 Bus Std</t>
  </si>
  <si>
    <t>Microsoft Office 365 Business Premium - 1 Month</t>
  </si>
  <si>
    <t>Microsoft Visio Pro Online Plan 2 - 1 Month</t>
  </si>
  <si>
    <t>Microsoft Visio Pro Online Plan 2 - 1 Month (Pro-Rated Charge)</t>
  </si>
  <si>
    <t>Microsoft Office 365 Extra File Storage - 1 GB - 1 Month</t>
  </si>
  <si>
    <t>MSO365 Extra Storage</t>
  </si>
  <si>
    <t>Microsoft 365 E5 Security  1 Month  (NCE COM MTH)</t>
  </si>
  <si>
    <t>MSO365 E5 Security MTH</t>
  </si>
  <si>
    <t>Priva Privacy Risk Management  1 Month  (NCE COM ANN)</t>
  </si>
  <si>
    <t>Priva Privacy</t>
  </si>
  <si>
    <t>FortiAnalyzer &amp; FortiManager Bundle - 1 Month (Baton Rouge, Albany NY, Rowley TX, Glendale AZ)</t>
  </si>
  <si>
    <t>FA+MB 2-5</t>
  </si>
  <si>
    <t>FortiAnalyzer &amp; FortiManager Bundle - 1 Month (Baton Rouge)</t>
  </si>
  <si>
    <t>VS Secure BaaS Veeam - 1 Month</t>
  </si>
  <si>
    <t>CBaaS Secure Veeam</t>
  </si>
  <si>
    <t>VS Secure BaaS Storage - 100GB - 1 Month</t>
  </si>
  <si>
    <t>CBaaS Secure Storage 100GB</t>
  </si>
  <si>
    <t>VSI-129451</t>
  </si>
  <si>
    <t>Proofpoint Essentials  Business - 1 Month</t>
  </si>
  <si>
    <t>VS EWAN Metro E Point-to-Point Connection - 1 Month</t>
  </si>
  <si>
    <t>VSI-Wave Metro E Point-to-Point</t>
  </si>
  <si>
    <t>VS EWAN Metro E Point-to-Point Connection - 200Mbps - 1 Month</t>
  </si>
  <si>
    <t>FortiAnalyzer &amp; FortiManager Bundle - 1 Month - 1 Firewall</t>
  </si>
  <si>
    <t>VS Cloud Server - Cisco AnyConnect License Pack (25) - 1 Month</t>
  </si>
  <si>
    <t>CCS v3 Cisco AnyConnect</t>
  </si>
  <si>
    <t>VS Cloud Server - Cisco ASAv5 Virtual Firewall - 1 Month</t>
  </si>
  <si>
    <t>CCS v3 Firewall ASAv5</t>
  </si>
  <si>
    <t>CUC PRO</t>
  </si>
  <si>
    <t>Intermedia Unite Online Meeting Pro - 1 Month</t>
  </si>
  <si>
    <t>CUC OMP</t>
  </si>
  <si>
    <t>ShareSync Package - 10GB per user - 1 Month</t>
  </si>
  <si>
    <t>SSX00010GB0R</t>
  </si>
  <si>
    <t>VSI-129452</t>
  </si>
  <si>
    <t>VS Cloud Server Bandwidth - 100Mbps - 1 Month</t>
  </si>
  <si>
    <t>CCS v3 Bandwidth 100</t>
  </si>
  <si>
    <t>Fortinet FortiGate VM02V-L2 - Unified Threat Protection - 1 Month</t>
  </si>
  <si>
    <t>Veeam Backup License, 1 VM - 1 Month</t>
  </si>
  <si>
    <t>IaaS Backup Storage - Replicated - 100GB - 1 Month</t>
  </si>
  <si>
    <t>2GB vRAM + 1 vCPU - 1 Month</t>
  </si>
  <si>
    <t>Remote Desktop License - 1 Month</t>
  </si>
  <si>
    <t>SQL Server 2-Core License - Minimum of 4 Cores Required per VM - 1 Month</t>
  </si>
  <si>
    <t>Public IP Address - 1 Month</t>
  </si>
  <si>
    <t>VSI-129453</t>
  </si>
  <si>
    <t>Microsoft Exchange Online Plan 1 - 1 Month</t>
  </si>
  <si>
    <t>MS Exchange Plan 1 Online</t>
  </si>
  <si>
    <t>Microsoft Exchange Online Plan 2 - 1 Month</t>
  </si>
  <si>
    <t>MS Exchange Plan 2 Online</t>
  </si>
  <si>
    <t>Microsoft Exchange Online Plan 2 - 1 Month (Pro-Rated Charge)</t>
  </si>
  <si>
    <t>Fortinet FortiManager &amp; FortiAnalyzer Bundle - 1 Month - 6+ Firewalls (Port Allen, SLS, Creola, ...</t>
  </si>
  <si>
    <t>FA+MB 6+</t>
  </si>
  <si>
    <t>FortiAnalyzer &amp; FortiManager Bundle - 1 Month - 6+ Firewalls (Baton Rouge LA)</t>
  </si>
  <si>
    <t>VSI-129454</t>
  </si>
  <si>
    <t>Trend Micro Worry Free Business Security Standard - 1 Month (26+ Users)</t>
  </si>
  <si>
    <t>Trend WF Std 2</t>
  </si>
  <si>
    <t>Microsoft 365 Apps for Enterprise - 1 Month</t>
  </si>
  <si>
    <t>MSO365 Apps Enterprise</t>
  </si>
  <si>
    <t>Microsoft Office 365 ProPlus - 1 Month</t>
  </si>
  <si>
    <t>MS Power BI Pro - 1 Month</t>
  </si>
  <si>
    <t>MSO365 Power BI Pro</t>
  </si>
  <si>
    <t>VS SD-WAN Management - 1 Month</t>
  </si>
  <si>
    <t>CONTEGO_SDWAN</t>
  </si>
  <si>
    <t>Bandwidth - 250Mbps - 1 Month</t>
  </si>
  <si>
    <t>vBackup - 100GB - 1 Month</t>
  </si>
  <si>
    <t>2GB vRAM + 1 vCPU 1 Month</t>
  </si>
  <si>
    <t>VSI-129455</t>
  </si>
  <si>
    <t>Contego Cloud Server Bandwidth - 50Mbps - 1 Month</t>
  </si>
  <si>
    <t>VS Cloud Server - SQL Server License - per user - 1 Month</t>
  </si>
  <si>
    <t>CCS v3 SQL</t>
  </si>
  <si>
    <t>VSI-129456</t>
  </si>
  <si>
    <t>Fortinet FortiGate VM00-L2 - Unified Threat Protection - 1 Month</t>
  </si>
  <si>
    <t>CCS v3 VM00-L2</t>
  </si>
  <si>
    <t>Veeam Agent Windows Server, 1 VM - 1 Month</t>
  </si>
  <si>
    <t>CCS v3 Veeam Agent</t>
  </si>
  <si>
    <t>Intermedia Unite Resource Line (500 Min) - 1 Month</t>
  </si>
  <si>
    <t>CUC Resource Line 1 Month</t>
  </si>
  <si>
    <t>Intermedia Unite Pay-Per-Use Fax Line - 1 Month</t>
  </si>
  <si>
    <t>CUC Pay-Per-Use Fax Line</t>
  </si>
  <si>
    <t>Intermedia Unite Toll-Free Number (Pay As You Go) - 1 Month</t>
  </si>
  <si>
    <t>CUC Toll-Free Number 1 Month</t>
  </si>
  <si>
    <t>VSI-129457</t>
  </si>
  <si>
    <t>Microsoft Visio Online Plan 2 - 1 Month</t>
  </si>
  <si>
    <t>FortiAnalyzer &amp; FortiManager Bundle - 1 Month - 6+ Firewalls (Mandeville LA)</t>
  </si>
  <si>
    <t>FortiAnalyzer &amp; FortiManager Bundle - 1 Month - 6+ Firewalls (Shreveport LA)</t>
  </si>
  <si>
    <t>FortiAnalyzer &amp; FortiManager Bundle - 1 Month - 6+ Firewalls (Jackson MS)</t>
  </si>
  <si>
    <t>FortiAnalyzer &amp; FortiManager Bundle - 1 Month - 6+ Firewalls (Memphis TN)</t>
  </si>
  <si>
    <t>Security Software  1 User  1 Month (11 User Minimum)</t>
  </si>
  <si>
    <t>INTER-MONTHLY</t>
  </si>
  <si>
    <t>Bandwidth - 100Mbps - 1 Month</t>
  </si>
  <si>
    <t>vBackup - Veeam License, 1 VM - 1 Month</t>
  </si>
  <si>
    <t>VSI-129459</t>
  </si>
  <si>
    <t>Dropbox Business Advanced - 1 Month (3 User Minimum)</t>
  </si>
  <si>
    <t>VSI-Dropbox Advanced Business</t>
  </si>
  <si>
    <t>Fortinet FortiManager &amp; FortiAnalyzer Bundle - 1 Month (Mandeville)</t>
  </si>
  <si>
    <t>Intermedia Unite Metered Fax Line (500 Minutes) - 1 Month</t>
  </si>
  <si>
    <t>CUC Metered Fax Line</t>
  </si>
  <si>
    <t>Bandwidth - 50Mbps</t>
  </si>
  <si>
    <t>Fortinet FortiGate VM01V-L2 w/ UTP</t>
  </si>
  <si>
    <t>CCS v3 VM01V-L2</t>
  </si>
  <si>
    <t>Fortinet FortiGate VM01V-L2 with UTP - 1 Month</t>
  </si>
  <si>
    <t>vBackup - 100GB</t>
  </si>
  <si>
    <t>2GB vRAM + 1 vCPU</t>
  </si>
  <si>
    <t>VSI-129460</t>
  </si>
  <si>
    <t>Exchange Online Plan 1 - 1 Month</t>
  </si>
  <si>
    <t>VS VMware DRaaS - Non-Reserved Compute 2GB RAM/2Ghz CPU - 1 Month</t>
  </si>
  <si>
    <t>VS VM DRaaS - Non-Reserved</t>
  </si>
  <si>
    <t>Contego Cloud Server - 2GB vRAM + 1 vCPU - 1 Month</t>
  </si>
  <si>
    <t>VSI-129461</t>
  </si>
  <si>
    <t>VS EWAN Metro E Point-to-Point Connection</t>
  </si>
  <si>
    <t>VSI-129462</t>
  </si>
  <si>
    <t>VS Cloud Server - 1 vCPU - 1 Month</t>
  </si>
  <si>
    <t>CCS v3 vCPU</t>
  </si>
  <si>
    <t>VS Cloud Server - 1GB vRAM - 1 Month</t>
  </si>
  <si>
    <t>CCS v3 vRAM</t>
  </si>
  <si>
    <t>VS Cloud Server - VM (includes Windows Server License) - 1 Month</t>
  </si>
  <si>
    <t>CCS v3 Server License</t>
  </si>
  <si>
    <t>VS Cloud Backup - Veeam License, 1 VM - 1 Month (Pro-Rrated Charge)</t>
  </si>
  <si>
    <t>VS Cloud Server - vBackup - 500GB - 1 Month</t>
  </si>
  <si>
    <t>CCS v3 vBackup</t>
  </si>
  <si>
    <t>VS Cloud Server - Public IP Address - 1 Month (Bundled with Firewall)</t>
  </si>
  <si>
    <t>VS Cloud Server Bandwidth - 50Mbps - 1 Month (Bundled with Firewall)</t>
  </si>
  <si>
    <t>VSI-129463</t>
  </si>
  <si>
    <t>Trend WF Std</t>
  </si>
  <si>
    <t>VS Wave Metro E Point-to-Point Connection - 1 Month</t>
  </si>
  <si>
    <t>VSI-129464</t>
  </si>
  <si>
    <t>Veeam vBackup License, 1 VM - 1 Month</t>
  </si>
  <si>
    <t>CUC ESS</t>
  </si>
  <si>
    <t>VSI-129465</t>
  </si>
  <si>
    <t>Cisco Duo Security Standard Access - License - 1 License</t>
  </si>
  <si>
    <t>DUO-ACCESS</t>
  </si>
  <si>
    <t>VSI-129466</t>
  </si>
  <si>
    <t>Veeam Availability Suite Enterprise Plus License, 1 VM +100GB BaaS Storage - 1 Month</t>
  </si>
  <si>
    <t>CBaaS Veeam Enterprise Plus</t>
  </si>
  <si>
    <t>Veeam Availability Suite Enterprise Plus License, 1 VM  - 1 Month</t>
  </si>
  <si>
    <t>Veeam Availability Suite Repository Storage - 100GB - 1 Month</t>
  </si>
  <si>
    <t>CBaaS Storage 100GB</t>
  </si>
  <si>
    <t>VSI-129467</t>
  </si>
  <si>
    <t>Microsoft Office 365 Enterprise E1 - 1 Month</t>
  </si>
  <si>
    <t>MSO365 Enterprise E1</t>
  </si>
  <si>
    <t>VSI-129468</t>
  </si>
  <si>
    <t>VSI-129470</t>
  </si>
  <si>
    <t>Trend WF ADV 1 Month</t>
  </si>
  <si>
    <t>Dropbox Business Standard - 1 Month (3 User Minimum)</t>
  </si>
  <si>
    <t>VSI-Dropbox Standard Business</t>
  </si>
  <si>
    <t>VSI-129471</t>
  </si>
  <si>
    <t>VSI-129472</t>
  </si>
  <si>
    <t>Trend Micro WF Services</t>
  </si>
  <si>
    <t>Trend Micro Worry Free Services - 1 Month (2-99 Users)</t>
  </si>
  <si>
    <t>VSI-129473</t>
  </si>
  <si>
    <t>VSI-129474</t>
  </si>
  <si>
    <t>VS Cloud Server - Bandwidth - 250Mbps - 1 Month (Pro-Rated Charge)</t>
  </si>
  <si>
    <t>Bandwidth - 100Mbps - 1 Month  (Pro-Rated Credit)</t>
  </si>
  <si>
    <t>VS Cloud Backup - Veeam License, 1 VM - 1 Month (Pro-Rated Charge)</t>
  </si>
  <si>
    <t>VSI-129475</t>
  </si>
  <si>
    <t>VS Cloud Server - Advanced Firewall with IP Address</t>
  </si>
  <si>
    <t>CCS v3 Firewall</t>
  </si>
  <si>
    <t>VSI-129476</t>
  </si>
  <si>
    <t>Microsoft 365 Business Standard - 1 Month (Pro-Rated Charge)</t>
  </si>
  <si>
    <t>FortiAnalyzer &amp; FortiManager Bundle - 1 Month - 1 Firewall  (Plaq)</t>
  </si>
  <si>
    <t>VS Cloud Server Bandwidth - 20Mbps - 1 Month</t>
  </si>
  <si>
    <t>CCS v3 Bandwidth 20</t>
  </si>
  <si>
    <t>VSI-129477</t>
  </si>
  <si>
    <t>CUC Unlimited Fax Line 1 Month</t>
  </si>
  <si>
    <t>VSI-129478</t>
  </si>
  <si>
    <t>VSI-129479</t>
  </si>
  <si>
    <t>Azure Active Directory Premium P1 - 1 Month</t>
  </si>
  <si>
    <t>Azure AD Prem P1</t>
  </si>
  <si>
    <t>Cisco Duo Access - 1 User - 1 Month</t>
  </si>
  <si>
    <t>VSI-129480</t>
  </si>
  <si>
    <t>FortiAnalyzer &amp; FortiManager Bundle - 1 Month - 2 to 5 Firewalls (Infiniti &amp; Subaru)</t>
  </si>
  <si>
    <t>VSI-129481</t>
  </si>
  <si>
    <t>VS Cloud Server Bandwidth 50Mbps 1 Month</t>
  </si>
  <si>
    <t>Fortinet FortiGate VM01V with UTP - 1 Month</t>
  </si>
  <si>
    <t>VSI-129483</t>
  </si>
  <si>
    <t>Reserved Compute 2GB RAM/2Ghz CPU - 1 Month</t>
  </si>
  <si>
    <t>VSI-129484</t>
  </si>
  <si>
    <t>Intermedia Unite Pro Bundle - 1 Month  ****CHECK INV - SO 5437****</t>
  </si>
  <si>
    <t>VSI-129485</t>
  </si>
  <si>
    <t>VSI-129486</t>
  </si>
  <si>
    <t>VSI-129489</t>
  </si>
  <si>
    <t>VSI-129490</t>
  </si>
  <si>
    <t>VSI-129491</t>
  </si>
  <si>
    <t>VSI-129492</t>
  </si>
  <si>
    <t>FortiAnalyzer &amp; FortiManager Bundle - 1 Month  (Corporate)</t>
  </si>
  <si>
    <t>FortiAnalyzer &amp; FortiManager Bundle - 1 Month   (Zachary)</t>
  </si>
  <si>
    <t>FortiAnalyzer &amp; FortiManager Bundle - 1 Month  (Strain)</t>
  </si>
  <si>
    <t>FortiAnalyzer &amp; FortiManager Bundle - 1 Month  (Port Allen)</t>
  </si>
  <si>
    <t>Fortinet FortiManager &amp; FortiAnalyzer Bundle - 1 Month (Fabex)</t>
  </si>
  <si>
    <t>SBaaS Storage 100GB</t>
  </si>
  <si>
    <t>VS Secure BaaS Storage - 100GB - 1 Month  (WBR/Port Allen Office)</t>
  </si>
  <si>
    <t>VS Secure BaaS Storage - 100GB - 1 Month (Pro-Rated Charge)</t>
  </si>
  <si>
    <t>VS Secure BaaS Veeam Backup &amp; Replication Enterprise Plus License, 1 VM - 1 Month</t>
  </si>
  <si>
    <t>SBaaS Veeam</t>
  </si>
  <si>
    <t>VS Secure BaaS Veeam Backup &amp; Replication Enterprise Plus License, 1 VM - 1 Month  (WBR/Port All...</t>
  </si>
  <si>
    <t>VS Secure BaaS Veeam Backup &amp; Replication Enterprise Plus License, 1 VM - 1 Month (Pro-Rated Cha...</t>
  </si>
  <si>
    <t>VSI-129494</t>
  </si>
  <si>
    <t>VSI-129495</t>
  </si>
  <si>
    <t>Microsoft 365 Business Premium - 1 Month</t>
  </si>
  <si>
    <t>VS Secure BaaS Veeam Agent for Windows Workstation - 1 Month</t>
  </si>
  <si>
    <t>SBaaS Workstation</t>
  </si>
  <si>
    <t>VSI-129496</t>
  </si>
  <si>
    <t>FortiAnalyzer &amp; FortiManager Bundle - 1 Month (Baton Rouge &amp; Jefferson)</t>
  </si>
  <si>
    <t>VSI-129497</t>
  </si>
  <si>
    <t>Fortinet FortiManager &amp; FortiAnalyzer Bundle - 1 Month - 1 Firewall (PC/New Roads Office)</t>
  </si>
  <si>
    <t>VSI-129498</t>
  </si>
  <si>
    <t>Bandwidth - 50Mbps - 1 Month</t>
  </si>
  <si>
    <t>VSI-129499</t>
  </si>
  <si>
    <t>Microsoft 365 Business Basic - 1 Month - Month-to-Month Agreement</t>
  </si>
  <si>
    <t>MSO365 Bus Basic NCE MTH</t>
  </si>
  <si>
    <t>VSI-129500</t>
  </si>
  <si>
    <t>Fortinet FortiGate VM01V with FortiCare Only - 1 Month</t>
  </si>
  <si>
    <t>CCS v3 VM01V</t>
  </si>
  <si>
    <t>VSI-129501</t>
  </si>
  <si>
    <t>VSI-129502</t>
  </si>
  <si>
    <t>VSI-129503</t>
  </si>
  <si>
    <t>Fortinet FortiGate VM01V with FortiCare Only - 1 Month  No VDOMS. No TU</t>
  </si>
  <si>
    <t>VSI-129504</t>
  </si>
  <si>
    <t>Microsoft 365 Business Standard - 1 Month (3U Pro-Rated Charge)</t>
  </si>
  <si>
    <t>Microsoft 365 Business Basic - 1 Month (Pro-Rated Charge)</t>
  </si>
  <si>
    <t>VSI-129505</t>
  </si>
  <si>
    <t>Microsoft 365 Business Basic - 1 Month  **CHECK INV - SO 5460**</t>
  </si>
  <si>
    <t>VSI-129506</t>
  </si>
  <si>
    <t>Cisco Duo Essentials - 1 User - 1 Month</t>
  </si>
  <si>
    <t>DUO-ESSENTIALS</t>
  </si>
  <si>
    <t>VSI-129507</t>
  </si>
  <si>
    <t>Fortinet FortiAnalyzer &amp; FortiManager Bundle - 1 Month</t>
  </si>
  <si>
    <t>VSI-129508</t>
  </si>
  <si>
    <t>VSI-129509</t>
  </si>
  <si>
    <t>Microsoft 365 Business Standard - 1 Month (2U Pro-Rated Charge)</t>
  </si>
  <si>
    <t>VSI-129510</t>
  </si>
  <si>
    <t>VSI-129511</t>
  </si>
  <si>
    <t>VSI-129512</t>
  </si>
  <si>
    <t>VSI-129514</t>
  </si>
  <si>
    <t>MS Power BI Pro - 1 Month  (Pro-Rated Charge)</t>
  </si>
  <si>
    <t>VSI-129515</t>
  </si>
  <si>
    <t>Microsoft 365 Exchange Online Plan 2 - 1 Month</t>
  </si>
  <si>
    <t>VSI-129516</t>
  </si>
  <si>
    <t>VSI-129517</t>
  </si>
  <si>
    <t>VSI-129518</t>
  </si>
  <si>
    <t>VSI-129519</t>
  </si>
  <si>
    <t>Microsoft 365 Audio Conferencing- 1 Month</t>
  </si>
  <si>
    <t>VSI-129520</t>
  </si>
  <si>
    <t>VSI-129521</t>
  </si>
  <si>
    <t>CUC Toll-Free Number 500</t>
  </si>
  <si>
    <t>VSI-129522</t>
  </si>
  <si>
    <t>VSI-129523</t>
  </si>
  <si>
    <t>Microsoft Azure Cloud Server</t>
  </si>
  <si>
    <t>VSI-129524</t>
  </si>
  <si>
    <t>VSI-129525</t>
  </si>
  <si>
    <t>VSI-129526</t>
  </si>
  <si>
    <t>VSI-129527</t>
  </si>
  <si>
    <t>Proofpoint Essentials Business - 1 Month</t>
  </si>
  <si>
    <t>VSI-129528</t>
  </si>
  <si>
    <t>VSI-129529</t>
  </si>
  <si>
    <t>Trend Micro Worry Free Business Security Standard - 1 Month (2-25 Users)</t>
  </si>
  <si>
    <t>VSI-129530</t>
  </si>
  <si>
    <t>VS Data Vault Backup Service</t>
  </si>
  <si>
    <t>Contego DVS Backup</t>
  </si>
  <si>
    <t>VSI-129531</t>
  </si>
  <si>
    <t>VSI-129532</t>
  </si>
  <si>
    <t>VSI-129533</t>
  </si>
  <si>
    <t>VSI-129534</t>
  </si>
  <si>
    <t>VSI-129535</t>
  </si>
  <si>
    <t>VSI-129536</t>
  </si>
  <si>
    <t>VSI-129537</t>
  </si>
  <si>
    <t>VSI-129538</t>
  </si>
  <si>
    <t>VSI-129539</t>
  </si>
  <si>
    <t>VSI-129540</t>
  </si>
  <si>
    <t>VSI-129541</t>
  </si>
  <si>
    <t>VSI-129542</t>
  </si>
  <si>
    <t>VSI-129543</t>
  </si>
  <si>
    <t>VSI-129544</t>
  </si>
  <si>
    <t>VSI-129545</t>
  </si>
  <si>
    <t>VSI-129546</t>
  </si>
  <si>
    <t>VSI-129547</t>
  </si>
  <si>
    <t>VSI-129548</t>
  </si>
  <si>
    <t>VSI-129549</t>
  </si>
  <si>
    <t>VSI-129550</t>
  </si>
  <si>
    <t>VSI-129551</t>
  </si>
  <si>
    <t>Rack Space</t>
  </si>
  <si>
    <t>Miscellaneous AGR</t>
  </si>
  <si>
    <t>Pro-Rated Charge for Cloud Storage increase</t>
  </si>
  <si>
    <t>VSI-129552</t>
  </si>
  <si>
    <t>VSI-129553</t>
  </si>
  <si>
    <t>VSI-129554</t>
  </si>
  <si>
    <t>VSI-129555</t>
  </si>
  <si>
    <t>VSI-129556</t>
  </si>
  <si>
    <t>VSI-129557</t>
  </si>
  <si>
    <t>VSI-129558</t>
  </si>
  <si>
    <t>VSI-129559</t>
  </si>
  <si>
    <t>VSI-129560</t>
  </si>
  <si>
    <t>VSI-129561</t>
  </si>
  <si>
    <t>VSI-129562</t>
  </si>
  <si>
    <t>VSI-129563</t>
  </si>
  <si>
    <t>VSI-129564</t>
  </si>
  <si>
    <t>VSI-129565</t>
  </si>
  <si>
    <t>VSI-129566</t>
  </si>
  <si>
    <t>VSI-129567</t>
  </si>
  <si>
    <t>VSI-129568</t>
  </si>
  <si>
    <t>VSI-129569</t>
  </si>
  <si>
    <t>VSI-129570</t>
  </si>
  <si>
    <t>VSI-129571</t>
  </si>
  <si>
    <t>VSI-129572</t>
  </si>
  <si>
    <t>Intermedia Unite Communications Essentials Bundle - 1 Month</t>
  </si>
  <si>
    <t>VSI-129573</t>
  </si>
  <si>
    <t>VSI-129574</t>
  </si>
  <si>
    <t>VSI-129575</t>
  </si>
  <si>
    <t>VSI-129576</t>
  </si>
  <si>
    <t>Microsoft 365 Business Standard - 1 Month (Pro-Rated charge)</t>
  </si>
  <si>
    <t>VSI-129577</t>
  </si>
  <si>
    <t>VSI-129578</t>
  </si>
  <si>
    <t>VSI-129579</t>
  </si>
  <si>
    <t>VSI-129581</t>
  </si>
  <si>
    <t>VSI-129582</t>
  </si>
  <si>
    <t>7ft Yellow Cat5e Patch Cable</t>
  </si>
  <si>
    <t>Patch 5e 7ft Yellow</t>
  </si>
  <si>
    <t>7ft Blue Cat5e Patch Cable</t>
  </si>
  <si>
    <t>Patch 5e 7ft Blue</t>
  </si>
  <si>
    <t>3ft Red Cat5e Patch Cable</t>
  </si>
  <si>
    <t>Patch 5e 3ft Red</t>
  </si>
  <si>
    <t>HP P24 G5 23.8" Full HD LCD Monitor (HDMI - VGA - DisplayPort)</t>
  </si>
  <si>
    <t>APC Back-UPS 650 VA for Desktops</t>
  </si>
  <si>
    <t>VSI-129583</t>
  </si>
  <si>
    <t>VSI-129713</t>
  </si>
  <si>
    <t>Microsoft Office 365 Enterprise E3 - 1 Month (Pro-Rated Charge)</t>
  </si>
  <si>
    <t>FortiAnalyzer &amp; FortiManager Bundle - 1 Month (Baton Rouge LA, Searcy AR, LaPlace LA, West Monro...</t>
  </si>
  <si>
    <t>Intermedia Unite Resource Line Pay-Per-Use - 1 Month</t>
  </si>
  <si>
    <t>CUC Resource Line PPU 1 Month</t>
  </si>
  <si>
    <t>Fortinet FortiGate VM02-L2  - UTP - 1 Month</t>
  </si>
  <si>
    <t>VSI-129714</t>
  </si>
  <si>
    <t>VSI-129715</t>
  </si>
  <si>
    <t>Microsoft Office 365 E3 - 1 Month</t>
  </si>
  <si>
    <t>Fortinet FortiManager &amp; FortiAnalyzer Bundle - 1 Month - 1 Firewall (Thibodaux)</t>
  </si>
  <si>
    <t>VSI-129716</t>
  </si>
  <si>
    <t>Contego Hosted PBX Bundled Plan - 1 Month</t>
  </si>
  <si>
    <t>CHPBX Bundled Plan</t>
  </si>
  <si>
    <t>Intermedia Unite Lobby Phone Line - 1 Month</t>
  </si>
  <si>
    <t>CUC Lobby Phone Line</t>
  </si>
  <si>
    <t>Intermedia Unite Mobile Soft Phone - 1 Month</t>
  </si>
  <si>
    <t>CUC Mobile Soft Phone</t>
  </si>
  <si>
    <t>Intermedia Unite Anyphone Paging Line - 1 Month</t>
  </si>
  <si>
    <t>CUC Anyphone Paging Line</t>
  </si>
  <si>
    <t>VSI-129717</t>
  </si>
  <si>
    <t>VSI-129718</t>
  </si>
  <si>
    <t>VSI-129719</t>
  </si>
  <si>
    <t>AJE</t>
  </si>
  <si>
    <t>Admin Fee Adjustment</t>
  </si>
  <si>
    <t>25501 · *Sales Tax Payable</t>
  </si>
  <si>
    <t>To remove Ingram check from 3/31/22 that never cleared the bank</t>
  </si>
  <si>
    <t>10100 · Capital One Checking</t>
  </si>
  <si>
    <t>Reclassify credit memos 128938,128939,128940,128941,128942,128943</t>
  </si>
  <si>
    <t>Adjust to Unbilled Labor Report</t>
  </si>
  <si>
    <t>12500 · Unbilled Labor Revenue</t>
  </si>
  <si>
    <t>VSI-129584</t>
  </si>
  <si>
    <t>VSI-129585</t>
  </si>
  <si>
    <t>VSI-129586</t>
  </si>
  <si>
    <t>VSI-129587</t>
  </si>
  <si>
    <t>VSI-129588</t>
  </si>
  <si>
    <t>VSI-129589</t>
  </si>
  <si>
    <t>VSI-129590</t>
  </si>
  <si>
    <t>VSI-129591</t>
  </si>
  <si>
    <t>VSI-129592</t>
  </si>
  <si>
    <t>VSI-129593</t>
  </si>
  <si>
    <t>VSI-129594</t>
  </si>
  <si>
    <t>VSI-129595</t>
  </si>
  <si>
    <t>VSI-129596</t>
  </si>
  <si>
    <t>VSI-129597</t>
  </si>
  <si>
    <t>VSI-129598</t>
  </si>
  <si>
    <t>VSI-129599</t>
  </si>
  <si>
    <t>VSI-129600</t>
  </si>
  <si>
    <t>VSI-129601</t>
  </si>
  <si>
    <t>VSI-129602</t>
  </si>
  <si>
    <t>VSI-129603</t>
  </si>
  <si>
    <t>VSI-129604</t>
  </si>
  <si>
    <t>VSI-129605</t>
  </si>
  <si>
    <t>VSI-129606</t>
  </si>
  <si>
    <t>VSI-129607</t>
  </si>
  <si>
    <t>VSI-129608</t>
  </si>
  <si>
    <t>VSI-129609</t>
  </si>
  <si>
    <t>VSI-129610</t>
  </si>
  <si>
    <t>VSI-129611</t>
  </si>
  <si>
    <t>VSI-129612</t>
  </si>
  <si>
    <t>VSI-129613</t>
  </si>
  <si>
    <t>VSI-129614</t>
  </si>
  <si>
    <t>VSI-129615</t>
  </si>
  <si>
    <t>VSI-129616</t>
  </si>
  <si>
    <t>VSI-129617</t>
  </si>
  <si>
    <t>VSI-129618</t>
  </si>
  <si>
    <t>VSI-129619</t>
  </si>
  <si>
    <t>VSI-129620</t>
  </si>
  <si>
    <t>VSI-129621</t>
  </si>
  <si>
    <t>VSI-129622</t>
  </si>
  <si>
    <t>VSI-129623</t>
  </si>
  <si>
    <t>VSI-129624</t>
  </si>
  <si>
    <t>VSI-129625</t>
  </si>
  <si>
    <t>VSI-129626</t>
  </si>
  <si>
    <t>VSI-129627</t>
  </si>
  <si>
    <t>VSI-129628</t>
  </si>
  <si>
    <t>VSI-129629</t>
  </si>
  <si>
    <t>VSI-129630</t>
  </si>
  <si>
    <t>VSI-129631</t>
  </si>
  <si>
    <t>VSI-129632</t>
  </si>
  <si>
    <t>VSI-129633</t>
  </si>
  <si>
    <t>VSI-129634</t>
  </si>
  <si>
    <t>VSI-129635</t>
  </si>
  <si>
    <t>VSI-129636</t>
  </si>
  <si>
    <t>VSI-129637</t>
  </si>
  <si>
    <t>VSI-129638</t>
  </si>
  <si>
    <t>VSI-129639</t>
  </si>
  <si>
    <t>VSI-129640</t>
  </si>
  <si>
    <t>VSI-129641</t>
  </si>
  <si>
    <t>VSI-129642</t>
  </si>
  <si>
    <t>VS Managed Services    End-User Desktop Support  108 PCs &amp; Laptops at $39/month = $4212 per mont...</t>
  </si>
  <si>
    <t>VSI-129643</t>
  </si>
  <si>
    <t>VSI-129644</t>
  </si>
  <si>
    <t>VSI-129645</t>
  </si>
  <si>
    <t>VSI-129646</t>
  </si>
  <si>
    <t>VSI-129647</t>
  </si>
  <si>
    <t>VSI-129648</t>
  </si>
  <si>
    <t>VSI-129649</t>
  </si>
  <si>
    <t>VSI-129650</t>
  </si>
  <si>
    <t>VSI-129651</t>
  </si>
  <si>
    <t>VSI-129652</t>
  </si>
  <si>
    <t>VSI-129653</t>
  </si>
  <si>
    <t>VSI-129654</t>
  </si>
  <si>
    <t>VSI-129655</t>
  </si>
  <si>
    <t>VSI-129656</t>
  </si>
  <si>
    <t>VSI-129657</t>
  </si>
  <si>
    <t>VSI-129658</t>
  </si>
  <si>
    <t>VSI-129659</t>
  </si>
  <si>
    <t>VSI-129660</t>
  </si>
  <si>
    <t>VSI-129661</t>
  </si>
  <si>
    <t>VS Managed Services     End-User Desktop Support  11 PCs &amp; Laptops at $39/month = $429 per month...</t>
  </si>
  <si>
    <t>VSI-129662</t>
  </si>
  <si>
    <t>VSI-129664</t>
  </si>
  <si>
    <t>VSI-129665</t>
  </si>
  <si>
    <t>VSI-129666</t>
  </si>
  <si>
    <t>VSI-129667</t>
  </si>
  <si>
    <t>VSI-129668</t>
  </si>
  <si>
    <t>VSI-129669</t>
  </si>
  <si>
    <t>VSI-129670</t>
  </si>
  <si>
    <t>VSI-129671</t>
  </si>
  <si>
    <t>VSI-129672</t>
  </si>
  <si>
    <t>VSI-129673</t>
  </si>
  <si>
    <t>VSI-129674</t>
  </si>
  <si>
    <t>VSI-129675</t>
  </si>
  <si>
    <t>VSI-129676</t>
  </si>
  <si>
    <t>VSI-129677</t>
  </si>
  <si>
    <t>VSI-129678</t>
  </si>
  <si>
    <t>VSI-129679</t>
  </si>
  <si>
    <t>VSI-129680</t>
  </si>
  <si>
    <t>VSI-129681</t>
  </si>
  <si>
    <t>VSI-129682</t>
  </si>
  <si>
    <t>VSI-129683</t>
  </si>
  <si>
    <t>VSI-129684</t>
  </si>
  <si>
    <t>VSI-129685</t>
  </si>
  <si>
    <t>VSI-129686</t>
  </si>
  <si>
    <t>VSI-129687</t>
  </si>
  <si>
    <t>VSI-129688</t>
  </si>
  <si>
    <t>VSI-129689</t>
  </si>
  <si>
    <t>VSI-129690</t>
  </si>
  <si>
    <t>VSI-129691</t>
  </si>
  <si>
    <t>VSI-129692</t>
  </si>
  <si>
    <t>VSI-129693</t>
  </si>
  <si>
    <t>VSI-129694</t>
  </si>
  <si>
    <t>VSI-129695</t>
  </si>
  <si>
    <t>VSI-129696</t>
  </si>
  <si>
    <t>VSI-129697</t>
  </si>
  <si>
    <t>VSI-129698</t>
  </si>
  <si>
    <t>VSI-129699</t>
  </si>
  <si>
    <t>VSI-129700</t>
  </si>
  <si>
    <t>VSI-129701</t>
  </si>
  <si>
    <t>VSI-129702</t>
  </si>
  <si>
    <t>VSI-129703</t>
  </si>
  <si>
    <t>VSI-129704</t>
  </si>
  <si>
    <t>VSI-129705</t>
  </si>
  <si>
    <t>VSI-129706</t>
  </si>
  <si>
    <t>VSI-129707</t>
  </si>
  <si>
    <t>VSI-129708</t>
  </si>
  <si>
    <t>VSI-129709</t>
  </si>
  <si>
    <t>VSI-129710</t>
  </si>
  <si>
    <t>VSI-129711</t>
  </si>
  <si>
    <t>VSI-129712</t>
  </si>
  <si>
    <t>21-11905-11</t>
  </si>
  <si>
    <t>PO 203978</t>
  </si>
  <si>
    <t>AE - 10/03/2023</t>
  </si>
  <si>
    <t>21-12803-21</t>
  </si>
  <si>
    <t>PO 203967</t>
  </si>
  <si>
    <t>21-10814-11</t>
  </si>
  <si>
    <t>PO 203979</t>
  </si>
  <si>
    <t>21-10815-11</t>
  </si>
  <si>
    <t>FortiAP Cloud FAP Advanced Management License - 1 Year</t>
  </si>
  <si>
    <t>FC-10-90AP1-639-02-12</t>
  </si>
  <si>
    <t>21-14330-21</t>
  </si>
  <si>
    <t>StarTech 1m (3ft) Fiber Optic Cable - 10 Gb Aqua - Multimode Duplex OM3</t>
  </si>
  <si>
    <t>A50FBLCLC1</t>
  </si>
  <si>
    <t>StarTech 10m (30ft) Fiber Optic Cable - 10 Gb Aqua - Multimode Duplex OM3</t>
  </si>
  <si>
    <t>A50FBLCLC10</t>
  </si>
  <si>
    <t>21-14330-11</t>
  </si>
  <si>
    <t>PO 203986</t>
  </si>
  <si>
    <t>VSI-129720</t>
  </si>
  <si>
    <t>4271-Subaru of Baton Rouge</t>
  </si>
  <si>
    <t>HP Pro 400 G9 Mini Desktop Computer</t>
  </si>
  <si>
    <t>83Q60UT#ABA</t>
  </si>
  <si>
    <t>HP Pro Mini Pro Mini 400 G9 Desktop Computer - Intel Core i5 12th Gen i5-12500T Hexa-core (6 Cor...</t>
  </si>
  <si>
    <t>Logitech MK540 Wireless Keyboard &amp; Mouse Combo</t>
  </si>
  <si>
    <t>Amer Mounts Dual Monitor Mount with Articulating Arms - HYDRA 2 arm articulating monitor mount w...</t>
  </si>
  <si>
    <t>HYDRA2</t>
  </si>
  <si>
    <t>VSI-129721</t>
  </si>
  <si>
    <t>Belkin Univsersal USB-C 11-in-1 Multiport Dock - Laptop Docking station - USB-C - VGA, HDMI, DP ...</t>
  </si>
  <si>
    <t>INC004BTSGY</t>
  </si>
  <si>
    <t>VSI-129722</t>
  </si>
  <si>
    <t>Security Assessment - Main Location</t>
  </si>
  <si>
    <t>VSI-Security Assessment - Main</t>
  </si>
  <si>
    <t>VSI-129723</t>
  </si>
  <si>
    <t>VSI-129724</t>
  </si>
  <si>
    <t>VSI-129725</t>
  </si>
  <si>
    <t>VSI-129726</t>
  </si>
  <si>
    <t>VSI-129727</t>
  </si>
  <si>
    <t>VSI-129728</t>
  </si>
  <si>
    <t>APC Back-UPS Pro BR 1350VA Tower UPS - Tower - 16 Hour Recharge - 3.30 Minute Stand-by - 120 V A...</t>
  </si>
  <si>
    <t>BR1350MS</t>
  </si>
  <si>
    <t>VSI-129729</t>
  </si>
  <si>
    <t>VSI-129730</t>
  </si>
  <si>
    <t>Domain Renewal / Domain Renewal - ICSCLA.COM - 5 Years</t>
  </si>
  <si>
    <t>VSI-129731</t>
  </si>
  <si>
    <t>VSI-129732</t>
  </si>
  <si>
    <t>VSI-129733</t>
  </si>
  <si>
    <t>VSI-129734</t>
  </si>
  <si>
    <t>VSI-129735</t>
  </si>
  <si>
    <t>VSI-129736</t>
  </si>
  <si>
    <t>Equipment Rental - 2 Months</t>
  </si>
  <si>
    <t>Rental</t>
  </si>
  <si>
    <t>Rental of a Cisco ASA 5505 Firewall - 1 Month</t>
  </si>
  <si>
    <t>VSI-129737</t>
  </si>
  <si>
    <t>980 PRO Heatsink Series 1 TB</t>
  </si>
  <si>
    <t>MZ-V8P1T0CW</t>
  </si>
  <si>
    <t>VSI-129738</t>
  </si>
  <si>
    <t>VSI-129739</t>
  </si>
  <si>
    <t>VSI-129740</t>
  </si>
  <si>
    <t>VSI-129741</t>
  </si>
  <si>
    <t>VSI-129742</t>
  </si>
  <si>
    <t>VSI-129743</t>
  </si>
  <si>
    <t>50FT Cat5e Blue Patch  Cable Standard</t>
  </si>
  <si>
    <t>Patch 5e 50ft Blue</t>
  </si>
  <si>
    <t>VSI-129744</t>
  </si>
  <si>
    <t>Domain Renewal - MTSUSA.NET - 1 Yr</t>
  </si>
  <si>
    <t>VSI-129745</t>
  </si>
  <si>
    <t>VSI-129746</t>
  </si>
  <si>
    <t>VSI-129747</t>
  </si>
  <si>
    <t>VSI-129748</t>
  </si>
  <si>
    <t>VSI-129749</t>
  </si>
  <si>
    <t>HP ProBook 455 G9 15.6" Notebook</t>
  </si>
  <si>
    <t>64T33UT#ABA</t>
  </si>
  <si>
    <t>VSI-129750</t>
  </si>
  <si>
    <t>20-59112-11</t>
  </si>
  <si>
    <t>MSOCT23_AWARENESS</t>
  </si>
  <si>
    <t>VSI-129751</t>
  </si>
  <si>
    <t>VSI-129752</t>
  </si>
  <si>
    <t>VSI-129753</t>
  </si>
  <si>
    <t>VSI-129754</t>
  </si>
  <si>
    <t>VSI-129755</t>
  </si>
  <si>
    <t>VSI-129756</t>
  </si>
  <si>
    <t>VSI-129757</t>
  </si>
  <si>
    <t>4882-Life Storage 8071 (Grelot)</t>
  </si>
  <si>
    <t>VSI-129758</t>
  </si>
  <si>
    <t>VSI-129759</t>
  </si>
  <si>
    <t>144604431&amp;144592519</t>
  </si>
  <si>
    <t>Kingston 8GB DDR5 SDRAM Memory Module</t>
  </si>
  <si>
    <t>KCP548SS6-8</t>
  </si>
  <si>
    <t>21-17048-21</t>
  </si>
  <si>
    <t>VSI-129760</t>
  </si>
  <si>
    <t>VSI-129761</t>
  </si>
  <si>
    <t>VSI-129762</t>
  </si>
  <si>
    <t>VSI-129763</t>
  </si>
  <si>
    <t>VSI-129764</t>
  </si>
  <si>
    <t>VSI-129765</t>
  </si>
  <si>
    <t>VSI-129766</t>
  </si>
  <si>
    <t>VSI-129767</t>
  </si>
  <si>
    <t>21-17463-11</t>
  </si>
  <si>
    <t>203990 - IPS SO 5541</t>
  </si>
  <si>
    <t>21-17463-21</t>
  </si>
  <si>
    <t>VSI-129768</t>
  </si>
  <si>
    <t>VSI-129769</t>
  </si>
  <si>
    <t>#INV26216791</t>
  </si>
  <si>
    <t>1 Year Barracuda Backup Server 190 UC</t>
  </si>
  <si>
    <t>BBS190a-b</t>
  </si>
  <si>
    <t>1 Year Barracuda Backup Server 190 EU</t>
  </si>
  <si>
    <t>BBS190a-e</t>
  </si>
  <si>
    <t>1 Year Barracuda Backup Server 190 IR</t>
  </si>
  <si>
    <t>BBS190a-h</t>
  </si>
  <si>
    <t>2023SIUS0179924</t>
  </si>
  <si>
    <t>VSI-129770</t>
  </si>
  <si>
    <t>1356-Angelle Concrete Group LLC (Gonzales</t>
  </si>
  <si>
    <t>VSI-129772</t>
  </si>
  <si>
    <t>VSI-129773</t>
  </si>
  <si>
    <t>VSI-129774</t>
  </si>
  <si>
    <t>650-Maxco Development LLC</t>
  </si>
  <si>
    <t>Microsoft 365 Apps for Business  1 Year</t>
  </si>
  <si>
    <t>MSO365 Apps - Annual</t>
  </si>
  <si>
    <t>VSI-129775</t>
  </si>
  <si>
    <t>VSI-129776</t>
  </si>
  <si>
    <t>21-19991-11</t>
  </si>
  <si>
    <t>FC-10-F201E-247-02-12</t>
  </si>
  <si>
    <t>2023SIUS0181040</t>
  </si>
  <si>
    <t>VSI-129778</t>
  </si>
  <si>
    <t>VSI-129779</t>
  </si>
  <si>
    <t>VSI-129780</t>
  </si>
  <si>
    <t>VSI-129783</t>
  </si>
  <si>
    <t>1953-Darnall Sikes &amp; Frederick  (M.C)</t>
  </si>
  <si>
    <t>Fortinet FortiCare Premium RMA - 1 Year Extended S</t>
  </si>
  <si>
    <t>FC-10-S424E-210-02-12</t>
  </si>
  <si>
    <t>FC-10-S424E-247-02-12</t>
  </si>
  <si>
    <t>VSI-129784</t>
  </si>
  <si>
    <t>4651-Darnall Sikes &amp; Frederick (Ville Pla</t>
  </si>
  <si>
    <t>Fortinet UTM Bundle (FortiCare plus NGFW, AV, Web</t>
  </si>
  <si>
    <t>FC-10-0080F-950-02-12</t>
  </si>
  <si>
    <t>FC-10-S424P-247-02-12</t>
  </si>
  <si>
    <t>VSI-129785</t>
  </si>
  <si>
    <t>1952-Darnall Sikes &amp; Frederick (Abbeville</t>
  </si>
  <si>
    <t>VSI-129786</t>
  </si>
  <si>
    <t>1954-Darnall Sikes &amp; Frederick  (Eunice)</t>
  </si>
  <si>
    <t>VSI-129787</t>
  </si>
  <si>
    <t>4723-Radiation Safety &amp; Control Services</t>
  </si>
  <si>
    <t>VSI-129788</t>
  </si>
  <si>
    <t>4760-Texla Housing</t>
  </si>
  <si>
    <t>VSI-129789</t>
  </si>
  <si>
    <t>4307-Popingo's #3</t>
  </si>
  <si>
    <t>VSI-129790</t>
  </si>
  <si>
    <t>FC-10-F433F-247-02-12</t>
  </si>
  <si>
    <t>VSI-129791</t>
  </si>
  <si>
    <t>VSI-129792</t>
  </si>
  <si>
    <t>VSI-129793</t>
  </si>
  <si>
    <t>3965-AmSpec Group (Tampa)</t>
  </si>
  <si>
    <t>VSI-129794</t>
  </si>
  <si>
    <t>Domain Renewal - brianharrisbmw.com - 1 Yr</t>
  </si>
  <si>
    <t>Domain Renewal - brianharrischevrolet.com - 1 Yr</t>
  </si>
  <si>
    <t>Domain Renewal - harrischevrolet.com - 1Yr</t>
  </si>
  <si>
    <t>VSI-129795</t>
  </si>
  <si>
    <t>VSI-129796</t>
  </si>
  <si>
    <t>250ft Box of Cat5e, PVC, Solid - Gray</t>
  </si>
  <si>
    <t>Cat5e PVC ? 250ft</t>
  </si>
  <si>
    <t>Jack Cat5e - Blue</t>
  </si>
  <si>
    <t>VSI-Jack Cat5e - Blue</t>
  </si>
  <si>
    <t>Face Plate 1 Port - Off-White</t>
  </si>
  <si>
    <t>FP 1 Port - Off-White</t>
  </si>
  <si>
    <t>VSI-129797</t>
  </si>
  <si>
    <t>VSI-129798</t>
  </si>
  <si>
    <t>Fortinet 4-Hour Hardware Delivery - 1 Year</t>
  </si>
  <si>
    <t>FC-10-0080F-210-02-12</t>
  </si>
  <si>
    <t>VMware Sppt and Subscription Production - 1 Year</t>
  </si>
  <si>
    <t>VS5-ESP-BUN-P-SSS-C</t>
  </si>
  <si>
    <t>VSI-129781</t>
  </si>
  <si>
    <t>VSI-129782</t>
  </si>
  <si>
    <t>21-19643-11</t>
  </si>
  <si>
    <t>21-19654-11</t>
  </si>
  <si>
    <t>21-19829-11</t>
  </si>
  <si>
    <t>21-19992-11</t>
  </si>
  <si>
    <t>21-19807-11</t>
  </si>
  <si>
    <t>21-20023-11,32-11,45</t>
  </si>
  <si>
    <t>21-20421-11,20337-11</t>
  </si>
  <si>
    <t>2023SIUS0182127</t>
  </si>
  <si>
    <t>VSI-129800</t>
  </si>
  <si>
    <t>VSI-129801</t>
  </si>
  <si>
    <t>VSI-129802</t>
  </si>
  <si>
    <t>VSI-129803</t>
  </si>
  <si>
    <t>VSI-129804</t>
  </si>
  <si>
    <t>VSI-129805</t>
  </si>
  <si>
    <t>Shipping -  ship Server to TRES.   Tracking#  622258681790 AND 622258681778</t>
  </si>
  <si>
    <t>20-61986-11</t>
  </si>
  <si>
    <t>September 2023 MSP</t>
  </si>
  <si>
    <t>21-16487-11</t>
  </si>
  <si>
    <t>21-22201-11</t>
  </si>
  <si>
    <t>Microsoft Surface Pro 9 Tablet - 13"</t>
  </si>
  <si>
    <t>S1P-00001</t>
  </si>
  <si>
    <t>Microsoft Surface Pro 9 Tablet - 13" - Core i5 12t</t>
  </si>
  <si>
    <t>VSI-129806</t>
  </si>
  <si>
    <t>VSI-129808</t>
  </si>
  <si>
    <t>VSI-129809</t>
  </si>
  <si>
    <t>VSI-129810</t>
  </si>
  <si>
    <t>4607 - On Time Notary, LLC</t>
  </si>
  <si>
    <t>VSI-129811</t>
  </si>
  <si>
    <t>VSI-129812</t>
  </si>
  <si>
    <t>VSI-129813</t>
  </si>
  <si>
    <t>VSI-129807</t>
  </si>
  <si>
    <t>VSI-129814</t>
  </si>
  <si>
    <t>VSI-129815</t>
  </si>
  <si>
    <t>4732-Kean's Fine Dry Cleaning (PER)</t>
  </si>
  <si>
    <t>HP ELITEONE 870 G9 ALL IN ONE - 27 Inch</t>
  </si>
  <si>
    <t>69S17UT#ABA</t>
  </si>
  <si>
    <t>Kingston 8GB DDR5 SDRAM Memory Module - For Notebook, Desktop PC, Workstation - 8 GB (1 x 8GB) -...</t>
  </si>
  <si>
    <t>VSI-129816</t>
  </si>
  <si>
    <t>VSI-129817</t>
  </si>
  <si>
    <t>VSI-129819</t>
  </si>
  <si>
    <t>VSI-129820</t>
  </si>
  <si>
    <t>VSI-129821</t>
  </si>
  <si>
    <t>VSI-129822</t>
  </si>
  <si>
    <t>VSI-129823</t>
  </si>
  <si>
    <t>VSI-129824</t>
  </si>
  <si>
    <t>HP P24 G5 23.8 Inch Monitor (HDMI - VGA - DisplayPort)</t>
  </si>
  <si>
    <t>HP B200 Mini PC Mounting Bracket for P Series Monitors</t>
  </si>
  <si>
    <t>762T5AA</t>
  </si>
  <si>
    <t>Adobe Acrobat 2020 Standard - Box Pack - 1 User</t>
  </si>
  <si>
    <t>VSI-129825</t>
  </si>
  <si>
    <t>VSI-129826</t>
  </si>
  <si>
    <t>VSI-129827</t>
  </si>
  <si>
    <t>VSI-129828</t>
  </si>
  <si>
    <t>VSI-129830</t>
  </si>
  <si>
    <t>3858-CORE Health Networks (Office Park B.</t>
  </si>
  <si>
    <t>PL350 24x7 "spare in the air" &amp; firmware upg - 1yr</t>
  </si>
  <si>
    <t>P350-247-12</t>
  </si>
  <si>
    <t>VSI-129831</t>
  </si>
  <si>
    <t>VSI-129832</t>
  </si>
  <si>
    <t>VSI-129833</t>
  </si>
  <si>
    <t>VSI-129834</t>
  </si>
  <si>
    <t>21-24452-11</t>
  </si>
  <si>
    <t>21-24625-11</t>
  </si>
  <si>
    <t>21-24628-11</t>
  </si>
  <si>
    <t>VSI-129835</t>
  </si>
  <si>
    <t>VSI-129836</t>
  </si>
  <si>
    <t>VSI-129837</t>
  </si>
  <si>
    <t>VSI-129838</t>
  </si>
  <si>
    <t>VSI-129839</t>
  </si>
  <si>
    <t>VSI-129840</t>
  </si>
  <si>
    <t>VSI-129842</t>
  </si>
  <si>
    <t>Devices:50 Renewal FortiClient Agent  Subscription (EMS hosted by FortiCloud) and Premium  Forti...</t>
  </si>
  <si>
    <t>VSI-129843</t>
  </si>
  <si>
    <t>Fortinet FortiAP FAP-431F 802.11ax Wireless Access Point - 2.40 GHz, 5 GHz - MIMO Technology - 2...</t>
  </si>
  <si>
    <t>FAP-431F-A</t>
  </si>
  <si>
    <t>Fortinet FortiAP 431F 802.11ax Wireless Access Point</t>
  </si>
  <si>
    <t>Fortinet FortiCare Comprehensive Support - 1 Year Extended Service (Renewal) - Service - 24 x 7 ...</t>
  </si>
  <si>
    <t>FC-10-F431F-247-02-12</t>
  </si>
  <si>
    <t>VSI-129844</t>
  </si>
  <si>
    <t>VSI-129845</t>
  </si>
  <si>
    <t>VSI-129846</t>
  </si>
  <si>
    <t>Next Day Delivery PRMA,24x7 Email,24x7 Comprehensive  Support,Advance HW,Firmware &amp; General Updates</t>
  </si>
  <si>
    <t>VSI-129847</t>
  </si>
  <si>
    <t>VSI-129848</t>
  </si>
  <si>
    <t>#INV26219591</t>
  </si>
  <si>
    <t>VSI-129849</t>
  </si>
  <si>
    <t>VSI-129851</t>
  </si>
  <si>
    <t>VSI-129853</t>
  </si>
  <si>
    <t>APC Smart-UPS 1500VA LCD 120V with SmartConnect - Tower</t>
  </si>
  <si>
    <t>SMT1500C</t>
  </si>
  <si>
    <t>APC by Schneider Electric Smart-UPS 1500VA LCD 120</t>
  </si>
  <si>
    <t>VSI-129854</t>
  </si>
  <si>
    <t>VSI-129856</t>
  </si>
  <si>
    <t>HP 65W 19V at 3.33A Black 4.5 mm x 3.0 mm Laptop Power Adapter and Cable</t>
  </si>
  <si>
    <t>710412-001-AA</t>
  </si>
  <si>
    <t>VSI-129857</t>
  </si>
  <si>
    <t>VSI-129858</t>
  </si>
  <si>
    <t>VSI-129859</t>
  </si>
  <si>
    <t>VSI-129860</t>
  </si>
  <si>
    <t>VSI-129861</t>
  </si>
  <si>
    <t>VSI-129852</t>
  </si>
  <si>
    <t>21-26173-21,11</t>
  </si>
  <si>
    <t>CO - 10/26/2023</t>
  </si>
  <si>
    <t>Godaddy - BP - PO 203982</t>
  </si>
  <si>
    <t>Network Solutions - BP - PO 203994</t>
  </si>
  <si>
    <t>Go Daddy - BP - -PO 203984</t>
  </si>
  <si>
    <t>Godaddy - BP - PO 203992</t>
  </si>
  <si>
    <t>Domain Hosting - BP - PO 204021</t>
  </si>
  <si>
    <t>Network Solutions - BP - PO 203975</t>
  </si>
  <si>
    <t>Baton Rouge Packing - BP - 141157 TICKET</t>
  </si>
  <si>
    <t>Network Solutions - BP - PO 204015</t>
  </si>
  <si>
    <t>Network Solutions - BP - PO 204014</t>
  </si>
  <si>
    <t>Network Solutions - BP - PO 203989</t>
  </si>
  <si>
    <t>VSI-129862</t>
  </si>
  <si>
    <t>VSI-129863</t>
  </si>
  <si>
    <t>VSI-129864</t>
  </si>
  <si>
    <t>VSI-129865</t>
  </si>
  <si>
    <t>VSI-129866</t>
  </si>
  <si>
    <t>VSI-129867</t>
  </si>
  <si>
    <t>VSI-129868</t>
  </si>
  <si>
    <t>VSI-129869</t>
  </si>
  <si>
    <t>VSI-129870</t>
  </si>
  <si>
    <t>VSI-129871</t>
  </si>
  <si>
    <t>VSI-129872</t>
  </si>
  <si>
    <t>VSI-129873</t>
  </si>
  <si>
    <t>21-27376-21</t>
  </si>
  <si>
    <t>PO 204028</t>
  </si>
  <si>
    <t>VSI-129874</t>
  </si>
  <si>
    <t>VSI-129875</t>
  </si>
  <si>
    <t>VSI-129876</t>
  </si>
  <si>
    <t>21-27576-11,27875-11</t>
  </si>
  <si>
    <t>21-28018-11</t>
  </si>
  <si>
    <t>INV-148455</t>
  </si>
  <si>
    <t>VSI-129877</t>
  </si>
  <si>
    <t>HPE 960GB Solid State Drive - 2.5" Internal - SATA (SATA/600) - Read Intensive</t>
  </si>
  <si>
    <t>P05932-B21</t>
  </si>
  <si>
    <t>Kingston 16GB DDR4 SDRAM Memory Module - For Server - 16 GB - DDR4-3200/PC4-25600 DDR4 SDRAM</t>
  </si>
  <si>
    <t>KTH-PL432/16G</t>
  </si>
  <si>
    <t>VSI-129878</t>
  </si>
  <si>
    <t>StarTech USB 2.0 802.11ac Wireless Adapter</t>
  </si>
  <si>
    <t>USB433WACDB</t>
  </si>
  <si>
    <t>StarTech USB 2.0 AC600 Mini Dual-Band Wireless-AC Network Adapter - 802.11ac</t>
  </si>
  <si>
    <t>VSI-129879</t>
  </si>
  <si>
    <t>VSI-129880</t>
  </si>
  <si>
    <t>4612-City Heights (Northwoods)</t>
  </si>
  <si>
    <t>VSI-129881</t>
  </si>
  <si>
    <t>4905-Celia R Cangelosi, Attorney at Law</t>
  </si>
  <si>
    <t>VSI-129882</t>
  </si>
  <si>
    <t>VSI-129883</t>
  </si>
  <si>
    <t>VSI-129884</t>
  </si>
  <si>
    <t>VSI-129885</t>
  </si>
  <si>
    <t>VSI-129886</t>
  </si>
  <si>
    <t>VSI-129887</t>
  </si>
  <si>
    <t>VSI-129888</t>
  </si>
  <si>
    <t>VSI-129889</t>
  </si>
  <si>
    <t>21-29028-11</t>
  </si>
  <si>
    <t>PO 204027</t>
  </si>
  <si>
    <t>21-28903-11</t>
  </si>
  <si>
    <t>PO 20 - 204026</t>
  </si>
  <si>
    <t>VSI-129890</t>
  </si>
  <si>
    <t>Fortinet FortiAP FAP-231F 802.11ax 1.73 Gbit/s Wireless Access Point - 2.40 GHz, 5 GHz - MIMO Te...</t>
  </si>
  <si>
    <t>FortiLAN Cloud FortiAP Management License - 1 Year</t>
  </si>
  <si>
    <t>VSI-129891</t>
  </si>
  <si>
    <t>VSI-129892</t>
  </si>
  <si>
    <t>VSI-129893</t>
  </si>
  <si>
    <t>7ft White Cat5e Patch Cable</t>
  </si>
  <si>
    <t>Patch 5e 7ft White</t>
  </si>
  <si>
    <t>Cat 6 Patch Cables /6-Outlet Surge Suppressor</t>
  </si>
  <si>
    <t>Miscellaneous</t>
  </si>
  <si>
    <t>Miscellaneous Wiring Parts - Velcro, Assembly Ends, etc</t>
  </si>
  <si>
    <t>VSI-129894</t>
  </si>
  <si>
    <t>VSI-129895</t>
  </si>
  <si>
    <t>VSI-129896</t>
  </si>
  <si>
    <t>VSI-129897</t>
  </si>
  <si>
    <t>VSI-129898</t>
  </si>
  <si>
    <t>VSI-129899</t>
  </si>
  <si>
    <t>VSI-129900</t>
  </si>
  <si>
    <t>VSI-129901</t>
  </si>
  <si>
    <t>VSI-129902</t>
  </si>
  <si>
    <t>VSI-129903</t>
  </si>
  <si>
    <t>VSI-129904</t>
  </si>
  <si>
    <t>VSI-129905</t>
  </si>
  <si>
    <t>VSI-129906</t>
  </si>
  <si>
    <t>VSI-129907</t>
  </si>
  <si>
    <t>VSI-129909</t>
  </si>
  <si>
    <t>VSI-129911</t>
  </si>
  <si>
    <t>HPE ProLiant DL380 G10 2U Rack Server</t>
  </si>
  <si>
    <t>P24840-B21</t>
  </si>
  <si>
    <t>HPE Intel Xeon Silver (2nd Gen) 4210R Deca-core (10 Core) 2.4 GHz Processor Upgrade</t>
  </si>
  <si>
    <t>P23549-B21</t>
  </si>
  <si>
    <t>HPE 2.40 TB Hard Drive - 2.5" Internal - SAS (12Gb/s SAS) - 10000rpm</t>
  </si>
  <si>
    <t>881457-B21</t>
  </si>
  <si>
    <t>HPE 960 GB Solid State Drive - 2.5" Internal - SAS (12Gb/s SAS) - Read Intensive</t>
  </si>
  <si>
    <t>P49028-B21</t>
  </si>
  <si>
    <t>16GB DDR4-3200/PC4-25600 SDRAM Memory Module - Dual-rank</t>
  </si>
  <si>
    <t>KTH-PL432D8P/16G</t>
  </si>
  <si>
    <t>HPE 800W Flex Slot Platinum Hot Plug Power Supply Kit</t>
  </si>
  <si>
    <t>865414-B21</t>
  </si>
  <si>
    <t>6ft 14 AWG Premium Universal Power Cord</t>
  </si>
  <si>
    <t>VSI-Universal AC Pwr Cable 6ft</t>
  </si>
  <si>
    <t>C2G 6ft 14 AWG Premium Universal Power Cord (NEMA</t>
  </si>
  <si>
    <t>Windows Server 2022 Standard - 2 Core License</t>
  </si>
  <si>
    <t>Window Server STD 2022 2-Core</t>
  </si>
  <si>
    <t>Microsoft Windows Server 2022 User CAL</t>
  </si>
  <si>
    <t>Microsoft CSP Perpetual On-Prem</t>
  </si>
  <si>
    <t>Microsoft Remote Desktop Services for Server 2022  - 1 User</t>
  </si>
  <si>
    <t>Window Server 2022 RemoteDsktp</t>
  </si>
  <si>
    <t>Microsoft Remote Desktop Services for Server 2022</t>
  </si>
  <si>
    <t>VSI-129912</t>
  </si>
  <si>
    <t>BTI UPS Battery Pack - 12 V DC - Lead Acid</t>
  </si>
  <si>
    <t>APCRBC159-SLA159</t>
  </si>
  <si>
    <t>Replacement Battery for APC SMT1500RM2UC</t>
  </si>
  <si>
    <t>VSI-129914</t>
  </si>
  <si>
    <t>VSI-129915</t>
  </si>
  <si>
    <t>VSI-129917</t>
  </si>
  <si>
    <t>VSI-129919</t>
  </si>
  <si>
    <t>VSI-129920</t>
  </si>
  <si>
    <t>VSI-129921</t>
  </si>
  <si>
    <t>StarTech.com USB 3.0 to Gigabit Ethernet Adapter - 10/100/1000 NIC Network Adapter</t>
  </si>
  <si>
    <t>USB31000S</t>
  </si>
  <si>
    <t>StarTech.com USB 3.0 to Gigabit Ethernet Adapter - 10/100/10</t>
  </si>
  <si>
    <t>Drill for internal use</t>
  </si>
  <si>
    <t>6-Outlet Surge Suppressor for Dustin</t>
  </si>
  <si>
    <t>PM6NS</t>
  </si>
  <si>
    <t>6-Outlet Surge Suppressor</t>
  </si>
  <si>
    <t>VSI-129922</t>
  </si>
  <si>
    <t>VSI-129923</t>
  </si>
  <si>
    <t>Synology RackStation RS422+ 4-Bay Rackmount SAN/NAS Storage System</t>
  </si>
  <si>
    <t>RS422+</t>
  </si>
  <si>
    <t>Synology RackStation  RS422+ SAN/NAS Storage System</t>
  </si>
  <si>
    <t>Synology HAT5300  8 TB Hard Drive - 3.5" Internal - SATA (SATA/600) - Storage System, Video Surv...</t>
  </si>
  <si>
    <t>HAT5310-8T</t>
  </si>
  <si>
    <t>Synology 8TB Hard Drive - 3.5" Internal - SATA (SATA/600) -  7200rpm</t>
  </si>
  <si>
    <t>VSI-129942</t>
  </si>
  <si>
    <t>VSI-129945</t>
  </si>
  <si>
    <t>VSI-129951</t>
  </si>
  <si>
    <t>APC NetShelter SX 42U Standard Depth Server Rack Enclosure With Sides</t>
  </si>
  <si>
    <t>AR3100</t>
  </si>
  <si>
    <t>APC Roof Fan Tray 120VAC 50/60HZ for NetShelter SX</t>
  </si>
  <si>
    <t>ACF501</t>
  </si>
  <si>
    <t>APC 2Pk Combination Lock Handles</t>
  </si>
  <si>
    <t>AR8132A</t>
  </si>
  <si>
    <t>2Pk Combination Lock Handles</t>
  </si>
  <si>
    <t>APC Basic PDU 120V 15A 0U RM 14X5-15</t>
  </si>
  <si>
    <t>AP9567</t>
  </si>
  <si>
    <t>APC 1U Horizontal Cable Organizer w/brush strip</t>
  </si>
  <si>
    <t>AR8429</t>
  </si>
  <si>
    <t>Fortinet FortiSwitch 124E</t>
  </si>
  <si>
    <t>FS-124E</t>
  </si>
  <si>
    <t>14ft Cat5E Gray Patch Cable</t>
  </si>
  <si>
    <t>Patch 5e 14ft Green</t>
  </si>
  <si>
    <t>VSI-129954</t>
  </si>
  <si>
    <t>2995-Angelle Concrete Group LLC (Choctaw)</t>
  </si>
  <si>
    <t>VSI-129955</t>
  </si>
  <si>
    <t>21-27376-12</t>
  </si>
  <si>
    <t>VSI-129969</t>
  </si>
  <si>
    <t>MS365 E5</t>
  </si>
  <si>
    <t>VSI-129970</t>
  </si>
  <si>
    <t>VSI-129971</t>
  </si>
  <si>
    <t>VSI-129972</t>
  </si>
  <si>
    <t>41030m · Connectivity Revenue</t>
  </si>
  <si>
    <t>VSI-129973</t>
  </si>
  <si>
    <t>VSI-129974</t>
  </si>
  <si>
    <t>VSI-129975</t>
  </si>
  <si>
    <t>41070m · SD-WAN Revenue</t>
  </si>
  <si>
    <t>VS Cloud Server - 1GB vStorage Premium - Local - 1 Month  ***CHECK INV SO 5479***</t>
  </si>
  <si>
    <t>VSI-129976</t>
  </si>
  <si>
    <t>VSI-129977</t>
  </si>
  <si>
    <t>VSI-129978</t>
  </si>
  <si>
    <t>VSI-129979</t>
  </si>
  <si>
    <t>VSI-129980</t>
  </si>
  <si>
    <t>VSI-129981</t>
  </si>
  <si>
    <t>VSI-129982</t>
  </si>
  <si>
    <t>VSI-129983</t>
  </si>
  <si>
    <t>VSI-129984</t>
  </si>
  <si>
    <t>VSI-129985</t>
  </si>
  <si>
    <t>VSI-129986</t>
  </si>
  <si>
    <t>VSI-129987</t>
  </si>
  <si>
    <t>VSI-129988</t>
  </si>
  <si>
    <t>VSI-129989</t>
  </si>
  <si>
    <t>VSI-129990</t>
  </si>
  <si>
    <t>VSI-129991</t>
  </si>
  <si>
    <t>VSI-129992</t>
  </si>
  <si>
    <t>VSI-129993</t>
  </si>
  <si>
    <t>VSI-129994</t>
  </si>
  <si>
    <t>VSI-129995</t>
  </si>
  <si>
    <t>VSI-129996</t>
  </si>
  <si>
    <t>VSI-129997</t>
  </si>
  <si>
    <t>VSI-129998</t>
  </si>
  <si>
    <t>VSI-129999</t>
  </si>
  <si>
    <t>VSI-130000</t>
  </si>
  <si>
    <t>VSI-130001</t>
  </si>
  <si>
    <t>VS Cloud Server - vBackup - 100GB - 1 Month (Pro-Rated Charge)</t>
  </si>
  <si>
    <t>VSI-130002</t>
  </si>
  <si>
    <t>VSI-130003</t>
  </si>
  <si>
    <t>VSI-130004</t>
  </si>
  <si>
    <t>VSI-130005</t>
  </si>
  <si>
    <t>VSI-130006</t>
  </si>
  <si>
    <t>VSI-130007</t>
  </si>
  <si>
    <t>VSI-130008</t>
  </si>
  <si>
    <t>VSI-130009</t>
  </si>
  <si>
    <t>VSI-130010</t>
  </si>
  <si>
    <t>VSI-130011</t>
  </si>
  <si>
    <t>VSI-130012</t>
  </si>
  <si>
    <t>VSI-130013</t>
  </si>
  <si>
    <t>VSI-130014</t>
  </si>
  <si>
    <t>VSI-130015</t>
  </si>
  <si>
    <t>VSI-130016</t>
  </si>
  <si>
    <t>VS Secure BaaS Veeam - 1 Month (Pro-Rated Charge)</t>
  </si>
  <si>
    <t>VSI-130017</t>
  </si>
  <si>
    <t>VSI-130018</t>
  </si>
  <si>
    <t>VSI-130019</t>
  </si>
  <si>
    <t>VSI-130020</t>
  </si>
  <si>
    <t>VSI-130021</t>
  </si>
  <si>
    <t>VSI-130022</t>
  </si>
  <si>
    <t>VSI-130023</t>
  </si>
  <si>
    <t>VSI-130024</t>
  </si>
  <si>
    <t>VSI-130025</t>
  </si>
  <si>
    <t>VSI-130026</t>
  </si>
  <si>
    <t>VSI-130027</t>
  </si>
  <si>
    <t>VSI-130028</t>
  </si>
  <si>
    <t>VSI-130029</t>
  </si>
  <si>
    <t>VSI-130030</t>
  </si>
  <si>
    <t>VSI-130031</t>
  </si>
  <si>
    <t>VSI-130032</t>
  </si>
  <si>
    <t>VSI-130033</t>
  </si>
  <si>
    <t>VSI-130034</t>
  </si>
  <si>
    <t>VSI-130035</t>
  </si>
  <si>
    <t>VSI-130036</t>
  </si>
  <si>
    <t>VSI-130037</t>
  </si>
  <si>
    <t>VSI-130038</t>
  </si>
  <si>
    <t>VSI-130039</t>
  </si>
  <si>
    <t>VSI-130040</t>
  </si>
  <si>
    <t>VSI-130041</t>
  </si>
  <si>
    <t>VSI-130042</t>
  </si>
  <si>
    <t>VSI-130043</t>
  </si>
  <si>
    <t>VSI-130044</t>
  </si>
  <si>
    <t>VSI-130045</t>
  </si>
  <si>
    <t>VSI-130046</t>
  </si>
  <si>
    <t>VSI-130047</t>
  </si>
  <si>
    <t>VSI-130048</t>
  </si>
  <si>
    <t>VSI-130049</t>
  </si>
  <si>
    <t>VSI-130050</t>
  </si>
  <si>
    <t>VSI-130051</t>
  </si>
  <si>
    <t>VSI-130052</t>
  </si>
  <si>
    <t>VSI-130053</t>
  </si>
  <si>
    <t>VSI-130054</t>
  </si>
  <si>
    <t>VSI-130055</t>
  </si>
  <si>
    <t>VSI-130056</t>
  </si>
  <si>
    <t>VSI-130057</t>
  </si>
  <si>
    <t>VSI-130058</t>
  </si>
  <si>
    <t>VSI-130059</t>
  </si>
  <si>
    <t>Microsoft 365 Apps for Enterprise - 1 Month (Pro-Rated Charge)</t>
  </si>
  <si>
    <t>VSI-130060</t>
  </si>
  <si>
    <t>VSI-130061</t>
  </si>
  <si>
    <t>VSI-130062</t>
  </si>
  <si>
    <t>VSI-130063</t>
  </si>
  <si>
    <t>VSI-130064</t>
  </si>
  <si>
    <t>VSI-130065</t>
  </si>
  <si>
    <t>VSI-130066</t>
  </si>
  <si>
    <t>VSI-130067</t>
  </si>
  <si>
    <t>VSI-130068</t>
  </si>
  <si>
    <t>VSI-130069</t>
  </si>
  <si>
    <t>VSI-130070</t>
  </si>
  <si>
    <t>VSI-130071</t>
  </si>
  <si>
    <t>VSI-130072</t>
  </si>
  <si>
    <t>VSI-130073</t>
  </si>
  <si>
    <t>Microsoft 365 Business Basic - 1 Month (Pro-Rated Credit)</t>
  </si>
  <si>
    <t>VSI-130074</t>
  </si>
  <si>
    <t>VSI-130075</t>
  </si>
  <si>
    <t>VSI-130076</t>
  </si>
  <si>
    <t>VSI-130077</t>
  </si>
  <si>
    <t>VSI-130078</t>
  </si>
  <si>
    <t>VSI-130079</t>
  </si>
  <si>
    <t>Proofpoint Essentials  Business - 1 Month (Qty to change upon completion)</t>
  </si>
  <si>
    <t>VSI-130080</t>
  </si>
  <si>
    <t>VSI-130081</t>
  </si>
  <si>
    <t>VSI-130082</t>
  </si>
  <si>
    <t>VSI-130083</t>
  </si>
  <si>
    <t>VSI-130084</t>
  </si>
  <si>
    <t>VSI-130085</t>
  </si>
  <si>
    <t>VSI-130086</t>
  </si>
  <si>
    <t>VSI-130087</t>
  </si>
  <si>
    <t>VSI-130088</t>
  </si>
  <si>
    <t>VSI-130089</t>
  </si>
  <si>
    <t>VSI-130090</t>
  </si>
  <si>
    <t>VSI-130091</t>
  </si>
  <si>
    <t>VSI-130092</t>
  </si>
  <si>
    <t>VSI-130093</t>
  </si>
  <si>
    <t>VSI-130094</t>
  </si>
  <si>
    <t>VSI-130095</t>
  </si>
  <si>
    <t>VSI-130096</t>
  </si>
  <si>
    <t>VSI-130097</t>
  </si>
  <si>
    <t>VSI-130098</t>
  </si>
  <si>
    <t>VSI-130099</t>
  </si>
  <si>
    <t>VSI-130100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</si>
</sst>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quot;$&quot;#,##0.00"/>
    <numFmt numFmtId="165" formatCode="_(* #,##0_);_(* \(#,##0\);_(* &quot;-&quot;??_);_(@_)"/>
    <numFmt numFmtId="166" formatCode="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rgb="FFFF0000"/>
      <name val="Calibri"/>
      <family val="2"/>
      <scheme val="minor"/>
    </font>
    <font>
      <i/>
      <sz val="10"/>
      <color theme="1"/>
      <name val="Calibri"/>
      <family val="2"/>
      <scheme val="minor"/>
    </font>
    <font>
      <i/>
      <sz val="8"/>
      <color theme="1"/>
      <name val="Calibri"/>
      <family val="2"/>
      <scheme val="minor"/>
    </font>
    <font>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3" borderId="0" xfId="0" applyFill="1"/>
    <xf numFmtId="164" fontId="0" fillId="33" borderId="0" xfId="0" applyNumberFormat="1" applyFill="1"/>
    <xf numFmtId="0" fontId="0" fillId="34" borderId="0" xfId="0" applyFill="1"/>
    <xf numFmtId="165" fontId="0" fillId="0" borderId="0" xfId="1" applyNumberFormat="1" applyFont="1" applyAlignment="1">
      <alignment horizontal="right"/>
    </xf>
    <xf numFmtId="0" fontId="0" fillId="35" borderId="0" xfId="0" applyFill="1" applyAlignment="1">
      <alignment horizontal="right"/>
    </xf>
    <xf numFmtId="164" fontId="0" fillId="35" borderId="0" xfId="0" applyNumberFormat="1" applyFill="1"/>
    <xf numFmtId="164" fontId="0" fillId="33" borderId="0" xfId="0" applyNumberFormat="1" applyFill="1" applyAlignment="1">
      <alignment horizontal="center"/>
    </xf>
    <xf numFmtId="1" fontId="0" fillId="0" borderId="0" xfId="1" applyNumberFormat="1" applyFont="1" applyAlignment="1">
      <alignment horizontal="center"/>
    </xf>
    <xf numFmtId="164" fontId="16" fillId="33" borderId="0" xfId="0" applyNumberFormat="1" applyFont="1" applyFill="1" applyAlignment="1">
      <alignment horizontal="right"/>
    </xf>
    <xf numFmtId="1" fontId="16" fillId="33" borderId="0" xfId="0" applyNumberFormat="1" applyFont="1" applyFill="1" applyAlignment="1">
      <alignment horizontal="center"/>
    </xf>
    <xf numFmtId="0" fontId="16" fillId="36" borderId="10" xfId="0" applyFont="1" applyFill="1" applyBorder="1" applyAlignment="1">
      <alignment horizontal="center"/>
    </xf>
    <xf numFmtId="0" fontId="0" fillId="37" borderId="0" xfId="0" applyFill="1"/>
    <xf numFmtId="0" fontId="16" fillId="33" borderId="11" xfId="0" applyFont="1" applyFill="1" applyBorder="1"/>
    <xf numFmtId="41" fontId="16" fillId="33" borderId="11" xfId="0" applyNumberFormat="1" applyFont="1" applyFill="1" applyBorder="1"/>
    <xf numFmtId="0" fontId="14" fillId="37" borderId="0" xfId="0" applyFont="1" applyFill="1"/>
    <xf numFmtId="0" fontId="16" fillId="34" borderId="12" xfId="0" applyFont="1" applyFill="1" applyBorder="1"/>
    <xf numFmtId="41" fontId="0" fillId="37" borderId="12" xfId="0" applyNumberFormat="1" applyFill="1" applyBorder="1"/>
    <xf numFmtId="165" fontId="16" fillId="34" borderId="12" xfId="43" applyNumberFormat="1" applyFont="1" applyFill="1" applyBorder="1"/>
    <xf numFmtId="0" fontId="18" fillId="37" borderId="0" xfId="0" applyFont="1" applyFill="1"/>
    <xf numFmtId="165" fontId="16" fillId="33" borderId="11" xfId="43" applyNumberFormat="1" applyFont="1" applyFill="1" applyBorder="1"/>
    <xf numFmtId="41" fontId="18" fillId="37" borderId="0" xfId="0" applyNumberFormat="1" applyFont="1" applyFill="1"/>
    <xf numFmtId="165" fontId="19" fillId="38" borderId="10" xfId="43" applyNumberFormat="1" applyFont="1" applyFill="1" applyBorder="1"/>
    <xf numFmtId="41" fontId="19" fillId="38" borderId="10" xfId="0" applyNumberFormat="1" applyFont="1" applyFill="1" applyBorder="1"/>
    <xf numFmtId="165" fontId="19" fillId="38" borderId="12" xfId="43" applyNumberFormat="1" applyFont="1" applyFill="1" applyBorder="1"/>
    <xf numFmtId="166" fontId="19" fillId="38" borderId="12" xfId="44" applyNumberFormat="1" applyFont="1" applyFill="1" applyBorder="1"/>
    <xf numFmtId="165" fontId="19" fillId="38" borderId="13" xfId="43" applyNumberFormat="1" applyFont="1" applyFill="1" applyBorder="1"/>
    <xf numFmtId="166" fontId="19" fillId="38" borderId="13" xfId="44" applyNumberFormat="1" applyFont="1" applyFill="1" applyBorder="1"/>
    <xf numFmtId="165" fontId="20" fillId="37" borderId="0" xfId="43" applyNumberFormat="1" applyFont="1" applyFill="1"/>
    <xf numFmtId="41" fontId="20" fillId="37" borderId="0" xfId="0" applyNumberFormat="1" applyFont="1" applyFill="1"/>
    <xf numFmtId="165" fontId="16" fillId="34" borderId="0" xfId="43" applyNumberFormat="1" applyFont="1" applyFill="1" applyBorder="1"/>
    <xf numFmtId="41" fontId="0" fillId="37" borderId="11" xfId="0" applyNumberFormat="1" applyFill="1" applyBorder="1"/>
    <xf numFmtId="0" fontId="21" fillId="37" borderId="0" xfId="0" applyFon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3" xr:uid="{00000000-0005-0000-0000-00001C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2" xfId="44" xr:uid="{00000000-0005-0000-0000-000029000000}"/>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552449</xdr:colOff>
      <xdr:row>1</xdr:row>
      <xdr:rowOff>152400</xdr:rowOff>
    </xdr:from>
    <xdr:to>
      <xdr:col>12</xdr:col>
      <xdr:colOff>403859</xdr:colOff>
      <xdr:row>20</xdr:row>
      <xdr:rowOff>0</xdr:rowOff>
    </xdr:to>
    <mc:AlternateContent xmlns:mc="http://schemas.openxmlformats.org/markup-compatibility/2006" xmlns:a14="http://schemas.microsoft.com/office/drawing/2010/main">
      <mc:Choice Requires="a14">
        <xdr:graphicFrame macro="">
          <xdr:nvGraphicFramePr>
            <xdr:cNvPr id="2" name="Account 1">
              <a:extLst>
                <a:ext uri="{FF2B5EF4-FFF2-40B4-BE49-F238E27FC236}">
                  <a16:creationId xmlns:a16="http://schemas.microsoft.com/office/drawing/2014/main" id="{106A6863-36E0-4DD0-A9B6-0B59F8A0D8F7}"/>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8924924" y="342900"/>
              <a:ext cx="2905125"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552449</xdr:colOff>
      <xdr:row>1</xdr:row>
      <xdr:rowOff>152400</xdr:rowOff>
    </xdr:from>
    <xdr:to>
      <xdr:col>12</xdr:col>
      <xdr:colOff>409574</xdr:colOff>
      <xdr:row>20</xdr:row>
      <xdr:rowOff>0</xdr:rowOff>
    </xdr:to>
    <mc:AlternateContent xmlns:mc="http://schemas.openxmlformats.org/markup-compatibility/2006" xmlns:a14="http://schemas.microsoft.com/office/drawing/2010/main">
      <mc:Choice Requires="a14">
        <xdr:graphicFrame macro="">
          <xdr:nvGraphicFramePr>
            <xdr:cNvPr id="2" name="Account 2">
              <a:extLst>
                <a:ext uri="{FF2B5EF4-FFF2-40B4-BE49-F238E27FC236}">
                  <a16:creationId xmlns:a16="http://schemas.microsoft.com/office/drawing/2014/main" id="{BEAE130A-F84D-4D44-939D-F8FDDD4EB4DD}"/>
                </a:ext>
              </a:extLst>
            </xdr:cNvPr>
            <xdr:cNvGraphicFramePr/>
          </xdr:nvGraphicFramePr>
          <xdr:xfrm>
            <a:off x="0" y="0"/>
            <a:ext cx="0" cy="0"/>
          </xdr:xfrm>
          <a:graphic>
            <a:graphicData uri="http://schemas.microsoft.com/office/drawing/2010/slicer">
              <sle:slicer xmlns:sle="http://schemas.microsoft.com/office/drawing/2010/slicer" name="Account 2"/>
            </a:graphicData>
          </a:graphic>
        </xdr:graphicFrame>
      </mc:Choice>
      <mc:Fallback xmlns="">
        <xdr:sp macro="" textlink="">
          <xdr:nvSpPr>
            <xdr:cNvPr id="0" name=""/>
            <xdr:cNvSpPr>
              <a:spLocks noTextEdit="1"/>
            </xdr:cNvSpPr>
          </xdr:nvSpPr>
          <xdr:spPr>
            <a:xfrm>
              <a:off x="7896224" y="342900"/>
              <a:ext cx="2905125"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552449</xdr:colOff>
      <xdr:row>1</xdr:row>
      <xdr:rowOff>152400</xdr:rowOff>
    </xdr:from>
    <xdr:to>
      <xdr:col>12</xdr:col>
      <xdr:colOff>409574</xdr:colOff>
      <xdr:row>20</xdr:row>
      <xdr:rowOff>0</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569C58AB-77EB-16EE-1AD6-1039516B11DF}"/>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7781924" y="342900"/>
              <a:ext cx="2905125"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yce.hill\Desktop\OneStream%20Reporting%20Book%20Updated.xlsx" TargetMode="External"/><Relationship Id="rId1" Type="http://schemas.openxmlformats.org/officeDocument/2006/relationships/externalLinkPath" Target="file:///C:\Users\bryce.hill\Desktop\OneStream%20Reporting%20Book%20Updat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meriplex.sharepoint.com/sites/MeriplexFPA/Shared%20Documents/General/OneStream/OneStream%20Reporting%20Book.xlsx" TargetMode="External"/><Relationship Id="rId1" Type="http://schemas.openxmlformats.org/officeDocument/2006/relationships/externalLinkPath" Target="/sites/MeriplexFPA/Shared%20Documents/General/OneStream/OneStream%20Reporting%20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Detailed SG&amp;A"/>
      <sheetName val="Department SG&amp;A"/>
      <sheetName val="Management P&amp;L Design"/>
      <sheetName val="Reporting Book &gt;&gt;&gt;"/>
      <sheetName val="Mgt P&amp;L (simple) - validation"/>
      <sheetName val="Mgt P&amp;L (simple)"/>
      <sheetName val="Mgt P&amp;L (detailed)"/>
      <sheetName val="Mgt P&amp;L (adjustments)"/>
      <sheetName val="MRR Analysis"/>
      <sheetName val="NRR Analysis"/>
      <sheetName val="Gross MRR by AU"/>
      <sheetName val="NRR by AU"/>
      <sheetName val="Agent Inc (NRR) by AU"/>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nagement P&amp;L Design"/>
      <sheetName val="Training Examples &gt;&gt;&gt;"/>
      <sheetName val="QuickViewSample"/>
      <sheetName val="xfGetCellSample"/>
      <sheetName val="Reporting Book &gt;&gt;&gt;"/>
      <sheetName val="Mgt P&amp;L (simple) - validation"/>
      <sheetName val="Mgt P&amp;L (simple)"/>
      <sheetName val="Mgt P&amp;L (detailed)"/>
      <sheetName val="Mgt P&amp;L (adjustments)"/>
      <sheetName val="MRR Analysis"/>
      <sheetName val="NRR Analysis"/>
      <sheetName val="Gross MRR by AU"/>
      <sheetName val="NRR by AU"/>
      <sheetName val="Agent Inc (NRR) by A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ry Spencer" refreshedDate="45252.637887384262" createdVersion="8" refreshedVersion="8" minRefreshableVersion="3" recordCount="3760" xr:uid="{00000000-000A-0000-FFFF-FFFF8B000000}">
  <cacheSource type="worksheet">
    <worksheetSource ref="A1:O3761" sheet="Verma Sales and COGS MoM 2023-O"/>
  </cacheSource>
  <cacheFields count="17">
    <cacheField name="Type" numFmtId="0">
      <sharedItems/>
    </cacheField>
    <cacheField name="Date" numFmtId="14">
      <sharedItems containsSemiMixedTypes="0" containsNonDate="0" containsDate="1" containsString="0" minDate="2023-09-01T00:00:00" maxDate="2023-11-01T00:00:00" count="46">
        <d v="2023-09-01T00:00:00"/>
        <d v="2023-09-02T00:00:00"/>
        <d v="2023-09-03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4T00:00:00"/>
        <d v="2023-09-25T00:00:00"/>
        <d v="2023-09-26T00:00:00"/>
        <d v="2023-09-27T00:00:00"/>
        <d v="2023-09-28T00:00:00"/>
        <d v="2023-09-29T00:00:00"/>
        <d v="2023-09-30T00:00:00"/>
        <d v="2023-10-01T00:00:00"/>
        <d v="2023-10-03T00:00:00"/>
        <d v="2023-10-04T00:00:00"/>
        <d v="2023-10-06T00:00:00"/>
        <d v="2023-10-10T00:00:00"/>
        <d v="2023-10-11T00:00:00"/>
        <d v="2023-10-12T00:00:00"/>
        <d v="2023-10-13T00:00:00"/>
        <d v="2023-10-15T00:00:00"/>
        <d v="2023-10-16T00:00:00"/>
        <d v="2023-10-17T00:00:00"/>
        <d v="2023-10-18T00:00:00"/>
        <d v="2023-10-19T00:00:00"/>
        <d v="2023-10-20T00:00:00"/>
        <d v="2023-10-23T00:00:00"/>
        <d v="2023-10-24T00:00:00"/>
        <d v="2023-10-25T00:00:00"/>
        <d v="2023-10-26T00:00:00"/>
        <d v="2023-10-27T00:00:00"/>
        <d v="2023-10-28T00:00:00"/>
        <d v="2023-10-30T00:00:00"/>
        <d v="2023-10-31T00:00:00"/>
      </sharedItems>
      <fieldGroup par="16"/>
    </cacheField>
    <cacheField name="Num" numFmtId="0">
      <sharedItems containsBlank="1" containsMixedTypes="1" containsNumber="1" containsInteger="1" minValue="203973" maxValue="231001199" count="1027">
        <m/>
        <n v="230901203"/>
        <s v="VSI-129100"/>
        <s v="VSI-129101"/>
        <s v="VSI-129102"/>
        <s v="VSI-129103"/>
        <s v="VSI-129104"/>
        <s v="VSI-129105"/>
        <s v="VSI-129106"/>
        <s v="VSI-129107"/>
        <s v="VSI-129108"/>
        <s v="VSI-129109"/>
        <s v="VSI-129110"/>
        <s v="VSI-129111"/>
        <s v="VSI-129112"/>
        <s v="VSI-129113"/>
        <s v="VSI-129114"/>
        <s v="VSI-129115"/>
        <s v="VSI-129116"/>
        <s v="VSI-129117"/>
        <s v="VSI-129118"/>
        <s v="VSI-129119"/>
        <s v="VSI-129120"/>
        <s v="VSI-129121"/>
        <s v="VSI-129122"/>
        <s v="VSI-129123"/>
        <s v="VSI-129124"/>
        <s v="VSI-129125"/>
        <s v="VSI-129126"/>
        <s v="VSI-129127"/>
        <s v="VSI-129128"/>
        <s v="VSI-129129"/>
        <s v="VSI-129130"/>
        <s v="VSI-129131"/>
        <s v="VSI-129132"/>
        <s v="VSI-129133"/>
        <s v="VSI-129134"/>
        <s v="VSI-129135"/>
        <s v="VSI-129136"/>
        <s v="VSI-129137"/>
        <s v="VSI-129138"/>
        <s v="VSI-129139"/>
        <s v="VSI-129140"/>
        <s v="VSI-129141"/>
        <s v="VSI-129142"/>
        <s v="VSI-129143"/>
        <s v="VSI-129144"/>
        <s v="VSI-129145"/>
        <s v="VSI-129146"/>
        <s v="VSI-129147"/>
        <s v="VSI-129148"/>
        <s v="VSI-129149"/>
        <s v="VSI-129150"/>
        <s v="VSI-129151"/>
        <s v="VSI-129152"/>
        <s v="VSI-129153"/>
        <s v="VSI-129154"/>
        <s v="VSI-129155"/>
        <s v="VSI-129156"/>
        <s v="VSI-129157"/>
        <s v="VSI-129158"/>
        <s v="VSI-129159"/>
        <s v="VSI-129160"/>
        <s v="VSI-129161"/>
        <s v="VSI-129162"/>
        <s v="VSI-129163"/>
        <s v="VSI-129164"/>
        <s v="VSI-129165"/>
        <s v="VSI-129166"/>
        <s v="VSI-129167"/>
        <s v="VSI-129168"/>
        <s v="VSI-129169"/>
        <s v="VSI-129170"/>
        <s v="VSI-129171"/>
        <s v="VSI-129172"/>
        <s v="VSI-129173"/>
        <s v="VSI-129174"/>
        <s v="VSI-129175"/>
        <s v="VSI-129176"/>
        <s v="VSI-129177"/>
        <s v="VSI-129178"/>
        <s v="VSI-129179"/>
        <s v="VSI-129180"/>
        <s v="VSI-129181"/>
        <s v="VSI-129182"/>
        <s v="VSI-129183"/>
        <s v="VSI-129184"/>
        <s v="VSI-129185"/>
        <s v="VSI-129186"/>
        <s v="VSI-129187"/>
        <s v="VSI-129188"/>
        <s v="VSI-129189"/>
        <s v="VSI-129191"/>
        <s v="VSI-129192"/>
        <s v="VSI-129193"/>
        <s v="VSI-129194"/>
        <s v="VSI-129195"/>
        <s v="VSI-129196"/>
        <s v="VSI-129197"/>
        <s v="VSI-129198"/>
        <s v="VSI-129199"/>
        <s v="VSI-129200"/>
        <s v="VSI-129201"/>
        <s v="VSI-129202"/>
        <s v="VSI-129203"/>
        <s v="VSI-129204"/>
        <s v="VSI-129205"/>
        <s v="VSI-129206"/>
        <s v="VSI-129207"/>
        <s v="VSI-129208"/>
        <s v="VSI-129209"/>
        <s v="VSI-129210"/>
        <s v="VSI-129211"/>
        <s v="VSI-129212"/>
        <s v="VSI-129213"/>
        <s v="VSI-129214"/>
        <s v="VSI-129215"/>
        <s v="VSI-129216"/>
        <s v="VSI-129217"/>
        <s v="VSI-129218"/>
        <s v="VSI-129219"/>
        <s v="VSI-129220"/>
        <s v="VSI-129221"/>
        <s v="VSI-129222"/>
        <s v="VSI-129223"/>
        <s v="VSI-129224"/>
        <s v="VSI-129225"/>
        <s v="VSI-129226"/>
        <s v="VSI-129227"/>
        <s v="VSI-129228"/>
        <s v="21-90800-21,11"/>
        <s v="21-91093-31,23,41,21"/>
        <s v="VSI-129292"/>
        <s v="VSI-129293"/>
        <n v="190161626"/>
        <s v="AE - 09/03/2023"/>
        <s v="21-71794-11"/>
        <s v="VSI-128938"/>
        <s v="VSI-128939"/>
        <s v="VSI-128940"/>
        <s v="VSI-128941"/>
        <s v="VSI-128942"/>
        <s v="VSI-128943"/>
        <s v="VSI-128946"/>
        <s v="21-88003-31"/>
        <n v="230907009"/>
        <s v="21-94182-31,11,21"/>
        <s v="20-52335-11"/>
        <s v="VSI-128958"/>
        <s v="VSI-129229"/>
        <s v="VSI-129230"/>
        <s v="VSI-129231"/>
        <s v="VSI-129232"/>
        <s v="VSI-129233"/>
        <s v="VSI-129234"/>
        <s v="VSI-129235"/>
        <s v="VSI-129236"/>
        <s v="VSI-129238"/>
        <s v="VSI-129239"/>
        <s v="VSI-129240"/>
        <s v="VSI-129241"/>
        <s v="VSI-129242"/>
        <s v="VSI-129243"/>
        <s v="VSI-129244"/>
        <s v="VSI-129245"/>
        <s v="VSI-129246"/>
        <s v="VSI-129247"/>
        <s v="VSI-129248"/>
        <s v="VSI-129249"/>
        <s v="VSI-129250"/>
        <s v="VSI-129251"/>
        <s v="VSI-129252"/>
        <s v="VSI-129253"/>
        <s v="VSI-129254"/>
        <s v="VSI-129255"/>
        <s v="VSI-129256"/>
        <s v="VSI-129257"/>
        <s v="VSI-129258"/>
        <s v="VSI-129259"/>
        <s v="VSI-129260"/>
        <s v="VSI-129261"/>
        <s v="VSI-129262"/>
        <s v="VSI-129263"/>
        <s v="VSI-129264"/>
        <s v="VSI-129265"/>
        <s v="VSI-129266"/>
        <s v="VSI-129267"/>
        <s v="VSI-129099"/>
        <s v="20-51203-11"/>
        <s v="21-95816-11,95815-11"/>
        <s v="VSI-129268"/>
        <s v="VSI-129269"/>
        <s v="VSI-129271"/>
        <s v="VSI-129273"/>
        <s v="VSI-129270"/>
        <s v="#INV26206772"/>
        <s v="21-97266-21,31,11"/>
        <s v="VSI-129275"/>
        <s v="VSI-129276"/>
        <s v="VSI-129277"/>
        <s v="VSI-129278"/>
        <s v="VSI-129279"/>
        <s v="VSI-129280"/>
        <s v="VSI-129281"/>
        <s v="VSI-129282"/>
        <s v="VSI-129283"/>
        <s v="VSI-129284"/>
        <s v="VSI-129285"/>
        <s v="VSI-129286"/>
        <s v="21-97320-11"/>
        <s v="21-97475-11"/>
        <s v="21-97466-11"/>
        <s v="VSI-129274"/>
        <s v="21-97290-11"/>
        <s v="VSI-129289"/>
        <s v="VSI-129290"/>
        <s v="VSI-129291"/>
        <s v="VSI-129287"/>
        <s v="VSI-129288"/>
        <s v="VSI-129295"/>
        <s v="VSI-129296"/>
        <s v="VSI-129298"/>
        <s v="VSI-129299"/>
        <s v="VSI-129300"/>
        <s v="VSI-129301"/>
        <s v="VSI-129302"/>
        <s v="VSI-129303"/>
        <s v="VSI-129294"/>
        <s v="21-99233-11"/>
        <s v="21-76445-11"/>
        <s v="2023SIUS0161005"/>
        <s v="21-99910-21"/>
        <s v="VSI-129304"/>
        <s v="VSI-129307"/>
        <s v="VSI-129308"/>
        <s v="VSI-129309"/>
        <s v="VSI-129310"/>
        <s v="VSI-129311"/>
        <s v="VSI-129312"/>
        <s v="21-98086-11"/>
        <s v="VSI-129314"/>
        <s v="VSI-129315"/>
        <s v="VSI-129316"/>
        <s v="VSI-129317"/>
        <s v="VSI-129318"/>
        <s v="VSI-129319"/>
        <s v="VSI-129313"/>
        <s v="21-99910-31,11"/>
        <s v="21-00930-11"/>
        <s v="21-00988-21,11"/>
        <s v="VSI-129321"/>
        <s v="VSI-129322"/>
        <s v="VSI-129320"/>
        <s v="VSI-129323"/>
        <s v="VSI-129324"/>
        <s v="VSI-129325"/>
        <s v="VSI-129326"/>
        <s v="VSI-129327"/>
        <s v="VSI-129328"/>
        <s v="VSI-129329"/>
        <s v="VSI-129330"/>
        <s v="VSI-129331"/>
        <s v="VSI-129332"/>
        <s v="21-91093-14,51"/>
        <s v="21-01124-11"/>
        <s v="21-01142-11,01136-11"/>
        <s v="21-01488-11"/>
        <s v="VSI-129333"/>
        <s v="VSI-129334"/>
        <s v="VSI-129336"/>
        <s v="VSI-129337"/>
        <s v="VSI-129338"/>
        <s v="VSI-129339"/>
        <s v="VSI-129340"/>
        <s v="VSI-129341"/>
        <s v="VSI-129342"/>
        <s v="VSI-129344"/>
        <s v="VSI-129345"/>
        <s v="VSI-129347"/>
        <s v="21-02321-11"/>
        <s v="21-02320-11"/>
        <s v="2023SIUS0165570"/>
        <s v="2023SIUS0165301"/>
        <s v="VSI-129348"/>
        <s v="VSI-129349"/>
        <s v="VSI-129350"/>
        <s v="VSI-129351"/>
        <s v="VSI-129352"/>
        <s v="VSI-129354"/>
        <s v="VSI-129355"/>
        <s v="VSI-129356"/>
        <s v="VSI-129357"/>
        <s v="VSI-129358"/>
        <s v="VSI-129359"/>
        <s v="VSI-129360"/>
        <s v="VSI-129361"/>
        <s v="21-03045-11"/>
        <s v="#INV26209132"/>
        <s v="20-56152-11"/>
        <s v="VSI-129362"/>
        <s v="VSI-129363"/>
        <s v="21-02793-11,02750-11"/>
        <n v="144031020"/>
        <s v="21-95249-11"/>
        <s v="21-05793-11,04969-11"/>
        <s v="21-04948-11"/>
        <s v="VSI-129365"/>
        <s v="VSI-129366"/>
        <s v="VSI-129367"/>
        <s v="VSI-129368"/>
        <s v="VSI-129369"/>
        <s v="VSI-129370"/>
        <s v="VSI-129371"/>
        <s v="VSI-129372"/>
        <s v="VSI-129373"/>
        <s v="VSI-129374"/>
        <s v="VSI-129375"/>
        <s v="VSI-129376"/>
        <s v="VSI-129377"/>
        <s v="VSI-129378"/>
        <s v="VSI-129379"/>
        <s v="VSI-129380"/>
        <s v="VSI-129381"/>
        <s v="VSI-129382"/>
        <s v="VSI-129383"/>
        <s v="VSI-129384"/>
        <s v="VSI-129385"/>
        <s v="21-04828-11"/>
        <s v="21-04654-11"/>
        <s v="CO - 09/25/2023"/>
        <s v="VSI-129386"/>
        <s v="VSI-129387"/>
        <s v="VSI-129388"/>
        <s v="VSI-129389"/>
        <s v="VSI-129390"/>
        <s v="VSI-129391"/>
        <s v="VSI-129393"/>
        <s v="VSI-129394"/>
        <s v="VSI-129395"/>
        <s v="#INV26210447"/>
        <s v="21-07093-31,11,21"/>
        <s v="VSI-129396"/>
        <s v="VSI-129397"/>
        <s v="VSI-129398"/>
        <s v="VSI-129399"/>
        <s v="VSI-129400"/>
        <s v="VSI-129401"/>
        <s v="VSI-129402"/>
        <s v="VSI-129403"/>
        <s v="21-07035-11,12"/>
        <s v="21-08050-21,31"/>
        <s v="VSI-129404"/>
        <s v="VSI-129405"/>
        <s v="VSI-129407"/>
        <s v="INV-144336"/>
        <s v="VSI-129406"/>
        <s v="VSI-129408"/>
        <s v="VSI-129409"/>
        <s v="VSI-129410"/>
        <n v="203973"/>
        <s v="21-09281-11"/>
        <s v="VSI-129412"/>
        <s v="VSI-129413"/>
        <s v="VSI-129414"/>
        <s v="VSI-129415"/>
        <s v="VSI-129416"/>
        <s v="VSI-129417"/>
        <s v="VSI-129418"/>
        <s v="VSI-129420"/>
        <s v="VSI-129421"/>
        <s v="VSI-129422"/>
        <s v="VSI-129423"/>
        <s v="VSI-129424"/>
        <s v="VSI-129425"/>
        <s v="VSI-129426"/>
        <s v="VSI-129427"/>
        <s v="VSI-129428"/>
        <s v="VSI-129430"/>
        <s v="VSI-129431"/>
        <s v="VSI-129432"/>
        <s v="VSI-129433"/>
        <s v="VSI-129434"/>
        <s v="VSI-129435"/>
        <s v="VSI-129436"/>
        <s v="VSI-129437"/>
        <s v="VSI-129438"/>
        <s v="VSI-129439"/>
        <s v="VSI-129440"/>
        <s v="VSI-129441"/>
        <s v="VSI-129442"/>
        <s v="VSI-129443"/>
        <s v="VSI-129445"/>
        <s v="VSI-129446"/>
        <s v="VSI-129447"/>
        <s v="VSI-129448"/>
        <s v="VSI-129449"/>
        <s v="VSI-129450"/>
        <s v="VSI-129451"/>
        <s v="VSI-129452"/>
        <s v="VSI-129453"/>
        <s v="VSI-129454"/>
        <s v="VSI-129455"/>
        <s v="VSI-129456"/>
        <s v="VSI-129457"/>
        <s v="VSI-129459"/>
        <s v="VSI-129460"/>
        <s v="VSI-129461"/>
        <s v="VSI-129462"/>
        <s v="VSI-129463"/>
        <s v="VSI-129464"/>
        <s v="VSI-129465"/>
        <s v="VSI-129466"/>
        <s v="VSI-129467"/>
        <s v="VSI-129468"/>
        <s v="VSI-129470"/>
        <s v="VSI-129471"/>
        <s v="VSI-129472"/>
        <s v="VSI-129473"/>
        <s v="VSI-129474"/>
        <s v="VSI-129475"/>
        <s v="VSI-129476"/>
        <s v="VSI-129477"/>
        <s v="VSI-129478"/>
        <s v="VSI-129479"/>
        <s v="VSI-129480"/>
        <s v="VSI-129481"/>
        <s v="VSI-129483"/>
        <s v="VSI-129484"/>
        <s v="VSI-129485"/>
        <s v="VSI-129486"/>
        <s v="VSI-129489"/>
        <s v="VSI-129490"/>
        <s v="VSI-129491"/>
        <s v="VSI-129492"/>
        <s v="VSI-129494"/>
        <s v="VSI-129495"/>
        <s v="VSI-129496"/>
        <s v="VSI-129497"/>
        <s v="VSI-129498"/>
        <s v="VSI-129499"/>
        <s v="VSI-129500"/>
        <s v="VSI-129501"/>
        <s v="VSI-129502"/>
        <s v="VSI-129503"/>
        <s v="VSI-129504"/>
        <s v="VSI-129505"/>
        <s v="VSI-129506"/>
        <s v="VSI-129507"/>
        <s v="VSI-129508"/>
        <s v="VSI-129509"/>
        <s v="VSI-129510"/>
        <s v="VSI-129511"/>
        <s v="VSI-129512"/>
        <s v="VSI-129514"/>
        <s v="VSI-129515"/>
        <s v="VSI-129516"/>
        <s v="VSI-129517"/>
        <s v="VSI-129518"/>
        <s v="VSI-129519"/>
        <s v="VSI-129520"/>
        <s v="VSI-129521"/>
        <s v="VSI-129522"/>
        <s v="VSI-129523"/>
        <s v="VSI-129524"/>
        <s v="VSI-129525"/>
        <s v="VSI-129526"/>
        <s v="VSI-129527"/>
        <s v="VSI-129528"/>
        <s v="VSI-129529"/>
        <s v="VSI-129530"/>
        <s v="VSI-129531"/>
        <s v="VSI-129532"/>
        <s v="VSI-129533"/>
        <s v="VSI-129534"/>
        <s v="VSI-129535"/>
        <s v="VSI-129536"/>
        <s v="VSI-129537"/>
        <s v="VSI-129538"/>
        <s v="VSI-129539"/>
        <s v="VSI-129540"/>
        <s v="VSI-129541"/>
        <s v="VSI-129542"/>
        <s v="VSI-129543"/>
        <s v="VSI-129544"/>
        <s v="VSI-129545"/>
        <s v="VSI-129546"/>
        <s v="VSI-129547"/>
        <s v="VSI-129548"/>
        <s v="VSI-129549"/>
        <s v="VSI-129550"/>
        <s v="VSI-129551"/>
        <s v="VSI-129552"/>
        <s v="VSI-129553"/>
        <s v="VSI-129554"/>
        <s v="VSI-129555"/>
        <s v="VSI-129556"/>
        <s v="VSI-129557"/>
        <s v="VSI-129558"/>
        <s v="VSI-129559"/>
        <s v="VSI-129560"/>
        <s v="VSI-129561"/>
        <s v="VSI-129562"/>
        <s v="VSI-129563"/>
        <s v="VSI-129564"/>
        <s v="VSI-129565"/>
        <s v="VSI-129566"/>
        <s v="VSI-129567"/>
        <s v="VSI-129568"/>
        <s v="VSI-129569"/>
        <s v="VSI-129570"/>
        <s v="VSI-129571"/>
        <s v="VSI-129572"/>
        <s v="VSI-129573"/>
        <s v="VSI-129574"/>
        <s v="VSI-129575"/>
        <s v="VSI-129576"/>
        <s v="VSI-129577"/>
        <s v="VSI-129578"/>
        <s v="VSI-129579"/>
        <s v="VSI-129581"/>
        <s v="VSI-129582"/>
        <s v="VSI-129583"/>
        <s v="VSI-129713"/>
        <s v="VSI-129714"/>
        <s v="VSI-129715"/>
        <s v="VSI-129716"/>
        <s v="VSI-129717"/>
        <s v="VSI-129718"/>
        <s v="VSI-129719"/>
        <s v="AJE"/>
        <n v="231001199"/>
        <s v="VSI-129584"/>
        <s v="VSI-129585"/>
        <s v="VSI-129586"/>
        <s v="VSI-129587"/>
        <s v="VSI-129588"/>
        <s v="VSI-129589"/>
        <s v="VSI-129590"/>
        <s v="VSI-129591"/>
        <s v="VSI-129592"/>
        <s v="VSI-129593"/>
        <s v="VSI-129594"/>
        <s v="VSI-129595"/>
        <s v="VSI-129596"/>
        <s v="VSI-129597"/>
        <s v="VSI-129598"/>
        <s v="VSI-129599"/>
        <s v="VSI-129600"/>
        <s v="VSI-129601"/>
        <s v="VSI-129602"/>
        <s v="VSI-129603"/>
        <s v="VSI-129604"/>
        <s v="VSI-129605"/>
        <s v="VSI-129606"/>
        <s v="VSI-129607"/>
        <s v="VSI-129608"/>
        <s v="VSI-129609"/>
        <s v="VSI-129610"/>
        <s v="VSI-129611"/>
        <s v="VSI-129612"/>
        <s v="VSI-129613"/>
        <s v="VSI-129614"/>
        <s v="VSI-129615"/>
        <s v="VSI-129616"/>
        <s v="VSI-129617"/>
        <s v="VSI-129618"/>
        <s v="VSI-129619"/>
        <s v="VSI-129620"/>
        <s v="VSI-129621"/>
        <s v="VSI-129622"/>
        <s v="VSI-129623"/>
        <s v="VSI-129624"/>
        <s v="VSI-129625"/>
        <s v="VSI-129626"/>
        <s v="VSI-129627"/>
        <s v="VSI-129628"/>
        <s v="VSI-129629"/>
        <s v="VSI-129630"/>
        <s v="VSI-129631"/>
        <s v="VSI-129632"/>
        <s v="VSI-129633"/>
        <s v="VSI-129634"/>
        <s v="VSI-129635"/>
        <s v="VSI-129636"/>
        <s v="VSI-129637"/>
        <s v="VSI-129638"/>
        <s v="VSI-129639"/>
        <s v="VSI-129640"/>
        <s v="VSI-129641"/>
        <s v="VSI-129642"/>
        <s v="VSI-129643"/>
        <s v="VSI-129644"/>
        <s v="VSI-129645"/>
        <s v="VSI-129646"/>
        <s v="VSI-129647"/>
        <s v="VSI-129648"/>
        <s v="VSI-129649"/>
        <s v="VSI-129650"/>
        <s v="VSI-129651"/>
        <s v="VSI-129652"/>
        <s v="VSI-129653"/>
        <s v="VSI-129654"/>
        <s v="VSI-129655"/>
        <s v="VSI-129656"/>
        <s v="VSI-129657"/>
        <s v="VSI-129658"/>
        <s v="VSI-129659"/>
        <s v="VSI-129660"/>
        <s v="VSI-129661"/>
        <s v="VSI-129662"/>
        <s v="VSI-129664"/>
        <s v="VSI-129665"/>
        <s v="VSI-129666"/>
        <s v="VSI-129667"/>
        <s v="VSI-129668"/>
        <s v="VSI-129669"/>
        <s v="VSI-129670"/>
        <s v="VSI-129671"/>
        <s v="VSI-129672"/>
        <s v="VSI-129673"/>
        <s v="VSI-129674"/>
        <s v="VSI-129675"/>
        <s v="VSI-129676"/>
        <s v="VSI-129677"/>
        <s v="VSI-129678"/>
        <s v="VSI-129679"/>
        <s v="VSI-129680"/>
        <s v="VSI-129681"/>
        <s v="VSI-129682"/>
        <s v="VSI-129683"/>
        <s v="VSI-129684"/>
        <s v="VSI-129685"/>
        <s v="VSI-129686"/>
        <s v="VSI-129687"/>
        <s v="VSI-129688"/>
        <s v="VSI-129689"/>
        <s v="VSI-129690"/>
        <s v="VSI-129691"/>
        <s v="VSI-129692"/>
        <s v="VSI-129693"/>
        <s v="VSI-129694"/>
        <s v="VSI-129695"/>
        <s v="VSI-129696"/>
        <s v="VSI-129697"/>
        <s v="VSI-129698"/>
        <s v="VSI-129699"/>
        <s v="VSI-129700"/>
        <s v="VSI-129701"/>
        <s v="VSI-129702"/>
        <s v="VSI-129703"/>
        <s v="VSI-129704"/>
        <s v="VSI-129705"/>
        <s v="VSI-129706"/>
        <s v="VSI-129707"/>
        <s v="VSI-129708"/>
        <s v="VSI-129709"/>
        <s v="VSI-129710"/>
        <s v="VSI-129711"/>
        <s v="VSI-129712"/>
        <s v="21-11905-11"/>
        <s v="AE - 10/03/2023"/>
        <s v="21-12803-21"/>
        <s v="21-10814-11"/>
        <s v="21-10815-11"/>
        <s v="21-14330-21"/>
        <s v="21-14330-11"/>
        <s v="VSI-129720"/>
        <s v="VSI-129721"/>
        <s v="VSI-129722"/>
        <s v="VSI-129723"/>
        <s v="VSI-129724"/>
        <s v="VSI-129725"/>
        <s v="VSI-129726"/>
        <s v="VSI-129727"/>
        <s v="VSI-129728"/>
        <s v="VSI-129729"/>
        <s v="VSI-129730"/>
        <s v="VSI-129731"/>
        <s v="VSI-129732"/>
        <s v="VSI-129733"/>
        <s v="VSI-129734"/>
        <s v="VSI-129735"/>
        <s v="VSI-129736"/>
        <s v="VSI-129737"/>
        <s v="VSI-129738"/>
        <s v="VSI-129739"/>
        <s v="VSI-129740"/>
        <s v="VSI-129741"/>
        <s v="VSI-129742"/>
        <s v="VSI-129743"/>
        <s v="VSI-129744"/>
        <s v="VSI-129745"/>
        <s v="VSI-129746"/>
        <s v="VSI-129747"/>
        <s v="VSI-129748"/>
        <s v="VSI-129749"/>
        <s v="VSI-129750"/>
        <s v="20-59112-11"/>
        <s v="VSI-129751"/>
        <s v="VSI-129752"/>
        <s v="VSI-129753"/>
        <s v="VSI-129754"/>
        <s v="VSI-129755"/>
        <s v="VSI-129756"/>
        <s v="VSI-129757"/>
        <s v="VSI-129758"/>
        <s v="VSI-129759"/>
        <s v="144604431&amp;144592519"/>
        <s v="21-17048-21"/>
        <s v="VSI-129760"/>
        <s v="VSI-129761"/>
        <s v="VSI-129762"/>
        <s v="VSI-129763"/>
        <s v="VSI-129764"/>
        <s v="VSI-129765"/>
        <s v="VSI-129766"/>
        <s v="VSI-129767"/>
        <s v="21-17463-11"/>
        <s v="21-17463-21"/>
        <s v="VSI-129768"/>
        <s v="VSI-129769"/>
        <s v="#INV26216791"/>
        <s v="2023SIUS0179924"/>
        <s v="VSI-129770"/>
        <s v="VSI-129772"/>
        <s v="VSI-129773"/>
        <s v="VSI-129774"/>
        <s v="VSI-129775"/>
        <s v="VSI-129776"/>
        <s v="21-19991-11"/>
        <s v="2023SIUS0181040"/>
        <s v="VSI-129778"/>
        <s v="VSI-129779"/>
        <s v="VSI-129780"/>
        <s v="VSI-129783"/>
        <s v="VSI-129784"/>
        <s v="VSI-129785"/>
        <s v="VSI-129786"/>
        <s v="VSI-129787"/>
        <s v="VSI-129788"/>
        <s v="VSI-129789"/>
        <s v="VSI-129790"/>
        <s v="VSI-129791"/>
        <s v="VSI-129792"/>
        <s v="VSI-129793"/>
        <s v="VSI-129794"/>
        <s v="VSI-129795"/>
        <s v="VSI-129796"/>
        <s v="VSI-129797"/>
        <s v="VSI-129798"/>
        <s v="VSI-129781"/>
        <s v="VSI-129782"/>
        <s v="21-19643-11"/>
        <s v="21-19654-11"/>
        <s v="21-19829-11"/>
        <s v="21-19992-11"/>
        <s v="21-19807-11"/>
        <s v="21-20023-11,32-11,45"/>
        <s v="21-20421-11,20337-11"/>
        <s v="2023SIUS0182127"/>
        <s v="VSI-129800"/>
        <s v="VSI-129801"/>
        <s v="VSI-129802"/>
        <s v="VSI-129803"/>
        <s v="VSI-129804"/>
        <s v="VSI-129805"/>
        <s v="20-61986-11"/>
        <s v="21-16487-11"/>
        <s v="21-22201-11"/>
        <s v="VSI-129806"/>
        <s v="VSI-129808"/>
        <s v="VSI-129809"/>
        <s v="VSI-129810"/>
        <s v="VSI-129811"/>
        <s v="VSI-129812"/>
        <s v="VSI-129813"/>
        <s v="VSI-129807"/>
        <s v="VSI-129814"/>
        <s v="VSI-129815"/>
        <s v="VSI-129816"/>
        <s v="VSI-129817"/>
        <s v="VSI-129819"/>
        <s v="VSI-129820"/>
        <s v="VSI-129821"/>
        <s v="VSI-129822"/>
        <s v="VSI-129823"/>
        <s v="VSI-129824"/>
        <s v="VSI-129825"/>
        <s v="VSI-129826"/>
        <s v="VSI-129827"/>
        <s v="VSI-129828"/>
        <s v="VSI-129830"/>
        <s v="VSI-129831"/>
        <s v="VSI-129832"/>
        <s v="VSI-129833"/>
        <s v="VSI-129834"/>
        <s v="21-24452-11"/>
        <s v="21-24625-11"/>
        <s v="21-24628-11"/>
        <s v="VSI-129835"/>
        <s v="VSI-129836"/>
        <s v="VSI-129837"/>
        <s v="VSI-129838"/>
        <s v="VSI-129839"/>
        <s v="VSI-129840"/>
        <s v="VSI-129842"/>
        <s v="VSI-129843"/>
        <s v="VSI-129844"/>
        <s v="VSI-129845"/>
        <s v="VSI-129846"/>
        <s v="VSI-129847"/>
        <s v="VSI-129848"/>
        <s v="#INV26219591"/>
        <s v="VSI-129849"/>
        <s v="VSI-129851"/>
        <s v="VSI-129853"/>
        <s v="VSI-129854"/>
        <s v="VSI-129856"/>
        <s v="VSI-129857"/>
        <s v="VSI-129858"/>
        <s v="VSI-129859"/>
        <s v="VSI-129860"/>
        <s v="VSI-129861"/>
        <s v="VSI-129852"/>
        <s v="21-26173-21,11"/>
        <s v="CO - 10/26/2023"/>
        <s v="VSI-129862"/>
        <s v="VSI-129863"/>
        <s v="VSI-129864"/>
        <s v="VSI-129865"/>
        <s v="VSI-129866"/>
        <s v="VSI-129867"/>
        <s v="VSI-129868"/>
        <s v="VSI-129869"/>
        <s v="VSI-129870"/>
        <s v="VSI-129871"/>
        <s v="VSI-129872"/>
        <s v="VSI-129873"/>
        <s v="21-27376-21"/>
        <s v="VSI-129874"/>
        <s v="VSI-129875"/>
        <s v="VSI-129876"/>
        <s v="21-27576-11,27875-11"/>
        <s v="21-28018-11"/>
        <s v="INV-148455"/>
        <s v="VSI-129877"/>
        <s v="VSI-129878"/>
        <s v="VSI-129879"/>
        <s v="VSI-129880"/>
        <s v="VSI-129881"/>
        <s v="VSI-129882"/>
        <s v="VSI-129883"/>
        <s v="VSI-129884"/>
        <s v="VSI-129885"/>
        <s v="VSI-129886"/>
        <s v="VSI-129887"/>
        <s v="VSI-129888"/>
        <s v="VSI-129889"/>
        <s v="21-29028-11"/>
        <s v="21-28903-11"/>
        <s v="VSI-129890"/>
        <s v="VSI-129891"/>
        <s v="VSI-129892"/>
        <s v="VSI-129893"/>
        <s v="VSI-129894"/>
        <s v="VSI-129895"/>
        <s v="VSI-129896"/>
        <s v="VSI-129897"/>
        <s v="VSI-129898"/>
        <s v="VSI-129899"/>
        <s v="VSI-129900"/>
        <s v="VSI-129901"/>
        <s v="VSI-129902"/>
        <s v="VSI-129903"/>
        <s v="VSI-129904"/>
        <s v="VSI-129905"/>
        <s v="VSI-129906"/>
        <s v="VSI-129907"/>
        <s v="VSI-129909"/>
        <s v="VSI-129911"/>
        <s v="VSI-129912"/>
        <s v="VSI-129914"/>
        <s v="VSI-129915"/>
        <s v="VSI-129917"/>
        <s v="VSI-129919"/>
        <s v="VSI-129920"/>
        <s v="VSI-129921"/>
        <s v="VSI-129922"/>
        <s v="VSI-129923"/>
        <s v="VSI-129942"/>
        <s v="VSI-129945"/>
        <s v="VSI-129951"/>
        <s v="VSI-129954"/>
        <s v="VSI-129955"/>
        <s v="21-27376-12"/>
        <s v="VSI-129969"/>
        <s v="VSI-129970"/>
        <s v="VSI-129971"/>
        <s v="VSI-129972"/>
        <s v="VSI-129973"/>
        <s v="VSI-129974"/>
        <s v="VSI-129975"/>
        <s v="VSI-129976"/>
        <s v="VSI-129977"/>
        <s v="VSI-129978"/>
        <s v="VSI-129979"/>
        <s v="VSI-129980"/>
        <s v="VSI-129981"/>
        <s v="VSI-129982"/>
        <s v="VSI-129983"/>
        <s v="VSI-129984"/>
        <s v="VSI-129985"/>
        <s v="VSI-129986"/>
        <s v="VSI-129987"/>
        <s v="VSI-129988"/>
        <s v="VSI-129989"/>
        <s v="VSI-129990"/>
        <s v="VSI-129991"/>
        <s v="VSI-129992"/>
        <s v="VSI-129993"/>
        <s v="VSI-129994"/>
        <s v="VSI-129995"/>
        <s v="VSI-129996"/>
        <s v="VSI-129997"/>
        <s v="VSI-129998"/>
        <s v="VSI-129999"/>
        <s v="VSI-130000"/>
        <s v="VSI-130001"/>
        <s v="VSI-130002"/>
        <s v="VSI-130003"/>
        <s v="VSI-130004"/>
        <s v="VSI-130005"/>
        <s v="VSI-130006"/>
        <s v="VSI-130007"/>
        <s v="VSI-130008"/>
        <s v="VSI-130009"/>
        <s v="VSI-130010"/>
        <s v="VSI-130011"/>
        <s v="VSI-130012"/>
        <s v="VSI-130013"/>
        <s v="VSI-130014"/>
        <s v="VSI-130015"/>
        <s v="VSI-130016"/>
        <s v="VSI-130017"/>
        <s v="VSI-130018"/>
        <s v="VSI-130019"/>
        <s v="VSI-130020"/>
        <s v="VSI-130021"/>
        <s v="VSI-130022"/>
        <s v="VSI-130023"/>
        <s v="VSI-130024"/>
        <s v="VSI-130025"/>
        <s v="VSI-130026"/>
        <s v="VSI-130027"/>
        <s v="VSI-130028"/>
        <s v="VSI-130029"/>
        <s v="VSI-130030"/>
        <s v="VSI-130031"/>
        <s v="VSI-130032"/>
        <s v="VSI-130033"/>
        <s v="VSI-130034"/>
        <s v="VSI-130035"/>
        <s v="VSI-130036"/>
        <s v="VSI-130037"/>
        <s v="VSI-130038"/>
        <s v="VSI-130039"/>
        <s v="VSI-130040"/>
        <s v="VSI-130041"/>
        <s v="VSI-130042"/>
        <s v="VSI-130043"/>
        <s v="VSI-130044"/>
        <s v="VSI-130045"/>
        <s v="VSI-130046"/>
        <s v="VSI-130047"/>
        <s v="VSI-130048"/>
        <s v="VSI-130049"/>
        <s v="VSI-130050"/>
        <s v="VSI-130051"/>
        <s v="VSI-130052"/>
        <s v="VSI-130053"/>
        <s v="VSI-130054"/>
        <s v="VSI-130055"/>
        <s v="VSI-130056"/>
        <s v="VSI-130057"/>
        <s v="VSI-130058"/>
        <s v="VSI-130059"/>
        <s v="VSI-130060"/>
        <s v="VSI-130061"/>
        <s v="VSI-130062"/>
        <s v="VSI-130063"/>
        <s v="VSI-130064"/>
        <s v="VSI-130065"/>
        <s v="VSI-130066"/>
        <s v="VSI-130067"/>
        <s v="VSI-130068"/>
        <s v="VSI-130069"/>
        <s v="VSI-130070"/>
        <s v="VSI-130071"/>
        <s v="VSI-130072"/>
        <s v="VSI-130073"/>
        <s v="VSI-130074"/>
        <s v="VSI-130075"/>
        <s v="VSI-130076"/>
        <s v="VSI-130077"/>
        <s v="VSI-130078"/>
        <s v="VSI-130079"/>
        <s v="VSI-130080"/>
        <s v="VSI-130081"/>
        <s v="VSI-130082"/>
        <s v="VSI-130083"/>
        <s v="VSI-130084"/>
        <s v="VSI-130085"/>
        <s v="VSI-130086"/>
        <s v="VSI-130087"/>
        <s v="VSI-130088"/>
        <s v="VSI-130089"/>
        <s v="VSI-130090"/>
        <s v="VSI-130091"/>
        <s v="VSI-130092"/>
        <s v="VSI-130093"/>
        <s v="VSI-130094"/>
        <s v="VSI-130095"/>
        <s v="VSI-130096"/>
        <s v="VSI-130097"/>
        <s v="VSI-130098"/>
        <s v="VSI-130099"/>
        <s v="VSI-130100"/>
      </sharedItems>
    </cacheField>
    <cacheField name="Name" numFmtId="0">
      <sharedItems containsBlank="1" count="206">
        <m/>
        <s v="11;11 - Green Cloud Technologies"/>
        <s v="4183-Allied Power, LLC"/>
        <s v="4470-Owen Biosciences, Inc."/>
        <s v="3068-Brian Harris Auto Group"/>
        <s v="2968-HomeBuilders Self Insurers Fund"/>
        <s v="4225-Gulfcoast Pharmaceutical Specialty"/>
        <s v="3850-St Lillian Academy"/>
        <s v="3416-Sorrento Lumber Co Inc (Sorrento) Ma"/>
        <s v="4480 -Woodlake Addiction Recovery Center"/>
        <s v="3953-AmSpec Group"/>
        <s v="3432-Southern Bolting Equipment Inc"/>
        <s v="0514-Insurance Designers, LLC"/>
        <s v="0509-Industrial Consulting &amp; Supply Corp"/>
        <s v="0621-LS Womack Inc (Port Allen)"/>
        <s v="4504-Jobsite Supplies, Inc."/>
        <s v="3495-Shows, Cali &amp; Walsh, LLP"/>
        <s v="4501-Descote, Inc."/>
        <s v="0695-Moran Group Inc (Baton Rouge)"/>
        <s v="3786-Cane Capital Management, LLC"/>
        <s v="3142-Grady Crawford Construction Co Inc ("/>
        <s v="4095-Manchac Consulting Group, Inc (B.R)"/>
        <s v="4507-18th JDC District Attorney's Office"/>
        <s v="3869-Emerson Carpet One"/>
        <s v="1420-Bolick Distributors Corp (BR)  Main"/>
        <s v="4542-Richard D Bankston, Attorney at Law"/>
        <s v="2916-FC Tech LLC (Baton Rouge)"/>
        <s v="4544-Thermal Solutions, LLC."/>
        <s v="0850-Reliable Amusements (JLM)"/>
        <s v="4389-Trevathan Law Firm, APLC"/>
        <s v="4573-Sullivan Dental Center"/>
        <s v="4262-TriCoeur Services, L.L.C"/>
        <s v="4528-Delta Zeta Sorority"/>
        <s v="3770-Southern Surplus Services, LLC"/>
        <s v="3391-Sweeney Law Firm LLC"/>
        <s v="2075-Fabre Group of Baton Rouge"/>
        <s v="3669-Ascension Parish Sales &amp; Use Tax Aut"/>
        <s v="4600-Brian Low Financial Group"/>
        <s v="2848-Reliable Production Svc.  (Livonia)"/>
        <s v="4577-Bascom Hunter Technologies, Inc."/>
        <s v="4608-City Heights Asset Mgmt, Inc (Port A"/>
        <s v="1527-Cox Communications"/>
        <s v="2015-Controlled Maint-NonMetallic Holding"/>
        <s v="1847-SEMS Inc (Baton Rouge)"/>
        <s v="4666-Party Time"/>
        <s v="4680-Rosehill Construction, LLC"/>
        <s v="4595-Securtec, LLC"/>
        <s v="4681-C &amp; C Millworks Inc."/>
        <s v="4342-Loadstar Product Handling Services"/>
        <s v="4545-Apollo Behavioral Health Hospital"/>
        <s v="4581-Fabre Group of Lafayette"/>
        <s v="4697-Kenneth Brown Design"/>
        <s v="3638-Marrero Wealth Management LLC"/>
        <s v="4715-Kean?s Fine Dry Cleaning"/>
        <s v="4584-Baton Rouge Primary Care  (Main)"/>
        <s v="4184-Ragland Aderman &amp; Associates Inc"/>
        <s v="2232-Preis Gordon APLC"/>
        <s v="4749-JH Operating Company, LLC (Baton Rou"/>
        <s v="4084-SLC, LLC."/>
        <s v="4696-Elite Industrial Solutions"/>
        <s v="3861-Iris Domestic Violence Center (B.R.)"/>
        <s v="3654-Adcock, Herschel C. Jr., LLC Law Off"/>
        <s v="4787-SWLA Primary Health Care Center"/>
        <s v="4722-CTH Mortgage"/>
        <s v="4814-Brookwood Properties LLC"/>
        <s v="3644-+One Design Construction"/>
        <s v="4197-Cretin Townsend Homes"/>
        <s v="1789-Darnall Sikes &amp; Frederick  (Laf.) Ma"/>
        <s v="1814-Clements Management LLC (Baton Rouge"/>
        <s v="3481-ISOMAG Corp"/>
        <s v="3728-Broussard, Thad S MD"/>
        <s v="3993-Quality Group (Baton Rouge)"/>
        <s v="3827-Layfield &amp; Borel CPA's LLC"/>
        <s v="2913-Southern Valve Services Inc"/>
        <s v="3974-Transponder &amp; Reader Engineered Syst"/>
        <s v="3090-Quality Machine Manufacturing Inc"/>
        <s v="4017-Trade Construction Company (Corporat"/>
        <s v="1842-Famco Enterprises Inc"/>
        <s v="1588-M&amp;M Glass Co"/>
        <s v="2071-Spiral Metals Corp of Baton Rouge"/>
        <s v="3987-Marcello Distributors"/>
        <s v="0895-Scientific Systems LLC"/>
        <s v="2889-Associated Technologies &amp; Manufactur"/>
        <s v="4278-LiUNA! Local 99 (Baton Rouge)"/>
        <s v="0578-Leader Gasket Technologies (B.R)"/>
        <s v="2834-St James Place of Baton Rouge (Lee D"/>
        <s v="0497-Guy Hopkins Construction Co Inc (BR)"/>
        <s v="2369-Gulf Coast Office Products Inc (BR)"/>
        <s v="2915-GridSource, Inc (Baton Rouge) Main"/>
        <s v="4028-L&amp;B Transport, LLC (Port Allen) Main"/>
        <s v="3538-Quality Management Resources, Inc."/>
        <s v="0277-Angelle Concrete Group LLC (Perdue)"/>
        <s v="3356-Window World of Baton Rouge"/>
        <s v="4392-Maddox &amp; Associates APC"/>
        <s v="4169-Popingo’s (Corporate)"/>
        <s v="2900-Beacon Hospital Management Inc- Main"/>
        <s v="3919-Nutrien"/>
        <s v="3875-Moran Printing Inc"/>
        <s v="3261-CORE LLC (Baton Rouge) Main"/>
        <s v="4508-Baton Rouge Machine Works LLC"/>
        <s v="2902-Industrial Parts Specialties LLC"/>
        <s v="2010-Westgate LLC"/>
        <s v="2091-Lyons Specialty Company Inc"/>
        <s v="4201-LHA Trust Funds/ HSLI"/>
        <s v="1368-GVSI, LLC"/>
        <s v="0821-Preis, Richard"/>
        <s v="3007-Fletcher Technical Community -Schrie"/>
        <s v="Ingram-Meriplex Account"/>
        <s v="13-330 - Ingram Micro"/>
        <s v="American Express"/>
        <s v="3380-Window World of Dallas/Fort Worth"/>
        <s v="4522-Window World of Lafayette"/>
        <s v="3395-Window World of New Orleans"/>
        <s v="3381-Window World of Tampa"/>
        <s v="3382-Window World of Houston"/>
        <s v="4521-Window World of Dallas/Fort Worth"/>
        <s v="3164-Roemer Robinson Melville and Co LLC"/>
        <s v="4520-Fletcher Technical Community College"/>
        <s v="4438-AG Psych"/>
        <s v="4465-Boles Law Firm, LLC"/>
        <s v="3046-Brian Harris BMW"/>
        <s v="4486-Kongara &amp; Associates"/>
        <s v="4892-Brookwood Management, LLC (Billing)"/>
        <s v="4700-Optimize Solutions, LLC (Main)"/>
        <s v="3765-PAC Stainless Ltd"/>
        <s v="3645-Plant Machine Works Inc"/>
        <s v="3698-Weight Tech"/>
        <s v="0415-Nancy Sue Gregorie APLC"/>
        <s v="02-038 - Barracuda Networks"/>
        <s v="3812-Catholic Presbyterian Apartments"/>
        <s v="4727-Cardiovascular Specialty Care Coving"/>
        <s v="4571-Fletcher Technical Community College"/>
        <s v="3558-Crescent Construction Co"/>
        <s v="4181-Angelle Concrete Group LLC (Westport"/>
        <s v="3083-Paul Bologna Fine Wines"/>
        <s v="1572-Alpha Eta House Corp"/>
        <s v="4467-Optimize Solutions, LLC (Baton Rouge"/>
        <s v="4670-Allen Clem Team"/>
        <s v="3517-Colville Plumbing &amp; Heating Co Inc"/>
        <s v="4041-Quality Group (Jefferson)"/>
        <s v="3813-CORE Health Networks LLC (Venyu B.R)"/>
        <s v="4502-John Kennedy For Us"/>
        <s v="4899-Luves Montana Property Management"/>
        <s v="4783-Holistic Health Care Services"/>
        <s v="4303-LAR Holdings, LLC"/>
        <s v="2802-Bolick Distributors Corp (Harahan)"/>
        <s v="2804-Bolick Distributors Corp (Jackson)"/>
        <s v="20-150-TD SYNNEX"/>
        <s v="4677-Seamech International, Inc."/>
        <s v="3428-Grady Crawford Construction Co Inc ("/>
        <s v="4098-Manchac Consulting Group, Inc (L.C)"/>
        <s v="4422-SEMS Inc (Shreveport)"/>
        <s v="2077-INFINITI of Lafayette"/>
        <s v="Capital One Bank 03-083"/>
        <s v="4679-Berthelot, Lindsay"/>
        <s v="4881-Life Storage 8070 (Hwy 167/Warden)"/>
        <s v="2068-Atchafalaya Basin Levee District"/>
        <s v="01-465"/>
        <s v="4468-Brian Harris Audi"/>
        <s v="1599-Nolan-Kimble Interiors Inc"/>
        <s v="4471-Brian Harris Porsche"/>
        <s v="3548-GridSource, Inc  (West Monroe)"/>
        <s v="2898-Baton Rouge Metro Airport -  BTR"/>
        <s v="1147-Verma Systems Inc - INTERNAL BILLING"/>
        <s v="4336-Louisiana Sugar Refining, LLC"/>
        <s v="2013-Baton Rouge Cardiology Center (BRCC)"/>
        <s v="4461-Gulf Coast Office Products Inc (N.O)"/>
        <s v="3029-Maple Leaf Partners (Prairieville)"/>
        <s v="4293-CORE Health Networks (Canada)"/>
        <s v="4775-PAC Stainless (Seattle)"/>
        <s v="0181-Capitol City Produce LLC"/>
        <s v="4582-Treads &amp; Care Tire Company"/>
        <s v="4540-Wheatley Immigration Law, LLC"/>
        <s v="4684-Destination Claims"/>
        <s v="3823-Circle Two Inc"/>
        <s v="4516-Scott Stassi APLC"/>
        <s v="4085-Housing Company, LLC"/>
        <s v="4402-Kelly Construction Group, LLC"/>
        <s v="2778-Saunders Lux Jeweler"/>
        <s v="4770-Kappa Sigma Fraternity"/>
        <s v="23-All Truck Parts &amp; Equipment Co Inc"/>
        <s v="4625-City of Baker Prosecutor's Office"/>
        <s v="4746-CM Biomass (Jasper)"/>
        <s v="4739-CM Biomass (Crossville)"/>
        <s v="1014-Veterans of Foreign Wars"/>
        <s v="Admin Fee"/>
        <s v="4271-Subaru of Baton Rouge"/>
        <s v="4169-Popingo?s (Corporate)"/>
        <s v="4882-Life Storage 8071 (Grelot)"/>
        <s v="1356-Angelle Concrete Group LLC (Gonzales"/>
        <s v="650-Maxco Development LLC"/>
        <s v="1953-Darnall Sikes &amp; Frederick  (M.C)"/>
        <s v="4651-Darnall Sikes &amp; Frederick (Ville Pla"/>
        <s v="1952-Darnall Sikes &amp; Frederick (Abbeville"/>
        <s v="1954-Darnall Sikes &amp; Frederick  (Eunice)"/>
        <s v="4723-Radiation Safety &amp; Control Services"/>
        <s v="4760-Texla Housing"/>
        <s v="4307-Popingo's #3"/>
        <s v="3965-AmSpec Group (Tampa)"/>
        <s v="4607 - On Time Notary, LLC"/>
        <s v="4732-Kean's Fine Dry Cleaning (PER)"/>
        <s v="3858-CORE Health Networks (Office Park B."/>
        <s v="4612-City Heights (Northwoods)"/>
        <s v="4905-Celia R Cangelosi, Attorney at Law"/>
        <s v="2995-Angelle Concrete Group LLC (Choctaw)"/>
        <s v="4901-Dominion Engineering, Inc."/>
      </sharedItems>
    </cacheField>
    <cacheField name="Source Name" numFmtId="0">
      <sharedItems containsBlank="1" count="206">
        <m/>
        <s v="11;11 - Green Cloud Technologies"/>
        <s v="4183-Allied Power, LLC"/>
        <s v="4470-Owen Biosciences, Inc."/>
        <s v="3068-Brian Harris Auto Group"/>
        <s v="2968-HomeBuilders Self Insurers Fund"/>
        <s v="4225-Gulfcoast Pharmaceutical Specialty"/>
        <s v="3850-St Lillian Academy"/>
        <s v="3416-Sorrento Lumber Co Inc (Sorrento) Ma"/>
        <s v="4480 -Woodlake Addiction Recovery Center"/>
        <s v="3953-AmSpec Group"/>
        <s v="3432-Southern Bolting Equipment Inc"/>
        <s v="0514-Insurance Designers, LLC"/>
        <s v="0509-Industrial Consulting &amp; Supply Corp"/>
        <s v="0621-LS Womack Inc (Port Allen)"/>
        <s v="4504-Jobsite Supplies, Inc."/>
        <s v="3495-Shows, Cali &amp; Walsh, LLP"/>
        <s v="4501-Descote, Inc."/>
        <s v="0695-Moran Group Inc (Baton Rouge)"/>
        <s v="3786-Cane Capital Management, LLC"/>
        <s v="3142-Grady Crawford Construction Co Inc ("/>
        <s v="4095-Manchac Consulting Group, Inc (B.R)"/>
        <s v="4507-18th JDC District Attorney's Office"/>
        <s v="3869-Emerson Carpet One"/>
        <s v="1420-Bolick Distributors Corp (BR)  Main"/>
        <s v="4542-Richard D Bankston, Attorney at Law"/>
        <s v="2916-FC Tech LLC (Baton Rouge)"/>
        <s v="4544-Thermal Solutions, LLC."/>
        <s v="0850-Reliable Amusements (JLM)"/>
        <s v="4389-Trevathan Law Firm, APLC"/>
        <s v="4573-Sullivan Dental Center"/>
        <s v="4262-TriCoeur Services, L.L.C"/>
        <s v="4528-Delta Zeta Sorority"/>
        <s v="3770-Southern Surplus Services, LLC"/>
        <s v="3391-Sweeney Law Firm LLC"/>
        <s v="2075-Fabre Group of Baton Rouge"/>
        <s v="3669-Ascension Parish Sales &amp; Use Tax Aut"/>
        <s v="4600-Brian Low Financial Group"/>
        <s v="2848-Reliable Production Svc.  (Livonia)"/>
        <s v="4577-Bascom Hunter Technologies, Inc."/>
        <s v="4608-City Heights Asset Mgmt, Inc (Port A"/>
        <s v="1527-Cox Communications"/>
        <s v="2015-Controlled Maint-NonMetallic Holding"/>
        <s v="1847-SEMS Inc (Baton Rouge)"/>
        <s v="4666-Party Time"/>
        <s v="4680-Rosehill Construction, LLC"/>
        <s v="4595-Securtec, LLC"/>
        <s v="4681-C &amp; C Millworks Inc."/>
        <s v="4342-Loadstar Product Handling Services"/>
        <s v="4545-Apollo Behavioral Health Hospital"/>
        <s v="4581-Fabre Group of Lafayette"/>
        <s v="4697-Kenneth Brown Design"/>
        <s v="3638-Marrero Wealth Management LLC"/>
        <s v="4715-Kean?s Fine Dry Cleaning"/>
        <s v="4584-Baton Rouge Primary Care  (Main)"/>
        <s v="4184-Ragland Aderman &amp; Associates Inc"/>
        <s v="2232-Preis Gordon APLC"/>
        <s v="4749-JH Operating Company, LLC (Baton Rou"/>
        <s v="4084-SLC, LLC."/>
        <s v="4696-Elite Industrial Solutions"/>
        <s v="3861-Iris Domestic Violence Center (B.R.)"/>
        <s v="3654-Adcock, Herschel C. Jr., LLC Law Off"/>
        <s v="4787-SWLA Primary Health Care Center"/>
        <s v="4722-CTH Mortgage"/>
        <s v="4814-Brookwood Properties LLC"/>
        <s v="3644-+One Design Construction"/>
        <s v="4197-Cretin Townsend Homes"/>
        <s v="1789-Darnall Sikes &amp; Frederick  (Laf.) Ma"/>
        <s v="1814-Clements Management LLC (Baton Rouge"/>
        <s v="3481-ISOMAG Corp"/>
        <s v="3728-Broussard, Thad S MD"/>
        <s v="3993-Quality Group (Baton Rouge)"/>
        <s v="3827-Layfield &amp; Borel CPA's LLC"/>
        <s v="2913-Southern Valve Services Inc"/>
        <s v="3974-Transponder &amp; Reader Engineered Syst"/>
        <s v="3090-Quality Machine Manufacturing Inc"/>
        <s v="4017-Trade Construction Company (Corporat"/>
        <s v="1842-Famco Enterprises Inc"/>
        <s v="1588-M&amp;M Glass Co"/>
        <s v="2071-Spiral Metals Corp of Baton Rouge"/>
        <s v="3987-Marcello Distributors"/>
        <s v="0895-Scientific Systems LLC"/>
        <s v="2889-Associated Technologies &amp; Manufactur"/>
        <s v="4278-LiUNA! Local 99 (Baton Rouge)"/>
        <s v="0578-Leader Gasket Technologies (B.R)"/>
        <s v="2834-St James Place of Baton Rouge (Lee D"/>
        <s v="0497-Guy Hopkins Construction Co Inc (BR)"/>
        <s v="2369-Gulf Coast Office Products Inc (BR)"/>
        <s v="2915-GridSource, Inc (Baton Rouge) Main"/>
        <s v="4028-L&amp;B Transport, LLC (Port Allen) Main"/>
        <s v="3538-Quality Management Resources, Inc."/>
        <s v="0277-Angelle Concrete Group LLC (Perdue)"/>
        <s v="3356-Window World of Baton Rouge"/>
        <s v="4392-Maddox &amp; Associates APC"/>
        <s v="4169-Popingo’s (Corporate)"/>
        <s v="2900-Beacon Hospital Management Inc- Main"/>
        <s v="3919-Nutrien"/>
        <s v="3875-Moran Printing Inc"/>
        <s v="3261-CORE LLC (Baton Rouge) Main"/>
        <s v="4508-Baton Rouge Machine Works LLC"/>
        <s v="2902-Industrial Parts Specialties LLC"/>
        <s v="2010-Westgate LLC"/>
        <s v="2091-Lyons Specialty Company Inc"/>
        <s v="4201-LHA Trust Funds/ HSLI"/>
        <s v="1368-GVSI, LLC"/>
        <s v="0821-Preis, Richard"/>
        <s v="3007-Fletcher Technical Community -Schrie"/>
        <s v="Ingram-Meriplex Account"/>
        <s v="13-330 - Ingram Micro"/>
        <s v="American Express"/>
        <s v="3380-Window World of Dallas/Fort Worth"/>
        <s v="4522-Window World of Lafayette"/>
        <s v="3395-Window World of New Orleans"/>
        <s v="3381-Window World of Tampa"/>
        <s v="3382-Window World of Houston"/>
        <s v="4521-Window World of Dallas/Fort Worth"/>
        <s v="3164-Roemer Robinson Melville and Co LLC"/>
        <s v="4520-Fletcher Technical Community College"/>
        <s v="4438-AG Psych"/>
        <s v="4465-Boles Law Firm, LLC"/>
        <s v="3046-Brian Harris BMW"/>
        <s v="4486-Kongara &amp; Associates"/>
        <s v="4892-Brookwood Management, LLC (Billing)"/>
        <s v="4700-Optimize Solutions, LLC (Main)"/>
        <s v="3765-PAC Stainless Ltd"/>
        <s v="3645-Plant Machine Works Inc"/>
        <s v="3698-Weight Tech"/>
        <s v="0415-Nancy Sue Gregorie APLC"/>
        <s v="02-038 - Barracuda Networks"/>
        <s v="3812-Catholic Presbyterian Apartments"/>
        <s v="4727-Cardiovascular Specialty Care Coving"/>
        <s v="4571-Fletcher Technical Community College"/>
        <s v="3558-Crescent Construction Co"/>
        <s v="4181-Angelle Concrete Group LLC (Westport"/>
        <s v="3083-Paul Bologna Fine Wines"/>
        <s v="1572-Alpha Eta House Corp"/>
        <s v="4467-Optimize Solutions, LLC (Baton Rouge"/>
        <s v="4670-Allen Clem Team"/>
        <s v="3517-Colville Plumbing &amp; Heating Co Inc"/>
        <s v="4041-Quality Group (Jefferson)"/>
        <s v="3813-CORE Health Networks LLC (Venyu B.R)"/>
        <s v="4502-John Kennedy For Us"/>
        <s v="4899-Luves Montana Property Management"/>
        <s v="4783-Holistic Health Care Services"/>
        <s v="4303-LAR Holdings, LLC"/>
        <s v="2802-Bolick Distributors Corp (Harahan)"/>
        <s v="2804-Bolick Distributors Corp (Jackson)"/>
        <s v="20-150-TD SYNNEX"/>
        <s v="4677-Seamech International, Inc."/>
        <s v="3428-Grady Crawford Construction Co Inc ("/>
        <s v="4098-Manchac Consulting Group, Inc (L.C)"/>
        <s v="4422-SEMS Inc (Shreveport)"/>
        <s v="2077-INFINITI of Lafayette"/>
        <s v="Capital One Bank 03-083"/>
        <s v="4679-Berthelot, Lindsay"/>
        <s v="4881-Life Storage 8070 (Hwy 167/Warden)"/>
        <s v="2068-Atchafalaya Basin Levee District"/>
        <s v="01-465"/>
        <s v="4468-Brian Harris Audi"/>
        <s v="1599-Nolan-Kimble Interiors Inc"/>
        <s v="4471-Brian Harris Porsche"/>
        <s v="3548-GridSource, Inc  (West Monroe)"/>
        <s v="2898-Baton Rouge Metro Airport -  BTR"/>
        <s v="1147-Verma Systems Inc - INTERNAL BILLING"/>
        <s v="4336-Louisiana Sugar Refining, LLC"/>
        <s v="2013-Baton Rouge Cardiology Center (BRCC)"/>
        <s v="4461-Gulf Coast Office Products Inc (N.O)"/>
        <s v="3029-Maple Leaf Partners (Prairieville)"/>
        <s v="4293-CORE Health Networks (Canada)"/>
        <s v="4775-PAC Stainless (Seattle)"/>
        <s v="0181-Capitol City Produce LLC"/>
        <s v="4582-Treads &amp; Care Tire Company"/>
        <s v="4540-Wheatley Immigration Law, LLC"/>
        <s v="4684-Destination Claims"/>
        <s v="3823-Circle Two Inc"/>
        <s v="4516-Scott Stassi APLC"/>
        <s v="4085-Housing Company, LLC"/>
        <s v="4402-Kelly Construction Group, LLC"/>
        <s v="2778-Saunders Lux Jeweler"/>
        <s v="4770-Kappa Sigma Fraternity"/>
        <s v="23-All Truck Parts &amp; Equipment Co Inc"/>
        <s v="4625-City of Baker Prosecutor's Office"/>
        <s v="4746-CM Biomass (Jasper)"/>
        <s v="4739-CM Biomass (Crossville)"/>
        <s v="1014-Veterans of Foreign Wars"/>
        <s v="Admin Fee"/>
        <s v="4271-Subaru of Baton Rouge"/>
        <s v="4169-Popingo?s (Corporate)"/>
        <s v="4882-Life Storage 8071 (Grelot)"/>
        <s v="1356-Angelle Concrete Group LLC (Gonzales"/>
        <s v="650-Maxco Development LLC"/>
        <s v="1953-Darnall Sikes &amp; Frederick  (M.C)"/>
        <s v="4651-Darnall Sikes &amp; Frederick (Ville Pla"/>
        <s v="1952-Darnall Sikes &amp; Frederick (Abbeville"/>
        <s v="1954-Darnall Sikes &amp; Frederick  (Eunice)"/>
        <s v="4723-Radiation Safety &amp; Control Services"/>
        <s v="4760-Texla Housing"/>
        <s v="4307-Popingo's #3"/>
        <s v="3965-AmSpec Group (Tampa)"/>
        <s v="4607 - On Time Notary, LLC"/>
        <s v="4732-Kean's Fine Dry Cleaning (PER)"/>
        <s v="3858-CORE Health Networks (Office Park B."/>
        <s v="4612-City Heights (Northwoods)"/>
        <s v="4905-Celia R Cangelosi, Attorney at Law"/>
        <s v="2995-Angelle Concrete Group LLC (Choctaw)"/>
        <s v="4901-Dominion Engineering, Inc."/>
      </sharedItems>
    </cacheField>
    <cacheField name="Memo" numFmtId="0">
      <sharedItems containsBlank="1" count="519">
        <s v="ISNetworld Annual Subscription 09-28-2023 - for Nutrien agreement"/>
        <s v="Green Cloud BaaS"/>
        <s v="Green Cloud Colocation"/>
        <s v="Green Cloud DaaS"/>
        <s v="Green Cloud DRaaS"/>
        <s v="Green Cloud IaaS COGS"/>
        <s v="Green Cloud IaaS Backup COGS"/>
        <s v="Green Cloud Licensing COGS"/>
        <s v="Green Cloud Microsoft Licensing COGS"/>
        <s v="Green Cloud Network &amp; Security Devices"/>
        <s v="Green Cloud Professional Services COGS"/>
        <s v="VS Managed Services     End-User Desktop Support  151 PCs &amp; Laptops at $39/month = $5889 per mon..."/>
        <s v="VS Managed Services    End-User Desktop Support  24 PCs &amp; Laptops at $39/month = $936 per month ..."/>
        <s v="VS Fixed Tier Legacy Partner Support Plan - MAC's are excluded and are billed out as overage rates"/>
        <s v="VS Fixed Tier Partner Support Plan    End-User Desktop Support  65 PCs &amp; Laptops at $39/month = ..."/>
        <s v="VS Managed Services    End-User Desktop Support  27 PCs &amp; Laptops at $39/month = $1053 per month..."/>
        <s v="VS Managed Services    End-User Desktop Support  5 Local PCs &amp; Laptops at $39/month = $195 per m..."/>
        <s v="VS Managed Services    End-User Desktop Support  37 PCs &amp; Laptops at $39/month = $1443 per month..."/>
        <s v="VS Fixed Tier Legacy Monthly Technology Advisement"/>
        <s v="VS Managed Services    End-User Desktop Support  31 PCs &amp; Laptops at $39/month = $1209 per month..."/>
        <s v="VS Managed Services    End-User Desktop Support  6 PCs &amp; Laptops at $39/month = $234 per month  ..."/>
        <s v="VS Managed Services    End-User Desktop Support  3 PCs &amp; Laptops at $39/month = $117 per month  ..."/>
        <s v="VS Managed Services    End-User Desktop Support  8 PCs &amp; Laptops at $39/month = $312 per month  ..."/>
        <s v="VS Managed Services    End-User Desktop Support  19 PCs &amp; Laptops at $39/month = $741 per month ..."/>
        <s v="VS Managed Services    End-User Desktop Support  5 PCs &amp; Laptops at $39/month = $195 per month  ..."/>
        <s v="VS Managed Services    End-User Desktop Support  36 PCs &amp; Laptops at $39/month = $1404 per month..."/>
        <s v="VS Managed Services    End-User Desktop Support  12 PCs &amp; Laptops at $39/month = $468 per month ..."/>
        <s v="VS Managed Services    End-User Desktop Support  2 PCs &amp; Laptops at $39/month = $78 per month   ..."/>
        <s v="VS Managed Services    End-User Desktop Support  32 PCs &amp; Laptops at $39/month = $1248 per month..."/>
        <s v="VS Managed Services    End-User Desktop Support  47 PCs &amp; Laptops at $39/month = $1833 per month..."/>
        <s v="VS Managed Services     End-User Desktop Support  35 PCs &amp; Laptops at $39/month = $1365 per mont..."/>
        <s v="VS Managed Services    End-User Desktop Support  9 PCs &amp; Laptops at $39/month = $351 per month  ..."/>
        <s v="VS Managed Services    End-User Desktop Support  20 PCs &amp; Laptops at $39/month = $780 per month ..."/>
        <s v="VS Managed Services    End-User Desktop Support  13 PCs &amp; Laptops at $39/month = $507 per month ..."/>
        <s v="VS Managed Services    End-User Desktop Support  10 PCs &amp; Laptops at $39/month = $390 per month ..."/>
        <s v="VS Managed Services    End-User Desktop Support  15 PCs &amp; Laptops at $39/month = $585 per month ..."/>
        <s v="VS Managed Services    End-User Desktop Support  29 PCs &amp; Laptops at $39/month = $1131 per month..."/>
        <s v="VS Managed Services    End-User Desktop Support  4 PCs &amp; Laptops at $39/month = $156 per month  ..."/>
        <s v="VS Managed Services    End-User Desktop Support  100 PCs &amp; Laptops at $39/month = $3900 per mont..."/>
        <s v="VS Managed Services    End-User Desktop Support  17 PCs &amp; Laptops at $39/month = $663 per month ..."/>
        <s v="VS Fixed Tier Legacy Partner Support Plan - Outsourcing Helpdesk &amp; Onsite Agreement"/>
        <s v="VS Managed Services    End-User Desktop Support  7 Local PCs &amp; Laptops at $39/month = $273 per m..."/>
        <s v="VS Fixed Tier Monthly Maintenance of LFT Airport Fortinet Firewall"/>
        <s v="VS Managed Services    End-User Desktop Support  30 PCs &amp; Laptops at $39/month = $1170 per month..."/>
        <s v="VS Managed Services    End-User Desktop Support  36 Local PCs &amp; Laptops at $39/month = $1404 per..."/>
        <s v="VS Managed Services    End-User Desktop Support  1 PC &amp; Laptops at $39/month = $39 per month    ..."/>
        <s v="VS Managed Services    End-User Support:  18 PCs &amp; Laptops at $39/month = $702/month    Infrastr..."/>
        <s v="VS Managed Services    End-User Desktop Support  40 PCs &amp; Laptops at $39/month = $1560 per month..."/>
        <s v="VS Managed Services    End-User Desktop Support  89 PCs &amp; Laptops at $39/month = $3471 per month..."/>
        <s v="VS Managed Services    End-User Desktop Support  21 PCs &amp; Laptops at $39/month = $819 per month ..."/>
        <s v="VS Managed Services    End-User Desktop Support  63 PCs &amp; Laptops at $29/month = $1827 per month..."/>
        <s v="VS Managed Services    End-User Desktop Support  4 PCs &amp; Laptops at $39/month = $156 per month"/>
        <s v="VS Managed Services    End-User Desktop Support  16 PCs &amp; Laptops at $39/month = $624 per month ..."/>
        <s v="VS Managed Services     End-User Desktop Support  129 PCs &amp; Laptops at $39/month = $5031 per mon..."/>
        <s v="VS Managed Services     End-User Desktop Support  44 PCs &amp; Laptops at $139/month = $6116 per mon..."/>
        <s v="VS Managed Services     End-User Desktop Support  50 PCs &amp; Laptops at $39/month = $1950 per mont..."/>
        <s v="VS Managed Services     End-User Desktop Support  10 PCs &amp; Laptops at $39/month = $390 per month..."/>
        <s v="VS Managed Services     End-User Desktop Support  66 PCs &amp; Laptops at $39/month = $2574 per mont..."/>
        <s v="VS Monitoring Service - SMALL ENTERPRISE"/>
        <s v="VS Bronze Partner Support Plan-Includes 10 hr L1; $90/hr L1 discount overage rate"/>
        <s v="VS Monitoring Service - SMALL"/>
        <s v="VS Monitoring Service - MEDIUM"/>
        <s v="VS Copper Partner Support Plan- Includes 5 hr L1; $95/hr L1 discount overage rate"/>
        <s v="VS Monitoring Service - SOHO"/>
        <s v="VS Monitoring Service -  Medium"/>
        <s v="VS Monitoring Service - MICRO"/>
        <s v="VS Monitoring Service - SMALL'"/>
        <s v="VS Diamond Partner Support Plan - Includes 50 hr L1; $77.50/hr L1 discount overage rate"/>
        <s v="VS Gold Partner Support Plan - Includes 18 hr L1; $85/hr L1 discount overage rate"/>
        <s v="VS Platinum Partner Support Plan - Includes 24 hr L1; $82.50/hr L1 discount overage rate"/>
        <s v="VS Monitoring Service - LARGE"/>
        <s v="VS Ruby Partner Support Plan - Includes 132 hr L1; $75/hr L1 discount overage rate"/>
        <s v="VS Monitoring Service"/>
        <s v="VS Silver Partner Support Plan - Includes 14 hr L1; $87.50/hr L1 discount overage rate"/>
        <s v="VS Titanium Partner Support Plan - Includes 36 hr L1; $80/hr L1 discount overage rate"/>
        <s v="VS Security Assessment Service - Main Location - 1 Month"/>
        <s v="Security Assessment Service - 1 Month"/>
        <s v="Quarterly Security Assessment, Quarterly Penetration Testing and Annual Internal Vulnerability A..."/>
        <s v="Quarterly Security Assessment, Quarterly Penetration Testing for 6  Locations - 1 Month"/>
        <s v="VS SMB Advantage Support Plan - Includes no hours"/>
        <s v="203899 - Trade Const"/>
        <s v="203900 - Preis - Pop"/>
        <s v="VS Cloud Backup - Veeam License, 1 VM - 1 Month"/>
        <s v="VS Cloud Server - vBackup - 100GB - 1 Month"/>
        <s v="VS Cloud Server Bandwidth - 50Mbps - 1 Month"/>
        <s v="Zerto Replication License, per VM - 1 Month"/>
        <s v="Non-Reserved Compute 2GB RAM/2Ghz CPU - 1 Month"/>
        <s v="Contego DRaaS - Reserved Compute 2GB RAM/2Ghz CPU - 1 Month"/>
        <s v="Standard Storage, 1GB - 1 Month"/>
        <s v="Fortinet FortiGate VM00-L1 - Advanced Threat Protection - 1 Month"/>
        <s v="Archive Storage, 500 GB - 1 Month"/>
        <s v="VS Cloud Server - 2GB vRAM + 1 vCPU - 1 Month"/>
        <s v="VS Cloud Server - 1GB vStorage Standard - Local - 1 Month"/>
        <s v="VS Cloud Server - Public IP Address - 1 Month"/>
        <s v="Cisco Umbrella  Pro Seat 10-99 Users - 1 Year"/>
        <s v="Cox - DB - Special Circuits"/>
        <s v="Cisco AnyConnect Plus - 1 User - 1 Year"/>
        <s v="Credit Memo"/>
        <s v="203893 - VSI- 8 Port"/>
        <s v="HP ProDesk 400 G6 Mini Desktop Computer"/>
        <s v="HP LaserJet Pro 4101fdw Wireless Laser Multifunction Printer - Monochrome"/>
        <s v="Purchase Order Freight"/>
        <s v="MSSEP23_AWARENESS"/>
        <s v="Service"/>
        <s v="Fortinet FortiCare 24x7 Premium Support - 1 Year"/>
        <s v="Fortinet FortiCare Contract + FortiConverter F60 - 1 License"/>
        <s v="Fortinet FortiCare Premium 24x7 Support - 1 Year"/>
        <s v="Website Hosting Per Month"/>
        <s v="HP ProDesk 600 G6 Mini Desktop Computer"/>
        <s v="HP P24 G4 23.8 Inch MONITOR (HDMI - VGA - DisplayPort)"/>
        <s v="Logitech MK550 Wireless Wave Keyboard and Mouse Combo, Ergonomic Wave Design, Black"/>
        <s v="Wildcard SSL Certificate - 1 Year"/>
        <s v="Fortinet FortiAP 231F Indoor Wireless Access Point"/>
        <s v="Fortinet FortiCare Contract 24x7 - 1 Year"/>
        <s v="Fortinet FortiSwitch 108E 8-Port Half-POE Ethernet Switch"/>
        <s v="Fortinet FortiManager &amp; FortiAnalyzer Bundle - 1 Month - 1 Firewall"/>
        <s v="Fortinet FortiSwitch 108F 8-Port Ethernet Switch"/>
        <s v="Fortinet FortiGate 60F Network Security/Firewall Appliance with 1 Year 24x7 Forticare &amp; Unified ..."/>
        <s v="Admin Fee"/>
        <s v="1 Year Barracuda Backup Server 290 UC"/>
        <s v="1 Year Barracuda Backup Server 290 Energize Updates"/>
        <s v="1 Year Barracuda Backup Server 290 Instant Replacement"/>
        <s v="203915 - Owen - VSI"/>
        <s v="Kingston 64GB Micro USB Flash Drive"/>
        <s v="Cisco Smartnet 8x5xNBD Parts Only - 1 Year"/>
        <s v="StarTech USB 3.0 to HDMI Adapter, 1080p Slim"/>
        <s v="65W Power Adapter for HP Laptop"/>
        <s v="C2G 8ft High Speed HDMI Cable"/>
        <s v="ProofPoint Essentials Business - 1 Month"/>
        <s v="To be used on credit memos for previous period MRR"/>
        <s v="Fortinet Forticare Comprehensive Support - 1 Year"/>
        <s v="Microsoft 365 Cost of Goods Sold"/>
        <s v="203941 - Life Storag"/>
        <s v="VMware vSphere+ Standard - Upgrade - 1 Core - 1 Year"/>
        <s v="Standard SSL Certificate -  vpn.gogridsource.com - 1 Year"/>
        <s v="MRR Setup Fees"/>
        <s v="4 Port Multi-View HDMI KVM Switch with Cables"/>
        <s v="25ft DisplayPort to HDMI Adapter Converter Cable"/>
        <s v="3m DisplayPort to HDMI Adapter Converter Cable"/>
        <s v="25ft USB 2.0 A Male To B Male Cable"/>
        <s v="3m USB 2.0 A Male To B Male Cable"/>
        <s v="Lexmark MS521dn Desktop Laser Printer - Monochrome - 46 ppm Mono - 1200 x 1200 dpi Print - Autom..."/>
        <s v="Microsoft 365 Basic Annual"/>
        <s v="Domain Registration - hotelwhiskeyclothing.com -1 yr"/>
        <s v="Domain Registration hotelwhiskeylifestyle.com -1 Yr"/>
        <s v="Domain Registration lovemontanapropertymanagement.com - 1 yr"/>
        <s v="Veeam Annual Renewal for Essentials Std for VMWare Basic"/>
        <s v="HP B300 Mounting Bracket for Mini PC - 100 x 100 VESA Standard"/>
        <s v="APC Back-UPS BE650G1 650 VA for Desktops"/>
        <s v="HP E24q G5 23.8&quot; WQHD LCD Monitor - 16:9 - Black, Silver - 24&quot; Class - In-plane Switching (IPS) ..."/>
        <s v="Logitech MK540 - USB Wireless - Keyboard &amp; Mouse"/>
        <s v="HP DVD-Writer"/>
        <s v="Fortinet FortiCare 24x7 Comprehensive Support - 1 Year"/>
        <s v="PO 203943"/>
        <s v="Intermedia"/>
        <s v="Firmware &amp; General Updates, FortiClient ZTNA &amp; CASB (devices),Web/Online,Enhanced Support,Teleph..."/>
        <s v="Cisco Smartnet Onsite Premium 24x7x4 - 1 Year"/>
        <s v="1 Year Barracuda Backup Server 490 UC"/>
        <s v="1 Year Barracuda Backup Server 490 EU"/>
        <s v="1 Year Barracuda Backup Server 490 IR"/>
        <s v="FortiWifi 60F FortiCare Contract 24x7 - 1 Year"/>
        <s v="Domain Registration/Renewal"/>
        <s v="August  2023 MSP"/>
        <s v="HPE Integrated Lights-Out Advanced Plus with 3 Years 24x7 Support and Updates"/>
        <s v="Cisco 5 port Switch Unmanaged gigabit Desktop Switch"/>
        <s v="Cisco Smartnet 24X7X4 Parts Only - 1 Year"/>
        <s v="Veeam Annual Renewal for Essentials Std for VMWare Productio"/>
        <s v="Subscription VMware vSphere 5 Essentials Kit for 3 hosts (Ma"/>
        <s v="Godaddy - BP - PO 203906"/>
        <s v="Network Solutions - BP - PO 203969"/>
        <s v="Go Daddy - BP - -PO 203969"/>
        <s v="Godaddy - BP - PO 203955"/>
        <s v="Domain Hosting - BP - PO 203907"/>
        <s v="Domain Hosting - BP - PO 203938"/>
        <s v="Baton Rouge Packing - BP - 140055 TICKET"/>
        <s v="Best Buy - SP - Trade Construction"/>
        <s v="Efolder - DB - Cloud storage VSI Axcient"/>
        <s v="Scroggin Networks - SC - Gridsouce West Monroe IT consulting"/>
        <s v="Sherweb - DB - Core"/>
        <s v="Skykick - BP - Core"/>
        <s v="DUO Security - SC - Security service sold to VSI customers"/>
        <m/>
        <s v="1 Year Barracuda Backup Server 390 UC"/>
        <s v="1 Year Barracuda Backup Server 390 EU"/>
        <s v="1 Year Barracuda Backup Server 390 IR"/>
        <s v="Microsoft 365 Exchange Online (Plan 2) - 1 Year"/>
        <s v="Domain Registration/Renewal  Auto Renewal   brianharrisautogroup.com Expiration Date 11/03/24"/>
        <s v="HP P32u G5 31.5&quot; WQHD LCD Monitor - 16:9 - Black - 32&quot; Class - In-plane Switching (IPS) Technolo..."/>
        <s v="StarTech USB 3.0 to DisplayPort 4K Video Adapter"/>
        <s v="C2G 6ft DisplayPort Cable with Latches M/M - Black"/>
        <s v="203967 - Southern Va"/>
        <s v="203968 - Subaru - La"/>
        <s v="UTM Protection (24x7 FortiCare plus Application Control, IPS,   AV, Web Filtering and Antispam S..."/>
        <s v="Green Cloud O365 BaaS COGS"/>
        <s v="StarTech.com DisplayPort To DVI Adapter - Passive - 1080p - DP to DVI"/>
        <s v="Cisco 110 Series 8-Port Unmanaged Gigabit Desktop Switch"/>
        <s v="5ft Cat5e Snagless Patch Cable - Pink  C2G-5ft Cat5e Snagless Unshielded (UTP) Network Patch"/>
        <s v="SwissGear 1900 Scansmart TSA 17-Inch Laptop Backpack, Blue/Black"/>
        <s v="HP Elite Mini 800 G9 Desktop Computer"/>
        <s v="DisplayPort to VGA 1ft"/>
        <s v="APC 2200 Smart-UPS - 2U Rack-Mountable with Smart Connect"/>
        <s v="Domain Renewal - Scbllp.Com - 1 Yr"/>
        <s v="Shipping"/>
        <s v="Reimbursement of Scroggin Networks for Onsite Support"/>
        <s v="6ft HDMI Cable"/>
        <s v="Revenue Adjustment for Internal purchase of IT/LAN Equip Hdw &amp; Sftw"/>
        <s v="COGS Adjustment for Internal purchase of IT/LAN Equip Hdw &amp; Sftw"/>
        <s v="HP Elite Mini 600 G9 Desktop Computer"/>
        <s v="1TB EXPANSION PORTABLE DRIVE 2.5E USB3.0"/>
        <s v="3m OM3 ST/LC Duplex Multimode 50/125 10Gb Fiber Patch Cable - Aqua"/>
        <s v="1ft Blue Cat5e Patch Cable"/>
        <s v="3ft Blue Cat5e Patch Cable"/>
        <s v="25ft Blue Cat5e Patch Cable"/>
        <s v="Trend WF Services 26+ - 1 Month"/>
        <s v="Microsoft 365 Business Basic - 1 Month"/>
        <s v="Microsoft 365 Audio Conferencing Add-on - 1 Month"/>
        <s v="Microsoft Office 365 Enterprise E3 - 1 Month"/>
        <s v="Microsoft Office 365 Enterprise E5 - 1 Month"/>
        <s v="Microsoft 365 Project Plan 3 - 1 Month"/>
        <s v="Microsoft 365 Visio Plan 2 - 1 Month"/>
        <s v="Azure Active Directory Premium P2 - 1 Month"/>
        <s v="Microsoft 365 Apps for Business - 1 Month"/>
        <s v="Microsoft 365 Project Plan 1 - 1 Month"/>
        <s v="Microsoft 365 Teams Domestic Calling Plan - 1 Month"/>
        <s v="Microsoft 365 Teams Phone Standard - 1 Month"/>
        <s v="ConnectWise Control Premium - 1 Month"/>
        <s v="Fortinet FortiManager &amp; FortiAnalyzer Bundle - 1 Month"/>
        <s v="Intermedia Unite Bundled Plan - 1 Month"/>
        <s v="Intermedia Unite Add-On Number - 1 Month"/>
        <s v="Intermedia Unite Additional Voicemail Box - 1 Month"/>
        <s v="Intermedia Unite Virtual Number - 1 Month"/>
        <s v="Intermedia Unite Conferencing Number - 1 Month"/>
        <s v="Intermedia Unite WebFax Account &amp; Mailbox - 1 Month"/>
        <s v="Intermedia Unite Additional Automated Attendant - 1 Month"/>
        <s v="Voice Service State Tax"/>
        <s v="Voice Service Local Tax"/>
        <s v="Voice Service Emergency Fee"/>
        <s v="Voice Service Federal Tax"/>
        <s v="Voice Service Telco Fees"/>
        <s v="VS Cloud Server - Bandwidth - 250Mbps - 1 Month"/>
        <s v="Fortinet FortiGate VM02V - Unified Threat Protection - 1 Month"/>
        <s v="VS Cloud Server - 1GB vStorage Archive - Local - 1 Month"/>
        <s v="VS Cloud Server - vBackup Replicated - 100GB - 1 Month"/>
        <s v="VS Cloud Server - 1GB vStorage Premium - Local - 1 Month"/>
        <s v="VS Cloud Server - Remote Desktop License - 1 Month"/>
        <s v="VS Cloud Server - SQL Server 2-Core License - Minimum of 4 Cores Required per VM - 1 Month"/>
        <s v="Veeam Office 365 Backup service, per user account  1 Month"/>
        <s v="VS VMware DRaaS - 100GB Storage - 1 Month"/>
        <s v="VS VMware DRaaS - VM License - 1 Month"/>
        <s v="VS VMware DRaaS - Reserved Compute 2GB RAM/2Ghz CPU - 1 Month"/>
        <s v="ConnectWise Control Premium - 1 Month ***CHECK INV SO 5226***"/>
        <s v="ProofPoint Essentials Advanced - SaaS - 1 Month"/>
        <s v="Fortinet FortiEDR - 1 User - 1 Month"/>
        <s v="Microsoft Business Premium  1 Month"/>
        <s v="Microsoft 365 E3 - 1 Month"/>
        <s v="Microsoft 365 E5 Compliance (NCE COM 1YR)  1 Month"/>
        <s v="Microsoft 365 F3 - 1 Month"/>
        <s v="SkyKick Cloud Backup - Exchange Only - 1 Month"/>
        <s v="Azure Active Directory Premium P2  - Month-to-Month - 1 Month"/>
        <s v="Microsoft Defender for Office 365 (Plan 2) - 1 Month"/>
        <s v="Microsoft 365 Teams Room Standard - 1 Month"/>
        <s v="Microsoft 365 Business Standard - 1 Month"/>
        <s v="Microsoft Visio Pro Online Plan 2 - 1 Month"/>
        <s v="Microsoft Visio Pro Online Plan 2 - 1 Month (Pro-Rated Charge)"/>
        <s v="Microsoft Office 365 Extra File Storage - 1 GB - 1 Month"/>
        <s v="Microsoft 365 E5 Security  1 Month  (NCE COM MTH)"/>
        <s v="Priva Privacy Risk Management  1 Month  (NCE COM ANN)"/>
        <s v="FortiAnalyzer &amp; FortiManager Bundle - 1 Month (Baton Rouge, Albany NY, Rowley TX, Glendale AZ)"/>
        <s v="VS Secure BaaS Veeam - 1 Month"/>
        <s v="VS Secure BaaS Storage - 100GB - 1 Month"/>
        <s v="Proofpoint Essentials  Business - 1 Month"/>
        <s v="VS EWAN Metro E Point-to-Point Connection - 1 Month"/>
        <s v="FortiAnalyzer &amp; FortiManager Bundle - 1 Month - 1 Firewall"/>
        <s v="VS Cloud Server - Cisco AnyConnect License Pack (25) - 1 Month"/>
        <s v="VS Cloud Server - Cisco ASAv5 Virtual Firewall - 1 Month"/>
        <s v="Intermedia Unite Pro Bundle - 1 Month"/>
        <s v="Intermedia Unite Online Meeting Pro - 1 Month"/>
        <s v="ShareSync Package - 10GB per user - 1 Month"/>
        <s v="VS Cloud Server Bandwidth - 100Mbps - 1 Month"/>
        <s v="Fortinet FortiGate VM02V-L2 - Unified Threat Protection - 1 Month"/>
        <s v="Veeam Backup License, 1 VM - 1 Month"/>
        <s v="IaaS Backup Storage - Replicated - 100GB - 1 Month"/>
        <s v="2GB vRAM + 1 vCPU - 1 Month"/>
        <s v="Remote Desktop License - 1 Month"/>
        <s v="SQL Server 2-Core License - Minimum of 4 Cores Required per VM - 1 Month"/>
        <s v="Public IP Address - 1 Month"/>
        <s v="Microsoft Exchange Online Plan 1 - 1 Month"/>
        <s v="Microsoft Exchange Online Plan 2 - 1 Month"/>
        <s v="Microsoft Exchange Online Plan 2 - 1 Month (Pro-Rated Charge)"/>
        <s v="Fortinet FortiManager &amp; FortiAnalyzer Bundle - 1 Month - 6+ Firewalls (Port Allen, SLS, Creola, ..."/>
        <s v="Trend Micro Worry Free Business Security Standard - 1 Month (26+ Users)"/>
        <s v="Microsoft 365 Apps for Enterprise - 1 Month"/>
        <s v="MS Power BI Pro - 1 Month"/>
        <s v="VS SD-WAN Management - 1 Month"/>
        <s v="Bandwidth - 250Mbps - 1 Month"/>
        <s v="vBackup - 100GB - 1 Month"/>
        <s v="2GB vRAM + 1 vCPU 1 Month"/>
        <s v="Contego Cloud Server Bandwidth - 50Mbps - 1 Month"/>
        <s v="VS Cloud Server - SQL Server License - per user - 1 Month"/>
        <s v="VS EWAN Metro E Point-to-Point Connection - 200Mbps - 1 Month"/>
        <s v="Fortinet FortiGate VM00-L2 - Unified Threat Protection - 1 Month"/>
        <s v="Veeam Agent Windows Server, 1 VM - 1 Month"/>
        <s v="Intermedia Unite Resource Line (500 Min) - 1 Month"/>
        <s v="Intermedia Unite Pay-Per-Use Fax Line - 1 Month"/>
        <s v="Intermedia Unite Toll-Free Number (Pay As You Go) - 1 Month"/>
        <s v="Microsoft Visio Online Plan 2 - 1 Month"/>
        <s v="FortiAnalyzer &amp; FortiManager Bundle - 1 Month - 6+ Firewalls (Baton Rouge LA)"/>
        <s v="FortiAnalyzer &amp; FortiManager Bundle - 1 Month - 6+ Firewalls (Mandeville LA)"/>
        <s v="FortiAnalyzer &amp; FortiManager Bundle - 1 Month - 6+ Firewalls (Shreveport LA)"/>
        <s v="FortiAnalyzer &amp; FortiManager Bundle - 1 Month - 6+ Firewalls (Jackson MS)"/>
        <s v="FortiAnalyzer &amp; FortiManager Bundle - 1 Month - 6+ Firewalls (Memphis TN)"/>
        <s v="Security Software  1 User  1 Month (11 User Minimum)"/>
        <s v="Bandwidth - 100Mbps - 1 Month"/>
        <s v="vBackup - Veeam License, 1 VM - 1 Month"/>
        <s v="Dropbox Business Advanced - 1 Month (3 User Minimum)"/>
        <s v="FortiAnalyzer &amp; FortiManager Bundle - 1 Month"/>
        <s v="Fortinet FortiManager &amp; FortiAnalyzer Bundle - 1 Month (Mandeville)"/>
        <s v="Intermedia Unite Metered Fax Line (500 Minutes) - 1 Month"/>
        <s v="Bandwidth - 50Mbps"/>
        <s v="Fortinet FortiGate VM01V-L2 w/ UTP"/>
        <s v="vBackup - 100GB"/>
        <s v="2GB vRAM + 1 vCPU"/>
        <s v="Exchange Online Plan 1 - 1 Month"/>
        <s v="VS VMware DRaaS - Non-Reserved Compute 2GB RAM/2Ghz CPU - 1 Month"/>
        <s v="Contego Cloud Server - 2GB vRAM + 1 vCPU - 1 Month"/>
        <s v="VS EWAN Metro E Point-to-Point Connection"/>
        <s v="Fortinet FortiGate VM01V-L2 with UTP - 1 Month"/>
        <s v="VS Cloud Server - 1 vCPU - 1 Month"/>
        <s v="VS Cloud Server - 1GB vRAM - 1 Month"/>
        <s v="VS Cloud Server - VM (includes Windows Server License) - 1 Month"/>
        <s v="VS Cloud Backup - Veeam License, 1 VM - 1 Month (Pro-Rrated Charge)"/>
        <s v="VS Cloud Server - vBackup - 500GB - 1 Month"/>
        <s v="VS Cloud Server - Public IP Address - 1 Month (Bundled with Firewall)"/>
        <s v="VS Cloud Server Bandwidth - 50Mbps - 1 Month (Bundled with Firewall)"/>
        <s v="Trend Micro Worry Free Business Security Standard - 1 Month"/>
        <s v="VS Wave Metro E Point-to-Point Connection - 1 Month"/>
        <s v="Veeam vBackup License, 1 VM - 1 Month"/>
        <s v="Intermedia Unite Essentials Bundle  - 1 Month"/>
        <s v="Cisco Duo Security Standard Access - License - 1 License"/>
        <s v="Veeam Availability Suite Enterprise Plus License, 1 VM +100GB BaaS Storage - 1 Month"/>
        <s v="Veeam Availability Suite Repository Storage - 100GB - 1 Month"/>
        <s v="Microsoft Office 365 Enterprise E1 - 1 Month"/>
        <s v="Dropbox Business Standard - 1 Month (3 User Minimum)"/>
        <s v="Trend Micro Worry Free Services - 1 Month (2-25 Users)"/>
        <s v="VS Cloud Server - Bandwidth - 250Mbps - 1 Month (Pro-Rated Charge)"/>
        <s v="Bandwidth - 100Mbps - 1 Month  (Pro-Rated Credit)"/>
        <s v="VS Cloud Backup - Veeam License, 1 VM - 1 Month (Pro-Rated Charge)"/>
        <s v="VS Cloud Server - Advanced Firewall with IP Address"/>
        <s v="Microsoft 365 Business Standard - 1 Month (Pro-Rated Charge)"/>
        <s v="FortiAnalyzer &amp; FortiManager Bundle - 1 Month - 1 Firewall  (Plaq)"/>
        <s v="VS Cloud Server Bandwidth - 20Mbps - 1 Month"/>
        <s v="Intermedia Unite Unlimited Fax Line - 1 Month"/>
        <s v="Azure Active Directory Premium P1 - 1 Month"/>
        <s v="Cisco Duo Access - 1 User - 1 Month"/>
        <s v="Veeam Office 365 Backup service, per user account - 1 Month"/>
        <s v="FortiAnalyzer &amp; FortiManager Bundle - 1 Month - 2 to 5 Firewalls (Infiniti &amp; Subaru)"/>
        <s v="VS Cloud Server Bandwidth 50Mbps 1 Month"/>
        <s v="Fortinet FortiGate VM01V with UTP - 1 Month"/>
        <s v="Reserved Compute 2GB RAM/2Ghz CPU - 1 Month"/>
        <s v="Intermedia Unite Pro Bundle - 1 Month  ****CHECK INV - SO 5437****"/>
        <s v="FortiAnalyzer &amp; FortiManager Bundle - 1 Month  (Corporate)"/>
        <s v="FortiAnalyzer &amp; FortiManager Bundle - 1 Month   (Zachary)"/>
        <s v="FortiAnalyzer &amp; FortiManager Bundle - 1 Month  (Strain)"/>
        <s v="FortiAnalyzer &amp; FortiManager Bundle - 1 Month  (Port Allen)"/>
        <s v="Fortinet FortiManager &amp; FortiAnalyzer Bundle - 1 Month (Fabex)"/>
        <s v="VS Secure BaaS Storage - 100GB - 1 Month (Pro-Rated Charge)"/>
        <s v="VS Secure BaaS Veeam Backup &amp; Replication Enterprise Plus License, 1 VM - 1 Month"/>
        <s v="VS Secure BaaS Veeam Backup &amp; Replication Enterprise Plus License, 1 VM - 1 Month (Pro-Rated Cha..."/>
        <s v="Microsoft 365 Business Premium - 1 Month"/>
        <s v="VS Secure BaaS Veeam Agent for Windows Workstation - 1 Month"/>
        <s v="FortiAnalyzer &amp; FortiManager Bundle - 1 Month (Baton Rouge &amp; Jefferson)"/>
        <s v="VS Secure BaaS Veeam Backup &amp; Replication Enterprise Plus License, 1 VM - 1 Month  (WBR/Port All..."/>
        <s v="VS Secure BaaS Storage - 100GB - 1 Month  (WBR/Port Allen Office)"/>
        <s v="Fortinet FortiManager &amp; FortiAnalyzer Bundle - 1 Month - 1 Firewall (PC/New Roads Office)"/>
        <s v="Bandwidth - 50Mbps - 1 Month"/>
        <s v="Microsoft 365 Business Basic - 1 Month - Month-to-Month Agreement"/>
        <s v="Fortinet FortiGate VM01V with FortiCare Only - 1 Month"/>
        <s v="Fortinet FortiGate VM01V with FortiCare Only - 1 Month  No VDOMS. No TU"/>
        <s v="Microsoft 365 Business Standard - 1 Month (3U Pro-Rated Charge)"/>
        <s v="Microsoft 365 Business Basic - 1 Month (Pro-Rated Charge)"/>
        <s v="Microsoft 365 Business Basic - 1 Month  **CHECK INV - SO 5460**"/>
        <s v="Cisco Duo Essentials - 1 User - 1 Month"/>
        <s v="Fortinet FortiAnalyzer &amp; FortiManager Bundle - 1 Month"/>
        <s v="Fortinet FortiXDR MSSP - 1 User - 1 Month"/>
        <s v="Microsoft 365 Business Standard - 1 Month (2U Pro-Rated Charge)"/>
        <s v="MS Power BI Pro - 1 Month  (Pro-Rated Charge)"/>
        <s v="Microsoft 365 Exchange Online Plan 2 - 1 Month"/>
        <s v="Microsoft 365 Audio Conferencing- 1 Month"/>
        <s v="Intermedia Unite Toll-Free Number (500 Minutes) - 1 Month"/>
        <s v="Microsoft Azure Cloud Server"/>
        <s v="Trend Micro Worry Free Business Security Standard - 1 Month (2-25 Users)"/>
        <s v="VS Data Vault Backup Service"/>
        <s v="Rack Space"/>
        <s v="Intermedia Unite Communications Essentials Bundle - 1 Month"/>
        <s v="7ft Yellow Cat5e Patch Cable"/>
        <s v="7ft Blue Cat5e Patch Cable"/>
        <s v="3ft Red Cat5e Patch Cable"/>
        <s v="HP P24 G5 23.8&quot; Full HD LCD Monitor (HDMI - VGA - DisplayPort)"/>
        <s v="APC Back-UPS 650 VA for Desktops"/>
        <s v="Microsoft Office 365 Enterprise E3 - 1 Month (Pro-Rated Charge)"/>
        <s v="FortiAnalyzer &amp; FortiManager Bundle - 1 Month (Baton Rouge LA, Searcy AR, LaPlace LA, West Monro..."/>
        <s v="Intermedia Unite Resource Line Pay-Per-Use - 1 Month"/>
        <s v="Contego Cloud Server Bandwidth 50Mbps 1 Month"/>
        <s v="Fortinet FortiGate VM02-L2  - UTP - 1 Month"/>
        <s v="Microsoft Office 365 E3 - 1 Month"/>
        <s v="Fortinet FortiManager &amp; FortiAnalyzer Bundle - 1 Month - 1 Firewall (Thibodaux)"/>
        <s v="Contego Hosted PBX Bundled Plan - 1 Month"/>
        <s v="Intermedia Unite Lobby Phone Line - 1 Month"/>
        <s v="Intermedia Unite Mobile Soft Phone - 1 Month"/>
        <s v="Intermedia Unite Anyphone Paging Line - 1 Month"/>
        <s v="Admin Fee Adjustment"/>
        <s v="To remove Ingram check from 3/31/22 that never cleared the bank"/>
        <s v="Reclassify credit memos 128938,128939,128940,128941,128942,128943"/>
        <s v="Adjust to Unbilled Labor Report"/>
        <s v="VS Managed Services    End-User Desktop Support  108 PCs &amp; Laptops at $39/month = $4212 per mont..."/>
        <s v="VS Managed Services     End-User Desktop Support  11 PCs &amp; Laptops at $39/month = $429 per month..."/>
        <s v="PO 203978"/>
        <s v="PO 203967"/>
        <s v="PO 203979"/>
        <s v="FortiAP Cloud FAP Advanced Management License - 1 Year"/>
        <s v="StarTech 1m (3ft) Fiber Optic Cable - 10 Gb Aqua - Multimode Duplex OM3"/>
        <s v="StarTech 10m (30ft) Fiber Optic Cable - 10 Gb Aqua - Multimode Duplex OM3"/>
        <s v="PO 203986"/>
        <s v="HP Pro 400 G9 Mini Desktop Computer"/>
        <s v="Logitech MK540 Wireless Keyboard &amp; Mouse Combo"/>
        <s v="Amer Mounts Dual Monitor Mount with Articulating Arms - HYDRA 2 arm articulating monitor mount w..."/>
        <s v="Belkin Univsersal USB-C 11-in-1 Multiport Dock - Laptop Docking station - USB-C - VGA, HDMI, DP ..."/>
        <s v="Security Assessment - Main Location"/>
        <s v="APC Back-UPS Pro BR 1350VA Tower UPS - Tower - 16 Hour Recharge - 3.30 Minute Stand-by - 120 V A..."/>
        <s v="Domain Renewal / Domain Renewal - ICSCLA.COM - 5 Years"/>
        <s v="Equipment Rental - 2 Months"/>
        <s v="980 PRO Heatsink Series 1 TB"/>
        <s v="50FT Cat5e Blue Patch  Cable Standard"/>
        <s v="Domain Renewal - MTSUSA.NET - 1 Yr"/>
        <s v="HP ProBook 455 G9 15.6&quot; Notebook"/>
        <s v="MSOCT23_AWARENESS"/>
        <s v="Kingston 8GB DDR5 SDRAM Memory Module"/>
        <s v="203990 - IPS SO 5541"/>
        <s v="1 Year Barracuda Backup Server 190 UC"/>
        <s v="1 Year Barracuda Backup Server 190 EU"/>
        <s v="1 Year Barracuda Backup Server 190 IR"/>
        <s v="Microsoft 365 Apps for Business  1 Year"/>
        <s v="Fortinet FortiCare Premium RMA - 1 Year Extended S"/>
        <s v="Fortinet UTM Bundle (FortiCare plus NGFW, AV, Web"/>
        <s v="Domain Renewal - brianharrisbmw.com - 1 Yr"/>
        <s v="Domain Renewal - brianharrischevrolet.com - 1 Yr"/>
        <s v="Domain Renewal - harrischevrolet.com - 1Yr"/>
        <s v="250ft Box of Cat5e, PVC, Solid - Gray"/>
        <s v="Jack Cat5e - Blue"/>
        <s v="Face Plate 1 Port - Off-White"/>
        <s v="Fortinet 4-Hour Hardware Delivery - 1 Year"/>
        <s v="VMware Sppt and Subscription Production - 1 Year"/>
        <s v="Shipping -  ship Server to TRES.   Tracking#  622258681790 AND 622258681778"/>
        <s v="September 2023 MSP"/>
        <s v="Microsoft Surface Pro 9 Tablet - 13&quot;"/>
        <s v="HP ELITEONE 870 G9 ALL IN ONE - 27 Inch"/>
        <s v="HP P24 G5 23.8 Inch Monitor (HDMI - VGA - DisplayPort)"/>
        <s v="HP B200 Mini PC Mounting Bracket for P Series Monitors"/>
        <s v="Adobe Acrobat 2020 Standard - Box Pack - 1 User"/>
        <s v="PL350 24x7 &quot;spare in the air&quot; &amp; firmware upg - 1yr"/>
        <s v="Devices:50 Renewal FortiClient Agent  Subscription (EMS hosted by FortiCloud) and Premium  Forti..."/>
        <s v="Fortinet FortiAP FAP-431F 802.11ax Wireless Access Point - 2.40 GHz, 5 GHz - MIMO Technology - 2..."/>
        <s v="Fortinet FortiCare Comprehensive Support - 1 Year Extended Service (Renewal) - Service - 24 x 7 ..."/>
        <s v="Next Day Delivery PRMA,24x7 Email,24x7 Comprehensive  Support,Advance HW,Firmware &amp; General Updates"/>
        <s v="1 Year Barracuda Backup Server 290 EU"/>
        <s v="1 Year Barracuda Backup Server 290 IR"/>
        <s v="APC Smart-UPS 1500VA LCD 120V with SmartConnect - Tower"/>
        <s v="HP 65W 19V at 3.33A Black 4.5 mm x 3.0 mm Laptop Power Adapter and Cable"/>
        <s v="Godaddy - BP - PO 203982"/>
        <s v="Network Solutions - BP - PO 203994"/>
        <s v="Go Daddy - BP - -PO 203984"/>
        <s v="Godaddy - BP - PO 203992"/>
        <s v="Domain Hosting - BP - PO 204021"/>
        <s v="Network Solutions - BP - PO 203975"/>
        <s v="Baton Rouge Packing - BP - 141157 TICKET"/>
        <s v="Network Solutions - BP - PO 204015"/>
        <s v="Network Solutions - BP - PO 204014"/>
        <s v="Network Solutions - BP - PO 203989"/>
        <s v="PO 204028"/>
        <s v="HPE 960GB Solid State Drive - 2.5&quot; Internal - SATA (SATA/600) - Read Intensive"/>
        <s v="Kingston 16GB DDR4 SDRAM Memory Module - For Server - 16 GB - DDR4-3200/PC4-25600 DDR4 SDRAM"/>
        <s v="StarTech USB 2.0 802.11ac Wireless Adapter"/>
        <s v="PO 204027"/>
        <s v="PO 20 - 204026"/>
        <s v="Fortinet FortiAP FAP-231F 802.11ax 1.73 Gbit/s Wireless Access Point - 2.40 GHz, 5 GHz - MIMO Te..."/>
        <s v="FortiLAN Cloud FortiAP Management License - 1 Year"/>
        <s v="7ft White Cat5e Patch Cable"/>
        <s v="Cat 6 Patch Cables /6-Outlet Surge Suppressor"/>
        <s v="HPE ProLiant DL380 G10 2U Rack Server"/>
        <s v="HPE Intel Xeon Silver (2nd Gen) 4210R Deca-core (10 Core) 2.4 GHz Processor Upgrade"/>
        <s v="HPE 2.40 TB Hard Drive - 2.5&quot; Internal - SAS (12Gb/s SAS) - 10000rpm"/>
        <s v="HPE 960 GB Solid State Drive - 2.5&quot; Internal - SAS (12Gb/s SAS) - Read Intensive"/>
        <s v="16GB DDR4-3200/PC4-25600 SDRAM Memory Module - Dual-rank"/>
        <s v="HPE 800W Flex Slot Platinum Hot Plug Power Supply Kit"/>
        <s v="6ft 14 AWG Premium Universal Power Cord"/>
        <s v="Windows Server 2022 Standard - 2 Core License"/>
        <s v="Microsoft Windows Server 2022 User CAL"/>
        <s v="Microsoft Remote Desktop Services for Server 2022  - 1 User"/>
        <s v="BTI UPS Battery Pack - 12 V DC - Lead Acid"/>
        <s v="StarTech.com USB 3.0 to Gigabit Ethernet Adapter - 10/100/1000 NIC Network Adapter"/>
        <s v="Drill for internal use"/>
        <s v="6-Outlet Surge Suppressor for Dustin"/>
        <s v="Replacement Battery for APC SMT1500RM2UC"/>
        <s v="Synology RackStation RS422+ 4-Bay Rackmount SAN/NAS Storage System"/>
        <s v="Synology HAT5300  8 TB Hard Drive - 3.5&quot; Internal - SATA (SATA/600) - Storage System, Video Surv..."/>
        <s v="APC NetShelter SX 42U Standard Depth Server Rack Enclosure With Sides"/>
        <s v="APC Roof Fan Tray 120VAC 50/60HZ for NetShelter SX"/>
        <s v="APC 2Pk Combination Lock Handles"/>
        <s v="APC Basic PDU 120V 15A 0U RM 14X5-15"/>
        <s v="APC 1U Horizontal Cable Organizer w/brush strip"/>
        <s v="Fortinet FortiSwitch 124E"/>
        <s v="14ft Cat5E Gray Patch Cable"/>
        <s v="Microsoft 365 E5 - 1 Month"/>
        <s v="VS Cloud Server - 1GB vStorage Premium - Local - 1 Month  ***CHECK INV SO 5479***"/>
        <s v="VS Cloud Server - vBackup - 100GB - 1 Month (Pro-Rated Charge)"/>
        <s v="VS Secure BaaS Veeam - 1 Month (Pro-Rated Charge)"/>
        <s v="Microsoft 365 Apps for Enterprise - 1 Month (Pro-Rated Charge)"/>
        <s v="Microsoft 365 Business Basic - 1 Month (Pro-Rated Credit)"/>
        <s v="Proofpoint Essentials  Business - 1 Month (Qty to change upon completion)"/>
      </sharedItems>
    </cacheField>
    <cacheField name="Item" numFmtId="0">
      <sharedItems containsBlank="1" containsMixedTypes="1" containsNumber="1" containsInteger="1" minValue="28103" maxValue="65311410" count="307">
        <m/>
        <s v="Greencloud Baas"/>
        <s v="Greencloud Colocation"/>
        <s v="Greencloud DaaS"/>
        <s v="Greencloud DRaaS"/>
        <s v="Greencloud IaaS"/>
        <s v="Greencloud IaaS Backup"/>
        <s v="Greencloud Licensing"/>
        <s v="Greencloud Microsoft Licensing"/>
        <s v="Greencloud Network &amp; Security D"/>
        <s v="Greencloud Professional Service"/>
        <s v="VS Managed Services"/>
        <s v="PSP Fixed Tier Legacy"/>
        <s v="Contego Monitoring"/>
        <s v="PSP Bronze"/>
        <s v="PSP Copper"/>
        <s v="PSP Diamond"/>
        <s v="PSP Gold"/>
        <s v="PSP Platinum"/>
        <s v="PSP Ruby"/>
        <s v="PSP Silver"/>
        <s v="PSP Titanium"/>
        <s v="VSI-Security Assessment-Monthly"/>
        <s v="SMB Advantage"/>
        <s v="Shipping"/>
        <s v="CCS v3 vBackup VM"/>
        <s v="CCS v3 vBackup 100GB"/>
        <s v="CCS v3 Bandwidth 50"/>
        <s v="Contego DRaaS - Zerto"/>
        <s v="VS DRaaS - Non-Reserved"/>
        <s v="VS DRaaS - Reserved"/>
        <s v="VS DRaaS - Std Storage"/>
        <s v="CCS v3 VM00-L1"/>
        <s v="Contego DRaaS - Archive Storage"/>
        <s v="CCS v3 vRAM vCPU"/>
        <s v="CCS v3 Storage Standard"/>
        <s v="CCS v3 IP Address"/>
        <s v="ODNS-PRO-1YR-6-99"/>
        <s v="L-AC-PLS-1Y-S1"/>
        <s v="83P21UT#ABA"/>
        <s v="2Z619F#BGJ"/>
        <s v="FC-10-S124N-247-02-12"/>
        <s v="FC-10-0060F-950-02-12"/>
        <s v="FC-10-WP248-247-02-12"/>
        <s v="FC-10-W0301-247-02-12"/>
        <s v="VSI-Web Hosting"/>
        <s v="82J65UT#ABA"/>
        <s v="64X66AA#ABA"/>
        <s v="920-002555"/>
        <s v="VSI-SSL Cert WildCard"/>
        <s v="FAP-231F-A"/>
        <s v="FC-10-PF231-247-02-12"/>
        <s v="FS-108E-POE"/>
        <s v="FC-10-S108P-247-02-12"/>
        <s v="FA+MB 1"/>
        <s v="FS-108F"/>
        <s v="FC-10-F108N-247-02-12"/>
        <s v="FG-60F-BDL-950-12"/>
        <s v="AdminFee"/>
        <s v="BBS290a-b"/>
        <s v="BBS290a-e"/>
        <s v="BBS290a-h"/>
        <s v="DTXM/64GB"/>
        <s v="CON-SNT-SMS-1"/>
        <s v="USB32HDES"/>
        <s v="710412-001-BTI"/>
        <n v="50610"/>
        <s v="PP-ESS-MBUS-A"/>
        <s v="MRR Out of Period Credits"/>
        <s v="FC-10-PE221-247-02-12"/>
        <s v="M365 COGS"/>
        <s v="VSCSTD-TSPC-12MPCS"/>
        <s v="VSI-SSL Cert Standard"/>
        <s v="MRR Setup Fees"/>
        <s v="Admin Fee"/>
        <s v="CKLau-41MKVM"/>
        <s v="P582-025"/>
        <s v="V7DP2HD-03M-BLK-1E"/>
        <s v="USB2-AB-25ST"/>
        <n v="28103"/>
        <s v="36S0300"/>
        <s v="MSO365 Bus Basic Annual"/>
        <s v="Domain Registration/Renewal"/>
        <s v="V-ESSSTD-VS-P01AR-00"/>
        <s v="2DW53AT"/>
        <s v="BE650G1"/>
        <s v="6N4F1AA#ABA"/>
        <s v="FC-10-0040F-950-02-12"/>
        <s v="920-008671"/>
        <s v="Y3T76AA"/>
        <s v="FORTICO-TERM"/>
        <s v="CON-OSP-SMS-1"/>
        <s v="BBS490a-b"/>
        <s v="BBS490a-e"/>
        <s v="BBS490a-h"/>
        <s v="FC-10-W060E-950-02-12"/>
        <s v="BD506A"/>
        <s v="FC-10-W248E-247-02-12"/>
        <s v="CBS110-5T-D-NA"/>
        <s v="CON-SNTP-SMS-1"/>
        <s v="V-ESSSTD-VS-P0PAR-00"/>
        <s v="VS5-ESSL-SUB-C"/>
        <s v="BBS390a-b"/>
        <s v="BBS390a-e"/>
        <s v="BBS390a-h"/>
        <s v="MSO365 Exchange P2 Annual"/>
        <s v="FC-10-W0300-247-02-12"/>
        <s v="FC-10-W248D-247-02-12"/>
        <s v="64W51AA#ABA"/>
        <s v="USB32DPES2"/>
        <s v="VSI-DP Cable 6ft"/>
        <s v="Greencloud O365 BaaS"/>
        <s v="DP2DVI-D"/>
        <s v="FC-10-WP12E-247-02-12"/>
        <s v="CBS110-8T-D-NA"/>
        <s v="Patch 5e 5ft Pink"/>
        <s v="Miscellaneous Item"/>
        <s v="86Y58UT#ABA"/>
        <s v="VSI-DisplayPort to VGA 1ft"/>
        <s v="SMT2200RM2UC"/>
        <s v="VSI-HDMI 6FT"/>
        <s v="Internal Purch-42030m"/>
        <s v="Internal Purch-52030m"/>
        <s v="8N1M8UT#ABA"/>
        <s v="STKM1000400"/>
        <s v="STLC-10G-3M-ENC"/>
        <s v="Patch 5e 1ft Blue"/>
        <s v="Patch 5e 3ft Blue"/>
        <s v="Patch 5e 25ft Blue"/>
        <s v="Trend Micro WF Services 2"/>
        <s v="MSO365 Bus Basic"/>
        <s v="MSO365 Audio"/>
        <s v="MSO365 Enterprise E3"/>
        <s v="MSO365 Enterprise E5"/>
        <s v="MSO365 Project Plan 3"/>
        <s v="MSO365 Visio Pro"/>
        <s v="Azure AD Prem P2"/>
        <s v="MSO365 Apps"/>
        <s v="MSO365 Project Plan 1"/>
        <s v="MSO365 Teams Calling Plan"/>
        <s v="MSO365 Teams Phone 2"/>
        <s v="ConnectWise Control - Premium"/>
        <s v="CUC Bundled Plan 1 Month"/>
        <s v="CUC Add-On Number"/>
        <s v="CUC Voicemail Box"/>
        <s v="CUC Virtual Number"/>
        <s v="CUC Conferencing Number"/>
        <s v="CUC Webfax"/>
        <s v="CUC Automated Attendant"/>
        <s v="Voice Service State Tax"/>
        <s v="Voice Service Local Tax"/>
        <s v="Voice Service Emergency Fee"/>
        <s v="Voice Service Federal Tax"/>
        <s v="Voice Service Telco Fees"/>
        <s v="CCS v3 Bandwidth 250"/>
        <s v="CCS v3 VM02V-L2"/>
        <s v="CCS v3 Storage Archive"/>
        <s v="CCS v3 vBackup Replicated 100GB"/>
        <s v="CCS v3 Storage Premium"/>
        <s v="CCS v3 RDS"/>
        <s v="CCS v3 SQL Core"/>
        <s v="Office 365 Backup"/>
        <s v="VS VM DRaaS 100GB"/>
        <s v="VS VM DRaaS VMware"/>
        <s v="VS VM DRaaS - Reserved"/>
        <s v="PP-ESS-MADV-A"/>
        <s v="FortiEDR ? Monthly"/>
        <s v="MSO365 Premium"/>
        <s v="MS365 E3"/>
        <s v="MSO365 E5 Compliance"/>
        <s v="MSO365 F3"/>
        <s v="SkyKick Cloud Backup"/>
        <s v="Azure AD Prem P2 MTH"/>
        <s v="MSO365 Defender 2"/>
        <s v="MSO365 Teams Room"/>
        <s v="MSO365 Bus Std"/>
        <s v="MSO365 Extra Storage"/>
        <s v="MSO365 E5 Security MTH"/>
        <s v="Priva Privacy"/>
        <s v="FA+MB 2-5"/>
        <s v="CBaaS Secure Veeam"/>
        <s v="CBaaS Secure Storage 100GB"/>
        <s v="VSI-Wave Metro E Point-to-Point"/>
        <s v="CCS v3 Cisco AnyConnect"/>
        <s v="CCS v3 Firewall ASAv5"/>
        <s v="CUC PRO"/>
        <s v="CUC OMP"/>
        <s v="SSX00010GB0R"/>
        <s v="CCS v3 Bandwidth 100"/>
        <s v="MS Exchange Plan 1 Online"/>
        <s v="MS Exchange Plan 2 Online"/>
        <s v="FA+MB 6+"/>
        <s v="Trend WF Std 2"/>
        <s v="MSO365 Apps Enterprise"/>
        <s v="MSO365 Power BI Pro"/>
        <s v="CONTEGO_SDWAN"/>
        <s v="CCS v3 SQL"/>
        <s v="CCS v3 VM00-L2"/>
        <s v="CCS v3 Veeam Agent"/>
        <s v="CUC Resource Line 1 Month"/>
        <s v="CUC Pay-Per-Use Fax Line"/>
        <s v="CUC Toll-Free Number 1 Month"/>
        <s v="INTER-MONTHLY"/>
        <s v="VSI-Dropbox Advanced Business"/>
        <s v="CUC Metered Fax Line"/>
        <s v="CCS v3 VM01V-L2"/>
        <s v="VS VM DRaaS - Non-Reserved"/>
        <s v="CCS v3 vCPU"/>
        <s v="CCS v3 vRAM"/>
        <s v="CCS v3 Server License"/>
        <s v="CCS v3 vBackup"/>
        <s v="Trend WF Std"/>
        <s v="CUC ESS"/>
        <s v="DUO-ACCESS"/>
        <s v="CBaaS Veeam Enterprise Plus"/>
        <s v="CBaaS Storage 100GB"/>
        <s v="MSO365 Enterprise E1"/>
        <s v="Trend WF ADV 1 Month"/>
        <s v="VSI-Dropbox Standard Business"/>
        <s v="Trend Micro WF Services"/>
        <s v="CCS v3 Firewall"/>
        <s v="CCS v3 Bandwidth 20"/>
        <s v="CUC Unlimited Fax Line 1 Month"/>
        <s v="Azure AD Prem P1"/>
        <s v="SBaaS Storage 100GB"/>
        <s v="SBaaS Veeam"/>
        <s v="SBaaS Workstation"/>
        <s v="MSO365 Bus Basic NCE MTH"/>
        <s v="CCS v3 VM01V"/>
        <s v="DUO-ESSENTIALS"/>
        <s v="CUC Toll-Free Number 500"/>
        <s v="Microsoft Azure Cloud Server"/>
        <s v="Contego DVS Backup"/>
        <s v="Miscellaneous AGR"/>
        <s v="Patch 5e 7ft Yellow"/>
        <s v="Patch 5e 7ft Blue"/>
        <s v="Patch 5e 3ft Red"/>
        <s v="CUC Resource Line PPU 1 Month"/>
        <s v="CHPBX Bundled Plan"/>
        <s v="CUC Lobby Phone Line"/>
        <s v="CUC Mobile Soft Phone"/>
        <s v="CUC Anyphone Paging Line"/>
        <s v="FC-10-90AP1-639-02-12"/>
        <s v="A50FBLCLC1"/>
        <s v="A50FBLCLC10"/>
        <s v="83Q60UT#ABA"/>
        <s v="HYDRA2"/>
        <s v="INC004BTSGY"/>
        <s v="VSI-Security Assessment - Main"/>
        <s v="BR1350MS"/>
        <s v="Rental"/>
        <s v="MZ-V8P1T0CW"/>
        <s v="Patch 5e 50ft Blue"/>
        <s v="64T33UT#ABA"/>
        <s v="KCP548SS6-8"/>
        <s v="BBS190a-b"/>
        <s v="BBS190a-e"/>
        <s v="BBS190a-h"/>
        <s v="MSO365 Apps - Annual"/>
        <s v="FC-10-F201E-247-02-12"/>
        <s v="FC-10-S424E-210-02-12"/>
        <s v="FC-10-S424E-247-02-12"/>
        <s v="FC-10-0080F-950-02-12"/>
        <s v="FC-10-S424P-247-02-12"/>
        <s v="FC-10-F433F-247-02-12"/>
        <s v="Cat5e PVC ? 250ft"/>
        <s v="VSI-Jack Cat5e - Blue"/>
        <s v="FP 1 Port - Off-White"/>
        <s v="FC-10-0080F-210-02-12"/>
        <s v="VS5-ESP-BUN-P-SSS-C"/>
        <s v="S1P-00001"/>
        <s v="69S17UT#ABA"/>
        <s v="762T5AA"/>
        <n v="65311410"/>
        <s v="P350-247-12"/>
        <s v="FAP-431F-A"/>
        <s v="FC-10-F431F-247-02-12"/>
        <s v="SMT1500C"/>
        <s v="710412-001-AA"/>
        <s v="P05932-B21"/>
        <s v="KTH-PL432/16G"/>
        <s v="USB433WACDB"/>
        <s v="Patch 5e 7ft White"/>
        <s v="Miscellaneous"/>
        <s v="P24840-B21"/>
        <s v="P23549-B21"/>
        <s v="881457-B21"/>
        <s v="P49028-B21"/>
        <s v="KTH-PL432D8P/16G"/>
        <s v="865414-B21"/>
        <s v="VSI-Universal AC Pwr Cable 6ft"/>
        <s v="Window Server STD 2022 2-Core"/>
        <s v="Microsoft CSP Perpetual On-Prem"/>
        <s v="Window Server 2022 RemoteDsktp"/>
        <s v="APCRBC159-SLA159"/>
        <s v="USB31000S"/>
        <s v="PM6NS"/>
        <s v="RS422+"/>
        <s v="HAT5310-8T"/>
        <s v="AR3100"/>
        <s v="ACF501"/>
        <s v="AR8132A"/>
        <s v="AP9567"/>
        <s v="AR8429"/>
        <s v="FS-124E"/>
        <s v="Patch 5e 14ft Green"/>
        <s v="MS365 E5"/>
      </sharedItems>
    </cacheField>
    <cacheField name="Item Description" numFmtId="0">
      <sharedItems containsBlank="1"/>
    </cacheField>
    <cacheField name="Account" numFmtId="0">
      <sharedItems count="25">
        <s v="51040m · Managed Services COGS"/>
        <s v="51010m · Cloud Resources COGS"/>
        <s v="51050m · Managed Security Services COGS"/>
        <s v="52060m · IT/LAN Install Labor COGS"/>
        <s v="41040m · Managed Services Revenue"/>
        <s v="41050m · Managed Security Svcs Revenue"/>
        <s v="52030m · IT/LAN Equip Hdw &amp; Sftw COGS"/>
        <s v="41010m · Cloud Resources Revenue"/>
        <s v="52040m · IT/LAN Subscr&amp;Renewal COGS"/>
        <s v="42060m · IT/LAN Install Labor Revenue"/>
        <s v="42040m · IT/LAN Subscr&amp;Renewal Revenue"/>
        <s v="42050m · IT/LAN Wtty &amp; Renewal Revenue"/>
        <s v="52050m · IT/LAN Wtty &amp; Renewal COGS"/>
        <s v="42030m · IT/LAN Equip Hdw &amp; Sftw Revenue"/>
        <s v="41099m · Admin Fee Income"/>
        <s v="41060m · MRR - Agent Income Revenue"/>
        <s v="41092m · MRR - Out Of Period Credits"/>
        <s v="51060m · MRR Agent Income COGS"/>
        <s v="410100 · MRR Setup Fee Revenue"/>
        <s v="42070m · NRR Agent Income Revenue"/>
        <s v="51080m · UCaaS COGS"/>
        <s v="41080m · UCaaS Revenue"/>
        <s v="41030m · Connectivity Revenue"/>
        <s v="41070m · SD-WAN Revenue"/>
        <s v="40000 · Sales  New Equipment" u="1"/>
      </sharedItems>
    </cacheField>
    <cacheField name="Clr" numFmtId="0">
      <sharedItems containsNonDate="0" containsString="0" containsBlank="1"/>
    </cacheField>
    <cacheField name="Split" numFmtId="0">
      <sharedItems/>
    </cacheField>
    <cacheField name="Qty" numFmtId="0">
      <sharedItems containsString="0" containsBlank="1" containsNumber="1" containsInteger="1" minValue="-504" maxValue="4500" count="162">
        <m/>
        <n v="-1"/>
        <n v="1"/>
        <n v="18"/>
        <n v="56"/>
        <n v="11"/>
        <n v="32"/>
        <n v="2500"/>
        <n v="2"/>
        <n v="100"/>
        <n v="25"/>
        <n v="-25"/>
        <n v="-2"/>
        <n v="7"/>
        <n v="-7"/>
        <n v="12"/>
        <n v="3"/>
        <n v="-3"/>
        <n v="-27"/>
        <n v="256"/>
        <n v="-256"/>
        <n v="-5"/>
        <n v="-6"/>
        <n v="6"/>
        <n v="4"/>
        <n v="-4"/>
        <n v="10"/>
        <n v="-10"/>
        <n v="-496"/>
        <n v="-18"/>
        <n v="9"/>
        <n v="-9"/>
        <n v="350"/>
        <n v="140"/>
        <n v="68"/>
        <n v="61"/>
        <n v="285"/>
        <n v="13"/>
        <n v="700"/>
        <n v="22"/>
        <n v="96"/>
        <n v="197"/>
        <n v="4500"/>
        <n v="3250"/>
        <n v="45"/>
        <n v="15"/>
        <n v="353"/>
        <n v="74"/>
        <n v="14"/>
        <n v="113"/>
        <n v="515"/>
        <n v="80"/>
        <n v="300"/>
        <n v="275"/>
        <n v="205"/>
        <n v="55"/>
        <n v="750"/>
        <n v="115"/>
        <n v="50"/>
        <n v="116"/>
        <n v="19"/>
        <n v="450"/>
        <n v="8"/>
        <n v="35"/>
        <n v="41"/>
        <n v="86"/>
        <n v="250"/>
        <n v="2750"/>
        <n v="20"/>
        <n v="48"/>
        <n v="70"/>
        <n v="34"/>
        <n v="5"/>
        <n v="58"/>
        <n v="1250"/>
        <n v="69"/>
        <n v="67"/>
        <n v="600"/>
        <n v="3500"/>
        <n v="160"/>
        <n v="30"/>
        <n v="33"/>
        <n v="2250"/>
        <n v="900"/>
        <n v="379"/>
        <n v="39"/>
        <n v="62"/>
        <n v="40"/>
        <n v="3750"/>
        <n v="26"/>
        <n v="152"/>
        <n v="23"/>
        <n v="85"/>
        <n v="89"/>
        <n v="16"/>
        <n v="4250"/>
        <n v="47"/>
        <n v="29"/>
        <n v="3000"/>
        <n v="28"/>
        <n v="1750"/>
        <n v="31"/>
        <n v="17"/>
        <n v="27"/>
        <n v="1500"/>
        <n v="400"/>
        <n v="36"/>
        <n v="130"/>
        <n v="64"/>
        <n v="235"/>
        <n v="170"/>
        <n v="210"/>
        <n v="90"/>
        <n v="265"/>
        <n v="66"/>
        <n v="84"/>
        <n v="73"/>
        <n v="380"/>
        <n v="24"/>
        <n v="42"/>
        <n v="200"/>
        <n v="2000"/>
        <n v="65"/>
        <n v="1000"/>
        <n v="97"/>
        <n v="95"/>
        <n v="71"/>
        <n v="49"/>
        <n v="60"/>
        <n v="500"/>
        <n v="119"/>
        <n v="150"/>
        <n v="120"/>
        <n v="37"/>
        <n v="21"/>
        <n v="165"/>
        <n v="46"/>
        <n v="75"/>
        <n v="93"/>
        <n v="362"/>
        <n v="111"/>
        <n v="51"/>
        <n v="82"/>
        <n v="38"/>
        <n v="131"/>
        <n v="-30"/>
        <n v="-20"/>
        <n v="-75"/>
        <n v="0"/>
        <n v="-504"/>
        <n v="-8"/>
        <n v="-50"/>
        <n v="-60"/>
        <n v="360"/>
        <n v="283"/>
        <n v="354"/>
        <n v="530"/>
        <n v="138"/>
        <n v="230"/>
        <n v="240"/>
        <n v="53"/>
        <n v="363"/>
      </sharedItems>
    </cacheField>
    <cacheField name="Sales Price" numFmtId="0">
      <sharedItems containsString="0" containsBlank="1" containsNumber="1" minValue="-8418.75" maxValue="52639.58" count="840">
        <m/>
        <n v="2562.65"/>
        <n v="816.53"/>
        <n v="405"/>
        <n v="530.70000000000005"/>
        <n v="2737.94"/>
        <n v="38022.480000000003"/>
        <n v="6752.97"/>
        <n v="997.75"/>
        <n v="7404.97"/>
        <n v="5794.57"/>
        <n v="600"/>
        <n v="8589"/>
        <n v="1386"/>
        <n v="8995"/>
        <n v="3435"/>
        <n v="1653"/>
        <n v="725"/>
        <n v="2643"/>
        <n v="1509"/>
        <n v="534"/>
        <n v="267"/>
        <n v="912"/>
        <n v="1341"/>
        <n v="495"/>
        <n v="1854"/>
        <n v="1068"/>
        <n v="228"/>
        <n v="1848"/>
        <n v="2883"/>
        <n v="1815"/>
        <n v="651"/>
        <n v="1230"/>
        <n v="657"/>
        <n v="840"/>
        <n v="690"/>
        <n v="2085"/>
        <n v="1581"/>
        <n v="306"/>
        <n v="300"/>
        <n v="4350"/>
        <n v="1659"/>
        <n v="1563"/>
        <n v="2583"/>
        <n v="4500"/>
        <n v="2004"/>
        <n v="400"/>
        <n v="1470"/>
        <n v="2932"/>
        <n v="942"/>
        <n v="1953"/>
        <n v="339"/>
        <n v="612"/>
        <n v="852"/>
        <n v="1710"/>
        <n v="4071"/>
        <n v="462"/>
        <n v="969"/>
        <n v="2127"/>
        <n v="768"/>
        <n v="156"/>
        <n v="774"/>
        <n v="456"/>
        <n v="924"/>
        <n v="5631"/>
        <n v="7616"/>
        <n v="2250"/>
        <n v="590"/>
        <n v="8184"/>
        <n v="552"/>
        <n v="895"/>
        <n v="200"/>
        <n v="100"/>
        <n v="50"/>
        <n v="250"/>
        <n v="3995"/>
        <n v="1495"/>
        <n v="1995"/>
        <n v="9995"/>
        <n v="620"/>
        <n v="1195"/>
        <n v="2995"/>
        <n v="350"/>
        <n v="150"/>
        <n v="500"/>
        <n v="450"/>
        <n v="375"/>
        <n v="49"/>
        <n v="2"/>
        <n v="26.9"/>
        <n v="21"/>
        <n v="7.88"/>
        <n v="78.75"/>
        <n v="44.63"/>
        <n v="0"/>
        <n v="5.51"/>
        <n v="0.18"/>
        <n v="126"/>
        <n v="36.75"/>
        <n v="31.5"/>
        <n v="0.37"/>
        <n v="23"/>
        <n v="3.29"/>
        <n v="259"/>
        <n v="559"/>
        <n v="258"/>
        <n v="371"/>
        <n v="587.39"/>
        <n v="5.5"/>
        <n v="20.85"/>
        <n v="334.68"/>
        <n v="632.08000000000004"/>
        <n v="346.1"/>
        <n v="255"/>
        <n v="61.88"/>
        <n v="-61.88"/>
        <n v="75"/>
        <n v="-75"/>
        <n v="65.03"/>
        <n v="528.36"/>
        <n v="235.62"/>
        <n v="117.98"/>
        <n v="116.25"/>
        <n v="-116.25"/>
        <n v="77.5"/>
        <n v="-77.5"/>
        <n v="58.13"/>
        <n v="-58.13"/>
        <n v="25"/>
        <n v="225"/>
        <n v="37.5"/>
        <n v="995"/>
        <n v="249"/>
        <n v="84"/>
        <n v="67.5"/>
        <n v="-67.5"/>
        <n v="-450"/>
        <n v="499.99"/>
        <n v="540"/>
        <n v="-540"/>
        <n v="371.25"/>
        <n v="-371.25"/>
        <n v="285"/>
        <n v="-285"/>
        <n v="700"/>
        <n v="1087.5"/>
        <n v="485"/>
        <n v="62"/>
        <n v="374"/>
        <n v="48"/>
        <n v="207.35"/>
        <n v="19.59"/>
        <n v="26.39"/>
        <n v="412.5"/>
        <n v="-412.5"/>
        <n v="1185"/>
        <n v="800"/>
        <n v="112.15"/>
        <n v="1020"/>
        <n v="346.8"/>
        <n v="489.6"/>
        <n v="337.5"/>
        <n v="1400"/>
        <n v="15"/>
        <n v="487.5"/>
        <n v="65.63"/>
        <n v="-65.63"/>
        <n v="26.7"/>
        <n v="56"/>
        <n v="121.47"/>
        <n v="109.6"/>
        <n v="152"/>
        <n v="1200"/>
        <n v="408"/>
        <n v="576"/>
        <n v="975"/>
        <n v="-975"/>
        <n v="137"/>
        <n v="92.81"/>
        <n v="-92.81"/>
        <n v="70"/>
        <n v="58.12"/>
        <n v="-58.12"/>
        <n v="34"/>
        <n v="89"/>
        <n v="47"/>
        <n v="9"/>
        <n v="3.03"/>
        <n v="38.56"/>
        <n v="200.5"/>
        <n v="50738.04"/>
        <n v="1120.76"/>
        <n v="40.6"/>
        <n v="-123.75"/>
        <n v="98"/>
        <n v="35.6"/>
        <n v="1687.5"/>
        <n v="82.5"/>
        <n v="55.9"/>
        <n v="754.69"/>
        <n v="-754.69"/>
        <n v="123.75"/>
        <n v="479"/>
        <n v="43"/>
        <n v="12.95"/>
        <n v="23.5"/>
        <n v="4.8"/>
        <n v="621.6"/>
        <n v="68.099999999999994"/>
        <n v="138.80000000000001"/>
        <n v="388"/>
        <n v="272"/>
        <n v="427.5"/>
        <n v="-427.5"/>
        <n v="48.2"/>
        <n v="7.59"/>
        <n v="33.130000000000003"/>
        <n v="310.39999999999998"/>
        <n v="217.39"/>
        <n v="44.98"/>
        <n v="587.1"/>
        <n v="390"/>
        <n v="42"/>
        <n v="46"/>
        <n v="109"/>
        <n v="365"/>
        <n v="402.5"/>
        <n v="1575"/>
        <n v="58"/>
        <n v="532.82000000000005"/>
        <n v="-532.82000000000005"/>
        <n v="79"/>
        <n v="19.63"/>
        <n v="312.93"/>
        <n v="305"/>
        <n v="4560"/>
        <n v="1680"/>
        <n v="2040"/>
        <n v="-281.25"/>
        <n v="630"/>
        <n v="494.06"/>
        <n v="-494.06"/>
        <n v="185.63"/>
        <n v="-185.63"/>
        <n v="3305.83"/>
        <n v="1217.94"/>
        <n v="1478.93"/>
        <n v="243.815"/>
        <n v="12.34"/>
        <n v="272.02"/>
        <n v="3.42"/>
        <n v="25.09"/>
        <n v="240.8"/>
        <n v="525"/>
        <n v="-423.75"/>
        <n v="270"/>
        <n v="-270"/>
        <n v="144.38"/>
        <n v="-144.38"/>
        <n v="347"/>
        <n v="301"/>
        <n v="787.5"/>
        <n v="-787.5"/>
        <n v="65"/>
        <n v="291"/>
        <n v="475"/>
        <n v="62.28"/>
        <n v="7.49"/>
        <n v="278.44"/>
        <n v="-278.44"/>
        <n v="720"/>
        <n v="888"/>
        <n v="125"/>
        <n v="118"/>
        <n v="173"/>
        <n v="32"/>
        <n v="82"/>
        <n v="1664.64"/>
        <n v="587.52"/>
        <n v="724.61"/>
        <n v="309.10000000000002"/>
        <n v="100.44"/>
        <n v="-481.25"/>
        <n v="506.25"/>
        <n v="-506.25"/>
        <n v="-45.93"/>
        <n v="71.25"/>
        <n v="2104.5500000000002"/>
        <n v="577.5"/>
        <n v="-577.5"/>
        <n v="2.0183800000000001"/>
        <n v="48.9"/>
        <n v="80"/>
        <n v="2.5"/>
        <n v="89.99"/>
        <n v="31.92"/>
        <n v="519.38"/>
        <n v="1345"/>
        <n v="28"/>
        <n v="675"/>
        <n v="1665"/>
        <n v="262.5"/>
        <n v="-199.68"/>
        <n v="165"/>
        <n v="60"/>
        <n v="839"/>
        <n v="187.5"/>
        <n v="2425"/>
        <n v="1312.5"/>
        <n v="1050"/>
        <n v="-1050"/>
        <n v="325"/>
        <n v="-198.75"/>
        <n v="145.31"/>
        <n v="-145.31"/>
        <n v="8418.75"/>
        <n v="-8418.75"/>
        <n v="-242.5"/>
        <n v="38"/>
        <n v="6.26"/>
        <n v="12.89"/>
        <n v="-19.149999999999999"/>
        <n v="19.149999999999999"/>
        <n v="889"/>
        <n v="2970"/>
        <n v="99"/>
        <n v="6940.32"/>
        <n v="-446.09"/>
        <n v="701.25"/>
        <n v="9690"/>
        <n v="36"/>
        <n v="3"/>
        <n v="4"/>
        <n v="185"/>
        <n v="3.15"/>
        <n v="7"/>
        <n v="5"/>
        <n v="35.5"/>
        <n v="33"/>
        <n v="17.5"/>
        <n v="11"/>
        <n v="10"/>
        <n v="12"/>
        <n v="69"/>
        <n v="31.24"/>
        <n v="2.89"/>
        <n v="4.99"/>
        <n v="7.09"/>
        <n v="6.04"/>
        <n v="40.71"/>
        <n v="89.82"/>
        <n v="63.68"/>
        <n v="38.200000000000003"/>
        <n v="81.33"/>
        <n v="295.31"/>
        <n v="219.19"/>
        <n v="0.19"/>
        <n v="11.81"/>
        <n v="23.63"/>
        <n v="0.43"/>
        <n v="9.7100000000000009"/>
        <n v="240"/>
        <n v="3.68"/>
        <n v="15.23"/>
        <n v="4.7300000000000004"/>
        <n v="4.13"/>
        <n v="6.65"/>
        <n v="24"/>
        <n v="40"/>
        <n v="14"/>
        <n v="13"/>
        <n v="6.5"/>
        <n v="19"/>
        <n v="0.28000000000000003"/>
        <n v="16.899999999999999"/>
        <n v="6"/>
        <n v="39"/>
        <n v="5.78"/>
        <n v="68.25"/>
        <n v="28.09"/>
        <n v="35.19"/>
        <n v="18.04"/>
        <n v="5.28"/>
        <n v="39.799999999999997"/>
        <n v="49.6"/>
        <n v="26"/>
        <n v="59"/>
        <n v="136.5"/>
        <n v="15.75"/>
        <n v="0.32"/>
        <n v="4.25"/>
        <n v="4.2"/>
        <n v="29"/>
        <n v="341.25"/>
        <n v="250.95"/>
        <n v="30.5"/>
        <n v="157.5"/>
        <n v="11.55"/>
        <n v="20.74"/>
        <n v="8.66"/>
        <n v="3.1"/>
        <n v="26.15"/>
        <n v="14.95"/>
        <n v="91.58"/>
        <n v="61.69"/>
        <n v="77.010000000000005"/>
        <n v="16"/>
        <n v="30"/>
        <n v="22.37"/>
        <n v="25.54"/>
        <n v="79.77"/>
        <n v="51.74"/>
        <n v="117.47"/>
        <n v="208.95"/>
        <n v="7.5"/>
        <n v="130"/>
        <n v="14.5"/>
        <n v="4.5"/>
        <n v="18.899999999999999"/>
        <n v="10.5"/>
        <n v="1.05"/>
        <n v="52.5"/>
        <n v="3.5"/>
        <n v="24.15"/>
        <n v="19.95"/>
        <n v="16.260000000000002"/>
        <n v="33.450000000000003"/>
        <n v="37.81"/>
        <n v="47.12"/>
        <n v="11.5"/>
        <n v="141.75"/>
        <n v="-52"/>
        <n v="176"/>
        <n v="6.3"/>
        <n v="24.5"/>
        <n v="35.82"/>
        <n v="10.19"/>
        <n v="46.49"/>
        <n v="15.88"/>
        <n v="49.64"/>
        <n v="20.59"/>
        <n v="22.17"/>
        <n v="44.64"/>
        <n v="8"/>
        <n v="13.5"/>
        <n v="3.45"/>
        <n v="2.5499999999999998"/>
        <n v="9.57"/>
        <n v="17.59"/>
        <n v="19.899999999999999"/>
        <n v="24.8"/>
        <n v="51.98"/>
        <n v="0.21"/>
        <n v="25.99"/>
        <n v="23.89"/>
        <n v="10.17"/>
        <n v="36.49"/>
        <n v="83.71"/>
        <n v="75.62"/>
        <n v="96.83"/>
        <n v="9.3800000000000008"/>
        <n v="15.25"/>
        <n v="2.8"/>
        <n v="4.43"/>
        <n v="11.67667"/>
        <n v="0.89"/>
        <n v="0.26"/>
        <n v="1.77"/>
        <n v="1.99"/>
        <n v="2.48"/>
        <n v="7.78"/>
        <n v="63"/>
        <n v="198.45"/>
        <n v="12.6"/>
        <n v="26.25"/>
        <n v="105"/>
        <n v="24.94"/>
        <n v="12.08"/>
        <n v="7.98"/>
        <n v="25.5"/>
        <n v="88.33"/>
        <n v="79.36"/>
        <n v="8.5399999999999991"/>
        <n v="16.62"/>
        <n v="2.27"/>
        <n v="17.91"/>
        <n v="22.32"/>
        <n v="16.649999999999999"/>
        <n v="1.61"/>
        <n v="7.2"/>
        <n v="6.048"/>
        <n v="0.72"/>
        <n v="0.6"/>
        <n v="2.86"/>
        <n v="16.28"/>
        <n v="9.27"/>
        <n v="22.14"/>
        <n v="21.89"/>
        <n v="27.28"/>
        <n v="3.31"/>
        <n v="12.45"/>
        <n v="24.77"/>
        <n v="34.72"/>
        <n v="27.86"/>
        <n v="8.06"/>
        <n v="11.86"/>
        <n v="10.67"/>
        <n v="13.93"/>
        <n v="38.17"/>
        <n v="22.5"/>
        <n v="45.53"/>
        <n v="68.180000000000007"/>
        <n v="7.55"/>
        <n v="65.319999999999993"/>
        <n v="35.369999999999997"/>
        <n v="11.63"/>
        <n v="3.11"/>
        <n v="29.76"/>
        <n v="23.88"/>
        <n v="480"/>
        <n v="1.92"/>
        <n v="7.61"/>
        <n v="27.41"/>
        <n v="1"/>
        <n v="2.25"/>
        <n v="28.12"/>
        <n v="8.89"/>
        <n v="6.45"/>
        <n v="6.1"/>
        <n v="1.52"/>
        <n v="14.11"/>
        <n v="17.36"/>
        <n v="1.06"/>
        <n v="3.59"/>
        <n v="7.13"/>
        <n v="7.96"/>
        <n v="9.92"/>
        <n v="1.23"/>
        <n v="1.1599999999999999"/>
        <n v="0.57999999999999996"/>
        <n v="2.6"/>
        <n v="791"/>
        <n v="219"/>
        <n v="99.99"/>
        <n v="433"/>
        <n v="234.47"/>
        <n v="3697.5"/>
        <n v="19.350000000000001"/>
        <n v="5.1100000000000003"/>
        <n v="11.18"/>
        <n v="15.49"/>
        <n v="4.66"/>
        <n v="38.229999999999997"/>
        <n v="17.399999999999999"/>
        <n v="59.41"/>
        <n v="33.18"/>
        <n v="10.35"/>
        <n v="69.650000000000006"/>
        <n v="88.69"/>
        <n v="26.51"/>
        <n v="3.99"/>
        <n v="14.46"/>
        <n v="28.33"/>
        <n v="39.68"/>
        <n v="31.84"/>
        <n v="18.89"/>
        <n v="36.229999999999997"/>
        <n v="3.94"/>
        <n v="28.87"/>
        <n v="30.69"/>
        <n v="65.41"/>
        <n v="47.76"/>
        <n v="59.52"/>
        <n v="26.18"/>
        <n v="2.62"/>
        <n v="22.66"/>
        <n v="2365.5100000000002"/>
        <n v="987.3"/>
        <n v="2694.14"/>
        <n v="38465.03"/>
        <n v="6826.87"/>
        <n v="990.51"/>
        <n v="7477.23"/>
        <n v="5745.02"/>
        <n v="4662"/>
        <n v="629"/>
        <n v="23.65"/>
        <n v="102.49"/>
        <n v="16.64"/>
        <n v="29.34"/>
        <n v="1094"/>
        <n v="114"/>
        <n v="439"/>
        <n v="149"/>
        <n v="900"/>
        <n v="659.08"/>
        <n v="-651.55999999999995"/>
        <n v="462.5"/>
        <n v="457.5"/>
        <n v="-457.5"/>
        <n v="274"/>
        <n v="-337.5"/>
        <n v="280"/>
        <n v="208.13"/>
        <n v="-208.13"/>
        <n v="35"/>
        <n v="87.88"/>
        <n v="-87.88"/>
        <n v="121.5"/>
        <n v="-121.5"/>
        <n v="92.5"/>
        <n v="-92.5"/>
        <n v="71.75"/>
        <n v="-71.75"/>
        <n v="53.44"/>
        <n v="-53.44"/>
        <n v="555"/>
        <n v="76.25"/>
        <n v="-76.25"/>
        <n v="351.5"/>
        <n v="-268.37"/>
        <n v="281.25"/>
        <n v="55"/>
        <n v="1317.5"/>
        <n v="323.75"/>
        <n v="8.58"/>
        <n v="29.77"/>
        <n v="152.5"/>
        <n v="-152.5"/>
        <n v="231.25"/>
        <n v="21.38"/>
        <n v="17.55"/>
        <n v="653.13"/>
        <n v="683.4"/>
        <n v="268.26"/>
        <n v="295.8"/>
        <n v="48484.25"/>
        <n v="137.27000000000001"/>
        <n v="527.25"/>
        <n v="-495"/>
        <n v="120"/>
        <n v="804"/>
        <n v="315.60000000000002"/>
        <n v="348"/>
        <n v="711.25"/>
        <n v="71.12"/>
        <n v="277.5"/>
        <n v="370"/>
        <n v="155.9"/>
        <n v="72"/>
        <n v="1314"/>
        <n v="1071"/>
        <n v="220.2"/>
        <n v="37.700000000000003"/>
        <n v="241"/>
        <n v="2.75"/>
        <n v="52.3"/>
        <n v="1265"/>
        <n v="0.9"/>
        <n v="112.33"/>
        <n v="30.16"/>
        <n v="1051.1033299999999"/>
        <n v="32.85"/>
        <n v="204.08"/>
        <n v="-351.5"/>
        <n v="596.88"/>
        <n v="1088.6099999999999"/>
        <n v="249.76"/>
        <n v="-249.76"/>
        <n v="972"/>
        <n v="-972"/>
        <n v="-386.74"/>
        <n v="502.5"/>
        <n v="-74.23"/>
        <n v="395.44"/>
        <n v="999"/>
        <n v="499.5"/>
        <n v="-499.5"/>
        <n v="228.75"/>
        <n v="38.130000000000003"/>
        <n v="-38.130000000000003"/>
        <n v="239"/>
        <n v="349"/>
        <n v="38.93"/>
        <n v="83.25"/>
        <n v="740"/>
        <n v="832"/>
        <n v="166.5"/>
        <n v="-166.5"/>
        <n v="430.5"/>
        <n v="-430.5"/>
        <n v="27.62"/>
        <n v="186.83"/>
        <n v="43.94"/>
        <n v="220"/>
        <n v="1178.8"/>
        <n v="934"/>
        <n v="115"/>
        <n v="522.5"/>
        <n v="-305"/>
        <n v="4275.32"/>
        <n v="1153.3800000000001"/>
        <n v="-1153.3800000000001"/>
        <n v="-388.12"/>
        <n v="-194.36"/>
        <n v="-105.5"/>
        <n v="679"/>
        <n v="333"/>
        <n v="-333"/>
        <n v="966.64"/>
        <n v="-966.64"/>
        <n v="320.63"/>
        <n v="915"/>
        <n v="-915"/>
        <n v="1063.75"/>
        <n v="158.88"/>
        <n v="-158.88"/>
        <n v="138.75"/>
        <n v="18.87"/>
        <n v="2.0183900000000001"/>
        <n v="779"/>
        <n v="1215"/>
        <n v="-1215"/>
        <n v="45.5"/>
        <n v="838.75"/>
        <n v="-838.75"/>
        <n v="168.75"/>
        <n v="95.32"/>
        <n v="-95.32"/>
        <n v="81"/>
        <n v="18.05"/>
        <n v="85.86"/>
        <n v="634"/>
        <n v="148"/>
        <n v="68"/>
        <n v="243"/>
        <n v="-130.5"/>
        <n v="896.75"/>
        <n v="1863"/>
        <n v="-1863"/>
        <n v="707.63"/>
        <n v="-46.74"/>
        <n v="703"/>
        <n v="-167.04"/>
        <n v="686.25"/>
        <n v="-686.25"/>
        <n v="-355.85"/>
        <n v="175.75"/>
        <n v="-175.75"/>
        <n v="-81"/>
        <n v="3375"/>
        <n v="487"/>
        <n v="1599"/>
        <n v="157"/>
        <n v="340"/>
        <n v="134"/>
        <n v="145"/>
        <n v="4940"/>
        <n v="297"/>
        <n v="3775.81"/>
        <n v="-3775.81"/>
        <n v="880"/>
        <n v="894"/>
        <n v="607.5"/>
        <n v="-72"/>
        <n v="-4.25"/>
        <n v="3135"/>
        <n v="2065"/>
        <n v="438"/>
        <n v="264"/>
        <n v="244"/>
        <n v="53"/>
        <n v="1664"/>
        <n v="454"/>
        <n v="6727.58"/>
        <n v="-371"/>
        <n v="61"/>
        <n v="40.729999999999997"/>
        <n v="104.36"/>
        <n v="38.450000000000003"/>
        <n v="81.78"/>
        <n v="5.29"/>
        <n v="26.16"/>
        <n v="14.99"/>
        <n v="77.150000000000006"/>
        <n v="4.67"/>
        <n v="19.97"/>
        <n v="25.28"/>
        <n v="109.26"/>
        <n v="5.01"/>
        <n v="33.19"/>
        <n v="10.41"/>
        <n v="88.79"/>
        <n v="12.15"/>
        <n v="4.05"/>
        <n v="10.220000000000001"/>
        <n v="20.65"/>
        <n v="8.1300000000000008"/>
        <n v="4.0670000000000002"/>
        <n v="2.57"/>
        <n v="24.82"/>
        <n v="4.01"/>
        <n v="10.62"/>
        <n v="38.89"/>
        <n v="93.77"/>
        <n v="81.59"/>
        <n v="103.43"/>
        <n v="28.96"/>
        <n v="7.11"/>
        <n v="20.149999999999999"/>
        <n v="2.81"/>
        <n v="28.5"/>
        <n v="19.309999999999999"/>
        <n v="2.2799999999999998"/>
        <n v="94.66"/>
        <n v="26.4"/>
        <n v="2.56"/>
        <n v="2.59"/>
        <n v="22.58"/>
        <n v="3.32"/>
        <n v="40.08"/>
        <n v="59.96"/>
        <n v="6.78"/>
        <n v="45.77"/>
        <n v="59.13"/>
        <n v="3.12"/>
        <n v="4.9000000000000004"/>
        <n v="9.75"/>
        <n v="7.63"/>
        <n v="22.97"/>
        <n v="2.2599999999999998"/>
        <n v="23.73"/>
        <n v="1.1200000000000001"/>
        <n v="8.3800000000000008"/>
        <n v="12.65"/>
        <n v="9.9700000000000006"/>
        <n v="39.22"/>
        <n v="-5.52"/>
        <n v="2.64"/>
        <n v="52639.58" u="1"/>
      </sharedItems>
    </cacheField>
    <cacheField name="Amount" numFmtId="0">
      <sharedItems containsSemiMixedTypes="0" containsString="0" containsNumber="1" minValue="-50738.04" maxValue="48484.25"/>
    </cacheField>
    <cacheField name="Balance" numFmtId="0">
      <sharedItems containsSemiMixedTypes="0" containsString="0" containsNumber="1" minValue="-66979.8" maxValue="691800.31"/>
    </cacheField>
    <cacheField name="Days (Date)" numFmtId="0" databaseField="0">
      <fieldGroup base="1">
        <rangePr groupBy="days" startDate="2023-09-01T00:00:00" endDate="2023-11-01T00:00:00"/>
        <groupItems count="368">
          <s v="&lt;9/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3"/>
        </groupItems>
      </fieldGroup>
    </cacheField>
    <cacheField name="Months (Date)" numFmtId="0" databaseField="0">
      <fieldGroup base="1">
        <rangePr groupBy="months" startDate="2023-09-01T00:00:00" endDate="2023-11-01T00:00:00"/>
        <groupItems count="14">
          <s v="&lt;9/1/2023"/>
          <s v="Jan"/>
          <s v="Feb"/>
          <s v="Mar"/>
          <s v="Apr"/>
          <s v="May"/>
          <s v="Jun"/>
          <s v="Jul"/>
          <s v="Aug"/>
          <s v="Sep"/>
          <s v="Oct"/>
          <s v="Nov"/>
          <s v="Dec"/>
          <s v="&gt;11/1/2023"/>
        </groupItems>
      </fieldGroup>
    </cacheField>
  </cacheFields>
  <extLst>
    <ext xmlns:x14="http://schemas.microsoft.com/office/spreadsheetml/2009/9/main" uri="{725AE2AE-9491-48be-B2B4-4EB974FC3084}">
      <x14:pivotCacheDefinition pivotCacheId="1351220888"/>
    </ext>
  </extLst>
</pivotCacheDefinition>
</file>

<file path=xl/pivotCache/pivotCacheRecords1.xml><?xml version="1.0" encoding="utf-8"?>
<pivotCacheRecords xmlns="http://schemas.openxmlformats.org/spreadsheetml/2006/main" xmlns:r="http://schemas.openxmlformats.org/officeDocument/2006/relationships" count="3760">
  <r>
    <s v="General Journal"/>
    <x v="0"/>
    <x v="0"/>
    <x v="0"/>
    <x v="0"/>
    <x v="0"/>
    <x v="0"/>
    <m/>
    <x v="0"/>
    <m/>
    <s v="14200 · Prepaid Expenses"/>
    <x v="0"/>
    <x v="0"/>
    <n v="-354.24"/>
    <n v="-354.24"/>
  </r>
  <r>
    <s v="Bill"/>
    <x v="0"/>
    <x v="1"/>
    <x v="1"/>
    <x v="1"/>
    <x v="1"/>
    <x v="1"/>
    <s v="Green Cloud BaaS"/>
    <x v="1"/>
    <m/>
    <s v="20000 · Accounts Payable"/>
    <x v="1"/>
    <x v="1"/>
    <n v="-2562.65"/>
    <n v="-2916.89"/>
  </r>
  <r>
    <s v="Bill"/>
    <x v="0"/>
    <x v="1"/>
    <x v="1"/>
    <x v="1"/>
    <x v="1"/>
    <x v="1"/>
    <s v="Green Cloud BaaS"/>
    <x v="1"/>
    <m/>
    <s v="20000 · Accounts Payable"/>
    <x v="1"/>
    <x v="2"/>
    <n v="-816.53"/>
    <n v="-3733.42"/>
  </r>
  <r>
    <s v="Bill"/>
    <x v="0"/>
    <x v="1"/>
    <x v="1"/>
    <x v="1"/>
    <x v="2"/>
    <x v="2"/>
    <s v="Green Cloud Colocation"/>
    <x v="0"/>
    <m/>
    <s v="20000 · Accounts Payable"/>
    <x v="1"/>
    <x v="3"/>
    <n v="-405"/>
    <n v="-4138.42"/>
  </r>
  <r>
    <s v="Bill"/>
    <x v="0"/>
    <x v="1"/>
    <x v="1"/>
    <x v="1"/>
    <x v="3"/>
    <x v="3"/>
    <s v="Green Cloud DaaS"/>
    <x v="1"/>
    <m/>
    <s v="20000 · Accounts Payable"/>
    <x v="1"/>
    <x v="4"/>
    <n v="-530.70000000000005"/>
    <n v="-4669.12"/>
  </r>
  <r>
    <s v="Bill"/>
    <x v="0"/>
    <x v="1"/>
    <x v="1"/>
    <x v="1"/>
    <x v="4"/>
    <x v="4"/>
    <s v="Green Cloud DRaaS"/>
    <x v="1"/>
    <m/>
    <s v="20000 · Accounts Payable"/>
    <x v="1"/>
    <x v="5"/>
    <n v="-2737.94"/>
    <n v="-7407.06"/>
  </r>
  <r>
    <s v="Bill"/>
    <x v="0"/>
    <x v="1"/>
    <x v="1"/>
    <x v="1"/>
    <x v="5"/>
    <x v="5"/>
    <s v="Green Cloud IaaS COGS"/>
    <x v="1"/>
    <m/>
    <s v="20000 · Accounts Payable"/>
    <x v="1"/>
    <x v="6"/>
    <n v="-38022.480000000003"/>
    <n v="-45429.54"/>
  </r>
  <r>
    <s v="Bill"/>
    <x v="0"/>
    <x v="1"/>
    <x v="1"/>
    <x v="1"/>
    <x v="6"/>
    <x v="6"/>
    <s v="Green Cloud IaaS Backup COGS"/>
    <x v="1"/>
    <m/>
    <s v="20000 · Accounts Payable"/>
    <x v="1"/>
    <x v="7"/>
    <n v="-6752.97"/>
    <n v="-52182.51"/>
  </r>
  <r>
    <s v="Bill"/>
    <x v="0"/>
    <x v="1"/>
    <x v="1"/>
    <x v="1"/>
    <x v="7"/>
    <x v="7"/>
    <s v="Green Cloud Licensing COGS"/>
    <x v="1"/>
    <m/>
    <s v="20000 · Accounts Payable"/>
    <x v="1"/>
    <x v="8"/>
    <n v="-997.75"/>
    <n v="-53180.26"/>
  </r>
  <r>
    <s v="Bill"/>
    <x v="0"/>
    <x v="1"/>
    <x v="1"/>
    <x v="1"/>
    <x v="8"/>
    <x v="8"/>
    <s v="Green Cloud Microsoft Licensing COGS"/>
    <x v="1"/>
    <m/>
    <s v="20000 · Accounts Payable"/>
    <x v="1"/>
    <x v="9"/>
    <n v="-7404.97"/>
    <n v="-60585.23"/>
  </r>
  <r>
    <s v="Bill"/>
    <x v="0"/>
    <x v="1"/>
    <x v="1"/>
    <x v="1"/>
    <x v="9"/>
    <x v="9"/>
    <s v="Green Cloud Network &amp; Security Devices"/>
    <x v="2"/>
    <m/>
    <s v="20000 · Accounts Payable"/>
    <x v="1"/>
    <x v="10"/>
    <n v="-5794.57"/>
    <n v="-66379.8"/>
  </r>
  <r>
    <s v="Bill"/>
    <x v="0"/>
    <x v="1"/>
    <x v="1"/>
    <x v="1"/>
    <x v="10"/>
    <x v="10"/>
    <s v="Green Cloud Professional Services COGS"/>
    <x v="3"/>
    <m/>
    <s v="20000 · Accounts Payable"/>
    <x v="1"/>
    <x v="11"/>
    <n v="-600"/>
    <n v="-66979.8"/>
  </r>
  <r>
    <s v="Invoice"/>
    <x v="0"/>
    <x v="2"/>
    <x v="2"/>
    <x v="2"/>
    <x v="11"/>
    <x v="11"/>
    <s v="VS Managed Services    End-User Desktop Support  $39 per pc for 43 or $1677 per month    Infrast..."/>
    <x v="4"/>
    <m/>
    <s v="11000 · Accounts Receivable"/>
    <x v="2"/>
    <x v="12"/>
    <n v="8589"/>
    <n v="-58390.8"/>
  </r>
  <r>
    <s v="Invoice"/>
    <x v="0"/>
    <x v="3"/>
    <x v="3"/>
    <x v="3"/>
    <x v="12"/>
    <x v="11"/>
    <s v="VS Managed Services    End-User Desktop Support  $39 per pc for 43 or $1677 per month    Infrast..."/>
    <x v="4"/>
    <m/>
    <s v="11000 · Accounts Receivable"/>
    <x v="2"/>
    <x v="13"/>
    <n v="1386"/>
    <n v="-57004.800000000003"/>
  </r>
  <r>
    <s v="Invoice"/>
    <x v="0"/>
    <x v="4"/>
    <x v="4"/>
    <x v="4"/>
    <x v="13"/>
    <x v="12"/>
    <s v="VS Fixed Tier Legacy Monthly Maintenance on Cisco NGFW for St Bernard Parish School District"/>
    <x v="4"/>
    <m/>
    <s v="11000 · Accounts Receivable"/>
    <x v="2"/>
    <x v="14"/>
    <n v="8995"/>
    <n v="-48009.8"/>
  </r>
  <r>
    <s v="Invoice"/>
    <x v="0"/>
    <x v="5"/>
    <x v="5"/>
    <x v="5"/>
    <x v="14"/>
    <x v="11"/>
    <s v="VS Managed Services    End-User Desktop Support  $39 per pc for 43 or $1677 per month    Infrast..."/>
    <x v="4"/>
    <m/>
    <s v="11000 · Accounts Receivable"/>
    <x v="2"/>
    <x v="15"/>
    <n v="3435"/>
    <n v="-44574.8"/>
  </r>
  <r>
    <s v="Invoice"/>
    <x v="0"/>
    <x v="6"/>
    <x v="6"/>
    <x v="6"/>
    <x v="15"/>
    <x v="11"/>
    <s v="VS Managed Services    End-User Desktop Support  $39 per pc for 43 or $1677 per month    Infrast..."/>
    <x v="4"/>
    <m/>
    <s v="11000 · Accounts Receivable"/>
    <x v="2"/>
    <x v="16"/>
    <n v="1653"/>
    <n v="-42921.8"/>
  </r>
  <r>
    <s v="Invoice"/>
    <x v="0"/>
    <x v="7"/>
    <x v="7"/>
    <x v="7"/>
    <x v="16"/>
    <x v="11"/>
    <s v="VS Managed Services    End-User Desktop Support  $39 per pc for 43 or $1677 per month    Infrast..."/>
    <x v="4"/>
    <m/>
    <s v="11000 · Accounts Receivable"/>
    <x v="2"/>
    <x v="17"/>
    <n v="725"/>
    <n v="-42196.800000000003"/>
  </r>
  <r>
    <s v="Invoice"/>
    <x v="0"/>
    <x v="8"/>
    <x v="8"/>
    <x v="8"/>
    <x v="17"/>
    <x v="11"/>
    <s v="VS Managed Services    End-User Desktop Support  $39 per pc for 43 or $1677 per month    Infrast..."/>
    <x v="4"/>
    <m/>
    <s v="11000 · Accounts Receivable"/>
    <x v="2"/>
    <x v="18"/>
    <n v="2643"/>
    <n v="-39553.800000000003"/>
  </r>
  <r>
    <s v="Invoice"/>
    <x v="0"/>
    <x v="9"/>
    <x v="9"/>
    <x v="9"/>
    <x v="18"/>
    <x v="12"/>
    <s v="VS Fixed Tier Legacy Monthly Maintenance on Cisco NGFW for St Bernard Parish School District"/>
    <x v="4"/>
    <m/>
    <s v="11000 · Accounts Receivable"/>
    <x v="2"/>
    <x v="11"/>
    <n v="600"/>
    <n v="-38953.800000000003"/>
  </r>
  <r>
    <s v="Invoice"/>
    <x v="0"/>
    <x v="10"/>
    <x v="10"/>
    <x v="10"/>
    <x v="19"/>
    <x v="11"/>
    <s v="VS Managed Services    End-User Desktop Support  $39 per pc for 43 or $1677 per month    Infrast..."/>
    <x v="4"/>
    <m/>
    <s v="11000 · Accounts Receivable"/>
    <x v="2"/>
    <x v="19"/>
    <n v="1509"/>
    <n v="-37444.800000000003"/>
  </r>
  <r>
    <s v="Invoice"/>
    <x v="0"/>
    <x v="11"/>
    <x v="11"/>
    <x v="11"/>
    <x v="20"/>
    <x v="11"/>
    <s v="VS Managed Services    End-User Desktop Support  $39 per pc for 43 or $1677 per month    Infrast..."/>
    <x v="4"/>
    <m/>
    <s v="11000 · Accounts Receivable"/>
    <x v="2"/>
    <x v="20"/>
    <n v="534"/>
    <n v="-36910.800000000003"/>
  </r>
  <r>
    <s v="Invoice"/>
    <x v="0"/>
    <x v="12"/>
    <x v="12"/>
    <x v="12"/>
    <x v="21"/>
    <x v="11"/>
    <s v="VS Managed Services    End-User Desktop Support  $39 per pc for 43 or $1677 per month    Infrast..."/>
    <x v="4"/>
    <m/>
    <s v="11000 · Accounts Receivable"/>
    <x v="2"/>
    <x v="21"/>
    <n v="267"/>
    <n v="-36643.800000000003"/>
  </r>
  <r>
    <s v="Invoice"/>
    <x v="0"/>
    <x v="13"/>
    <x v="13"/>
    <x v="13"/>
    <x v="22"/>
    <x v="11"/>
    <s v="VS Managed Services    End-User Desktop Support  $39 per pc for 43 or $1677 per month    Infrast..."/>
    <x v="4"/>
    <m/>
    <s v="11000 · Accounts Receivable"/>
    <x v="2"/>
    <x v="22"/>
    <n v="912"/>
    <n v="-35731.800000000003"/>
  </r>
  <r>
    <s v="Invoice"/>
    <x v="0"/>
    <x v="14"/>
    <x v="14"/>
    <x v="14"/>
    <x v="23"/>
    <x v="11"/>
    <s v="VS Managed Services    End-User Desktop Support  $39 per pc for 43 or $1677 per month    Infrast..."/>
    <x v="4"/>
    <m/>
    <s v="11000 · Accounts Receivable"/>
    <x v="2"/>
    <x v="23"/>
    <n v="1341"/>
    <n v="-34390.800000000003"/>
  </r>
  <r>
    <s v="Invoice"/>
    <x v="0"/>
    <x v="15"/>
    <x v="15"/>
    <x v="15"/>
    <x v="24"/>
    <x v="11"/>
    <s v="VS Managed Services    End-User Desktop Support  $39 per pc for 43 or $1677 per month    Infrast..."/>
    <x v="4"/>
    <m/>
    <s v="11000 · Accounts Receivable"/>
    <x v="2"/>
    <x v="24"/>
    <n v="495"/>
    <n v="-33895.800000000003"/>
  </r>
  <r>
    <s v="Invoice"/>
    <x v="0"/>
    <x v="16"/>
    <x v="16"/>
    <x v="16"/>
    <x v="25"/>
    <x v="11"/>
    <s v="VS Managed Services    End-User Desktop Support  $39 per pc for 43 or $1677 per month    Infrast..."/>
    <x v="4"/>
    <m/>
    <s v="11000 · Accounts Receivable"/>
    <x v="2"/>
    <x v="25"/>
    <n v="1854"/>
    <n v="-32041.8"/>
  </r>
  <r>
    <s v="Invoice"/>
    <x v="0"/>
    <x v="17"/>
    <x v="17"/>
    <x v="17"/>
    <x v="20"/>
    <x v="11"/>
    <s v="VS Managed Services    End-User Desktop Support  $39 per pc for 43 or $1677 per month    Infrast..."/>
    <x v="4"/>
    <m/>
    <s v="11000 · Accounts Receivable"/>
    <x v="2"/>
    <x v="20"/>
    <n v="534"/>
    <n v="-31507.8"/>
  </r>
  <r>
    <s v="Invoice"/>
    <x v="0"/>
    <x v="18"/>
    <x v="18"/>
    <x v="18"/>
    <x v="26"/>
    <x v="11"/>
    <s v="VS Managed Services    End-User Desktop Support  $39 per pc for 43 or $1677 per month    Infrast..."/>
    <x v="4"/>
    <m/>
    <s v="11000 · Accounts Receivable"/>
    <x v="2"/>
    <x v="26"/>
    <n v="1068"/>
    <n v="-30439.8"/>
  </r>
  <r>
    <s v="Invoice"/>
    <x v="0"/>
    <x v="19"/>
    <x v="19"/>
    <x v="19"/>
    <x v="27"/>
    <x v="11"/>
    <s v="VS Managed Services    End-User Desktop Support  $39 per pc for 43 or $1677 per month    Infrast..."/>
    <x v="4"/>
    <m/>
    <s v="11000 · Accounts Receivable"/>
    <x v="2"/>
    <x v="27"/>
    <n v="228"/>
    <n v="-30211.8"/>
  </r>
  <r>
    <s v="Invoice"/>
    <x v="0"/>
    <x v="20"/>
    <x v="20"/>
    <x v="20"/>
    <x v="28"/>
    <x v="11"/>
    <s v="VS Managed Services    End-User Desktop Support  $39 per pc for 43 or $1677 per month    Infrast..."/>
    <x v="4"/>
    <m/>
    <s v="11000 · Accounts Receivable"/>
    <x v="2"/>
    <x v="28"/>
    <n v="1848"/>
    <n v="-28363.8"/>
  </r>
  <r>
    <s v="Invoice"/>
    <x v="0"/>
    <x v="21"/>
    <x v="21"/>
    <x v="21"/>
    <x v="29"/>
    <x v="11"/>
    <s v="VS Managed Services    End-User Desktop Support  $39 per pc for 43 or $1677 per month    Infrast..."/>
    <x v="4"/>
    <m/>
    <s v="11000 · Accounts Receivable"/>
    <x v="2"/>
    <x v="29"/>
    <n v="2883"/>
    <n v="-25480.799999999999"/>
  </r>
  <r>
    <s v="Invoice"/>
    <x v="0"/>
    <x v="22"/>
    <x v="22"/>
    <x v="22"/>
    <x v="30"/>
    <x v="11"/>
    <s v="VS Managed Services    End-User Desktop Support  $39 per pc for 43 or $1677 per month    Infrast..."/>
    <x v="4"/>
    <m/>
    <s v="11000 · Accounts Receivable"/>
    <x v="2"/>
    <x v="30"/>
    <n v="1815"/>
    <n v="-23665.8"/>
  </r>
  <r>
    <s v="Invoice"/>
    <x v="0"/>
    <x v="23"/>
    <x v="23"/>
    <x v="23"/>
    <x v="31"/>
    <x v="11"/>
    <s v="VS Managed Services    End-User Desktop Support  $39 per pc for 43 or $1677 per month    Infrast..."/>
    <x v="4"/>
    <m/>
    <s v="11000 · Accounts Receivable"/>
    <x v="2"/>
    <x v="31"/>
    <n v="651"/>
    <n v="-23014.799999999999"/>
  </r>
  <r>
    <s v="Invoice"/>
    <x v="0"/>
    <x v="24"/>
    <x v="24"/>
    <x v="24"/>
    <x v="32"/>
    <x v="11"/>
    <s v="VS Managed Services    End-User Desktop Support  $39 per pc for 43 or $1677 per month    Infrast..."/>
    <x v="4"/>
    <m/>
    <s v="11000 · Accounts Receivable"/>
    <x v="2"/>
    <x v="32"/>
    <n v="1230"/>
    <n v="-21784.799999999999"/>
  </r>
  <r>
    <s v="Invoice"/>
    <x v="0"/>
    <x v="25"/>
    <x v="25"/>
    <x v="25"/>
    <x v="33"/>
    <x v="11"/>
    <s v="VS Managed Services    End-User Desktop Support  $39 per pc for 43 or $1677 per month    Infrast..."/>
    <x v="4"/>
    <m/>
    <s v="11000 · Accounts Receivable"/>
    <x v="2"/>
    <x v="33"/>
    <n v="657"/>
    <n v="-21127.8"/>
  </r>
  <r>
    <s v="Invoice"/>
    <x v="0"/>
    <x v="26"/>
    <x v="26"/>
    <x v="26"/>
    <x v="34"/>
    <x v="11"/>
    <s v="VS Managed Services    End-User Desktop Support  $39 per pc for 43 or $1677 per month    Infrast..."/>
    <x v="4"/>
    <m/>
    <s v="11000 · Accounts Receivable"/>
    <x v="2"/>
    <x v="34"/>
    <n v="840"/>
    <n v="-20287.8"/>
  </r>
  <r>
    <s v="Invoice"/>
    <x v="0"/>
    <x v="27"/>
    <x v="27"/>
    <x v="27"/>
    <x v="34"/>
    <x v="11"/>
    <s v="VS Managed Services    End-User Desktop Support  $39 per pc for 43 or $1677 per month    Infrast..."/>
    <x v="4"/>
    <m/>
    <s v="11000 · Accounts Receivable"/>
    <x v="2"/>
    <x v="35"/>
    <n v="690"/>
    <n v="-19597.8"/>
  </r>
  <r>
    <s v="Invoice"/>
    <x v="0"/>
    <x v="28"/>
    <x v="28"/>
    <x v="28"/>
    <x v="35"/>
    <x v="11"/>
    <s v="VS Managed Services    End-User Desktop Support  $39 per pc for 43 or $1677 per month    Infrast..."/>
    <x v="4"/>
    <m/>
    <s v="11000 · Accounts Receivable"/>
    <x v="2"/>
    <x v="36"/>
    <n v="2085"/>
    <n v="-17512.8"/>
  </r>
  <r>
    <s v="Invoice"/>
    <x v="0"/>
    <x v="29"/>
    <x v="29"/>
    <x v="29"/>
    <x v="24"/>
    <x v="11"/>
    <s v="VS Managed Services    End-User Desktop Support  $39 per pc for 43 or $1677 per month    Infrast..."/>
    <x v="4"/>
    <m/>
    <s v="11000 · Accounts Receivable"/>
    <x v="2"/>
    <x v="24"/>
    <n v="495"/>
    <n v="-17017.8"/>
  </r>
  <r>
    <s v="Invoice"/>
    <x v="0"/>
    <x v="30"/>
    <x v="30"/>
    <x v="30"/>
    <x v="36"/>
    <x v="11"/>
    <s v="VS Managed Services    End-User Desktop Support  $39 per pc for 43 or $1677 per month    Infrast..."/>
    <x v="4"/>
    <m/>
    <s v="11000 · Accounts Receivable"/>
    <x v="2"/>
    <x v="37"/>
    <n v="1581"/>
    <n v="-15436.8"/>
  </r>
  <r>
    <s v="Invoice"/>
    <x v="0"/>
    <x v="31"/>
    <x v="31"/>
    <x v="31"/>
    <x v="37"/>
    <x v="11"/>
    <s v="VS Managed Services    End-User Desktop Support  $39 per pc for 43 or $1677 per month    Infrast..."/>
    <x v="4"/>
    <m/>
    <s v="11000 · Accounts Receivable"/>
    <x v="2"/>
    <x v="38"/>
    <n v="306"/>
    <n v="-15130.8"/>
  </r>
  <r>
    <s v="Invoice"/>
    <x v="0"/>
    <x v="32"/>
    <x v="32"/>
    <x v="32"/>
    <x v="18"/>
    <x v="12"/>
    <s v="VS Fixed Tier Legacy Monthly Maintenance on Cisco NGFW for St Bernard Parish School District"/>
    <x v="4"/>
    <m/>
    <s v="11000 · Accounts Receivable"/>
    <x v="2"/>
    <x v="39"/>
    <n v="300"/>
    <n v="-14830.8"/>
  </r>
  <r>
    <s v="Invoice"/>
    <x v="0"/>
    <x v="33"/>
    <x v="33"/>
    <x v="33"/>
    <x v="31"/>
    <x v="11"/>
    <s v="VS Managed Services    End-User Desktop Support  $39 per pc for 43 or $1677 per month    Infrast..."/>
    <x v="4"/>
    <m/>
    <s v="11000 · Accounts Receivable"/>
    <x v="2"/>
    <x v="31"/>
    <n v="651"/>
    <n v="-14179.8"/>
  </r>
  <r>
    <s v="Invoice"/>
    <x v="0"/>
    <x v="34"/>
    <x v="34"/>
    <x v="34"/>
    <x v="24"/>
    <x v="11"/>
    <s v="VS Managed Services    End-User Desktop Support  $39 per pc for 43 or $1677 per month    Infrast..."/>
    <x v="4"/>
    <m/>
    <s v="11000 · Accounts Receivable"/>
    <x v="2"/>
    <x v="24"/>
    <n v="495"/>
    <n v="-13684.8"/>
  </r>
  <r>
    <s v="Invoice"/>
    <x v="0"/>
    <x v="35"/>
    <x v="35"/>
    <x v="35"/>
    <x v="38"/>
    <x v="11"/>
    <s v="VS Managed Services    End-User Desktop Support  $39 per pc for 43 or $1677 per month    Infrast..."/>
    <x v="4"/>
    <m/>
    <s v="11000 · Accounts Receivable"/>
    <x v="2"/>
    <x v="40"/>
    <n v="4350"/>
    <n v="-9334.7999999999993"/>
  </r>
  <r>
    <s v="Invoice"/>
    <x v="0"/>
    <x v="36"/>
    <x v="36"/>
    <x v="36"/>
    <x v="19"/>
    <x v="11"/>
    <s v="VS Managed Services    End-User Desktop Support  $39 per pc for 43 or $1677 per month    Infrast..."/>
    <x v="4"/>
    <m/>
    <s v="11000 · Accounts Receivable"/>
    <x v="2"/>
    <x v="41"/>
    <n v="1659"/>
    <n v="-7675.8"/>
  </r>
  <r>
    <s v="Invoice"/>
    <x v="0"/>
    <x v="37"/>
    <x v="37"/>
    <x v="37"/>
    <x v="31"/>
    <x v="11"/>
    <s v="VS Managed Services    End-User Desktop Support  $39 per pc for 43 or $1677 per month    Infrast..."/>
    <x v="4"/>
    <m/>
    <s v="11000 · Accounts Receivable"/>
    <x v="2"/>
    <x v="31"/>
    <n v="651"/>
    <n v="-7024.8"/>
  </r>
  <r>
    <s v="Invoice"/>
    <x v="0"/>
    <x v="38"/>
    <x v="38"/>
    <x v="38"/>
    <x v="39"/>
    <x v="11"/>
    <s v="VS Managed Services    End-User Desktop Support  $39 per pc for 43 or $1677 per month    Infrast..."/>
    <x v="4"/>
    <m/>
    <s v="11000 · Accounts Receivable"/>
    <x v="2"/>
    <x v="42"/>
    <n v="1563"/>
    <n v="-5461.8"/>
  </r>
  <r>
    <s v="Invoice"/>
    <x v="0"/>
    <x v="39"/>
    <x v="39"/>
    <x v="39"/>
    <x v="29"/>
    <x v="11"/>
    <s v="VS Managed Services    End-User Desktop Support  $39 per pc for 43 or $1677 per month    Infrast..."/>
    <x v="4"/>
    <m/>
    <s v="11000 · Accounts Receivable"/>
    <x v="2"/>
    <x v="43"/>
    <n v="2583"/>
    <n v="-2878.8"/>
  </r>
  <r>
    <s v="Invoice"/>
    <x v="0"/>
    <x v="39"/>
    <x v="39"/>
    <x v="39"/>
    <x v="40"/>
    <x v="12"/>
    <s v="VS Fixed Tier Legacy Monthly Maintenance on Cisco NGFW for St Bernard Parish School District"/>
    <x v="4"/>
    <m/>
    <s v="11000 · Accounts Receivable"/>
    <x v="2"/>
    <x v="44"/>
    <n v="4500"/>
    <n v="1621.2"/>
  </r>
  <r>
    <s v="Invoice"/>
    <x v="0"/>
    <x v="40"/>
    <x v="40"/>
    <x v="40"/>
    <x v="41"/>
    <x v="11"/>
    <s v="VS Managed Services    End-User Desktop Support  $39 per pc for 43 or $1677 per month    Infrast..."/>
    <x v="4"/>
    <m/>
    <s v="11000 · Accounts Receivable"/>
    <x v="2"/>
    <x v="45"/>
    <n v="2004"/>
    <n v="3625.2"/>
  </r>
  <r>
    <s v="Invoice"/>
    <x v="0"/>
    <x v="41"/>
    <x v="41"/>
    <x v="41"/>
    <x v="42"/>
    <x v="12"/>
    <s v="VS Fixed Tier Legacy Monthly Maintenance on Cisco NGFW for St Bernard Parish School District"/>
    <x v="4"/>
    <m/>
    <s v="11000 · Accounts Receivable"/>
    <x v="2"/>
    <x v="46"/>
    <n v="400"/>
    <n v="4025.2"/>
  </r>
  <r>
    <s v="Invoice"/>
    <x v="0"/>
    <x v="42"/>
    <x v="42"/>
    <x v="42"/>
    <x v="43"/>
    <x v="11"/>
    <s v="VS Managed Services    End-User Desktop Support  $39 per pc for 43 or $1677 per month    Infrast..."/>
    <x v="4"/>
    <m/>
    <s v="11000 · Accounts Receivable"/>
    <x v="2"/>
    <x v="47"/>
    <n v="1470"/>
    <n v="5495.2"/>
  </r>
  <r>
    <s v="Invoice"/>
    <x v="0"/>
    <x v="43"/>
    <x v="43"/>
    <x v="43"/>
    <x v="44"/>
    <x v="11"/>
    <s v="VS Managed Services    End-User Desktop Support  $39 per pc for 43 or $1677 per month    Infrast..."/>
    <x v="4"/>
    <m/>
    <s v="11000 · Accounts Receivable"/>
    <x v="2"/>
    <x v="48"/>
    <n v="2932"/>
    <n v="8427.2000000000007"/>
  </r>
  <r>
    <s v="Invoice"/>
    <x v="0"/>
    <x v="44"/>
    <x v="44"/>
    <x v="44"/>
    <x v="26"/>
    <x v="11"/>
    <s v="VS Managed Services    End-User Desktop Support  $39 per pc for 43 or $1677 per month    Infrast..."/>
    <x v="4"/>
    <m/>
    <s v="11000 · Accounts Receivable"/>
    <x v="2"/>
    <x v="49"/>
    <n v="942"/>
    <n v="9369.2000000000007"/>
  </r>
  <r>
    <s v="Invoice"/>
    <x v="0"/>
    <x v="45"/>
    <x v="45"/>
    <x v="45"/>
    <x v="15"/>
    <x v="11"/>
    <s v="VS Managed Services    End-User Desktop Support  $39 per pc for 43 or $1677 per month    Infrast..."/>
    <x v="4"/>
    <m/>
    <s v="11000 · Accounts Receivable"/>
    <x v="2"/>
    <x v="50"/>
    <n v="1953"/>
    <n v="11322.2"/>
  </r>
  <r>
    <s v="Invoice"/>
    <x v="0"/>
    <x v="46"/>
    <x v="46"/>
    <x v="46"/>
    <x v="45"/>
    <x v="11"/>
    <s v="VS Managed Services    End-User Desktop Support  $39 per pc for 43 or $1677 per month    Infrast..."/>
    <x v="4"/>
    <m/>
    <s v="11000 · Accounts Receivable"/>
    <x v="2"/>
    <x v="51"/>
    <n v="339"/>
    <n v="11661.2"/>
  </r>
  <r>
    <s v="Invoice"/>
    <x v="0"/>
    <x v="47"/>
    <x v="47"/>
    <x v="47"/>
    <x v="22"/>
    <x v="11"/>
    <s v="VS Managed Services    End-User Desktop Support  $39 per pc for 43 or $1677 per month    Infrast..."/>
    <x v="4"/>
    <m/>
    <s v="11000 · Accounts Receivable"/>
    <x v="2"/>
    <x v="52"/>
    <n v="612"/>
    <n v="12273.2"/>
  </r>
  <r>
    <s v="Invoice"/>
    <x v="0"/>
    <x v="48"/>
    <x v="48"/>
    <x v="48"/>
    <x v="46"/>
    <x v="11"/>
    <s v="VS Managed Services    End-User Desktop Support  $39 per pc for 43 or $1677 per month    Infrast..."/>
    <x v="4"/>
    <m/>
    <s v="11000 · Accounts Receivable"/>
    <x v="2"/>
    <x v="53"/>
    <n v="852"/>
    <n v="13125.2"/>
  </r>
  <r>
    <s v="Invoice"/>
    <x v="0"/>
    <x v="49"/>
    <x v="49"/>
    <x v="49"/>
    <x v="47"/>
    <x v="11"/>
    <s v="VS Managed Services    End-User Desktop Support  $39 per pc for 43 or $1677 per month    Infrast..."/>
    <x v="4"/>
    <m/>
    <s v="11000 · Accounts Receivable"/>
    <x v="2"/>
    <x v="54"/>
    <n v="1710"/>
    <n v="14835.2"/>
  </r>
  <r>
    <s v="Invoice"/>
    <x v="0"/>
    <x v="50"/>
    <x v="50"/>
    <x v="50"/>
    <x v="48"/>
    <x v="11"/>
    <s v="VS Managed Services    End-User Desktop Support  $39 per pc for 43 or $1677 per month    Infrast..."/>
    <x v="4"/>
    <m/>
    <s v="11000 · Accounts Receivable"/>
    <x v="2"/>
    <x v="55"/>
    <n v="4071"/>
    <n v="18906.2"/>
  </r>
  <r>
    <s v="Invoice"/>
    <x v="0"/>
    <x v="51"/>
    <x v="51"/>
    <x v="51"/>
    <x v="22"/>
    <x v="11"/>
    <s v="VS Managed Services    End-User Desktop Support  $39 per pc for 43 or $1677 per month    Infrast..."/>
    <x v="4"/>
    <m/>
    <s v="11000 · Accounts Receivable"/>
    <x v="2"/>
    <x v="56"/>
    <n v="462"/>
    <n v="19368.2"/>
  </r>
  <r>
    <s v="Invoice"/>
    <x v="0"/>
    <x v="52"/>
    <x v="52"/>
    <x v="52"/>
    <x v="37"/>
    <x v="11"/>
    <s v="VS Managed Services    End-User Desktop Support  $39 per pc for 43 or $1677 per month    Infrast..."/>
    <x v="4"/>
    <m/>
    <s v="11000 · Accounts Receivable"/>
    <x v="2"/>
    <x v="38"/>
    <n v="306"/>
    <n v="19674.2"/>
  </r>
  <r>
    <s v="Invoice"/>
    <x v="0"/>
    <x v="53"/>
    <x v="53"/>
    <x v="53"/>
    <x v="49"/>
    <x v="11"/>
    <s v="VS Managed Services    End-User Desktop Support  $39 per pc for 43 or $1677 per month    Infrast..."/>
    <x v="4"/>
    <m/>
    <s v="11000 · Accounts Receivable"/>
    <x v="2"/>
    <x v="57"/>
    <n v="969"/>
    <n v="20643.2"/>
  </r>
  <r>
    <s v="Invoice"/>
    <x v="0"/>
    <x v="54"/>
    <x v="54"/>
    <x v="54"/>
    <x v="50"/>
    <x v="11"/>
    <s v="VS Managed Services    End-User Desktop Support  $39 per pc for 43 or $1677 per month    Infrast..."/>
    <x v="4"/>
    <m/>
    <s v="11000 · Accounts Receivable"/>
    <x v="2"/>
    <x v="58"/>
    <n v="2127"/>
    <n v="22770.2"/>
  </r>
  <r>
    <s v="Invoice"/>
    <x v="0"/>
    <x v="55"/>
    <x v="55"/>
    <x v="55"/>
    <x v="26"/>
    <x v="11"/>
    <s v="VS Managed Services    End-User Desktop Support  $39 per pc for 43 or $1677 per month    Infrast..."/>
    <x v="4"/>
    <m/>
    <s v="11000 · Accounts Receivable"/>
    <x v="2"/>
    <x v="59"/>
    <n v="768"/>
    <n v="23538.2"/>
  </r>
  <r>
    <s v="Invoice"/>
    <x v="0"/>
    <x v="56"/>
    <x v="56"/>
    <x v="56"/>
    <x v="51"/>
    <x v="11"/>
    <s v="VS Managed Services    End-User Desktop Support  $39 per pc for 43 or $1677 per month    Infrast..."/>
    <x v="4"/>
    <m/>
    <s v="11000 · Accounts Receivable"/>
    <x v="2"/>
    <x v="60"/>
    <n v="156"/>
    <n v="23694.2"/>
  </r>
  <r>
    <s v="Invoice"/>
    <x v="0"/>
    <x v="57"/>
    <x v="57"/>
    <x v="57"/>
    <x v="52"/>
    <x v="11"/>
    <s v="VS Managed Services    End-User Desktop Support  $39 per pc for 43 or $1677 per month    Infrast..."/>
    <x v="4"/>
    <m/>
    <s v="11000 · Accounts Receivable"/>
    <x v="2"/>
    <x v="61"/>
    <n v="774"/>
    <n v="24468.2"/>
  </r>
  <r>
    <s v="Invoice"/>
    <x v="0"/>
    <x v="58"/>
    <x v="58"/>
    <x v="58"/>
    <x v="37"/>
    <x v="11"/>
    <s v="VS Managed Services    End-User Desktop Support  $39 per pc for 43 or $1677 per month    Infrast..."/>
    <x v="4"/>
    <m/>
    <s v="11000 · Accounts Receivable"/>
    <x v="2"/>
    <x v="62"/>
    <n v="456"/>
    <n v="24924.2"/>
  </r>
  <r>
    <s v="Invoice"/>
    <x v="0"/>
    <x v="59"/>
    <x v="59"/>
    <x v="59"/>
    <x v="34"/>
    <x v="11"/>
    <s v="VS Managed Services    End-User Desktop Support  $39 per pc for 43 or $1677 per month    Infrast..."/>
    <x v="4"/>
    <m/>
    <s v="11000 · Accounts Receivable"/>
    <x v="2"/>
    <x v="35"/>
    <n v="690"/>
    <n v="25614.2"/>
  </r>
  <r>
    <s v="Invoice"/>
    <x v="0"/>
    <x v="60"/>
    <x v="60"/>
    <x v="60"/>
    <x v="52"/>
    <x v="11"/>
    <s v="VS Managed Services    End-User Desktop Support  $39 per pc for 43 or $1677 per month    Infrast..."/>
    <x v="4"/>
    <m/>
    <s v="11000 · Accounts Receivable"/>
    <x v="2"/>
    <x v="63"/>
    <n v="924"/>
    <n v="26538.2"/>
  </r>
  <r>
    <s v="Invoice"/>
    <x v="0"/>
    <x v="61"/>
    <x v="2"/>
    <x v="2"/>
    <x v="53"/>
    <x v="11"/>
    <s v="VS Managed Services    End-User Desktop Support  $39 per pc for 43 or $1677 per month    Infrast..."/>
    <x v="4"/>
    <m/>
    <s v="11000 · Accounts Receivable"/>
    <x v="2"/>
    <x v="64"/>
    <n v="5631"/>
    <n v="32169.200000000001"/>
  </r>
  <r>
    <s v="Invoice"/>
    <x v="0"/>
    <x v="62"/>
    <x v="61"/>
    <x v="61"/>
    <x v="54"/>
    <x v="11"/>
    <s v="VS Managed Services    End-User Desktop Support  $39 per pc for 43 or $1677 per month    Infrast..."/>
    <x v="4"/>
    <m/>
    <s v="11000 · Accounts Receivable"/>
    <x v="2"/>
    <x v="65"/>
    <n v="7616"/>
    <n v="39785.199999999997"/>
  </r>
  <r>
    <s v="Invoice"/>
    <x v="0"/>
    <x v="63"/>
    <x v="62"/>
    <x v="62"/>
    <x v="55"/>
    <x v="11"/>
    <s v="VS Managed Services    End-User Desktop Support  $39 per pc for 43 or $1677 per month    Infrast..."/>
    <x v="4"/>
    <m/>
    <s v="11000 · Accounts Receivable"/>
    <x v="2"/>
    <x v="66"/>
    <n v="2250"/>
    <n v="42035.199999999997"/>
  </r>
  <r>
    <s v="Invoice"/>
    <x v="0"/>
    <x v="64"/>
    <x v="63"/>
    <x v="63"/>
    <x v="56"/>
    <x v="11"/>
    <s v="VS Managed Services    End-User Desktop Support  $39 per pc for 43 or $1677 per month    Infrast..."/>
    <x v="4"/>
    <m/>
    <s v="11000 · Accounts Receivable"/>
    <x v="2"/>
    <x v="67"/>
    <n v="590"/>
    <n v="42625.2"/>
  </r>
  <r>
    <s v="Invoice"/>
    <x v="0"/>
    <x v="65"/>
    <x v="64"/>
    <x v="64"/>
    <x v="57"/>
    <x v="11"/>
    <s v="VS Managed Services    End-User Desktop Support  $39 per pc for 43 or $1677 per month    Infrast..."/>
    <x v="4"/>
    <m/>
    <s v="11000 · Accounts Receivable"/>
    <x v="2"/>
    <x v="68"/>
    <n v="8184"/>
    <n v="50809.2"/>
  </r>
  <r>
    <s v="Invoice"/>
    <x v="0"/>
    <x v="66"/>
    <x v="65"/>
    <x v="65"/>
    <x v="22"/>
    <x v="11"/>
    <s v="VS Managed Services    End-User Desktop Support  $39 per pc for 43 or $1677 per month    Infrast..."/>
    <x v="4"/>
    <m/>
    <s v="11000 · Accounts Receivable"/>
    <x v="2"/>
    <x v="56"/>
    <n v="462"/>
    <n v="51271.199999999997"/>
  </r>
  <r>
    <s v="Invoice"/>
    <x v="0"/>
    <x v="67"/>
    <x v="4"/>
    <x v="4"/>
    <x v="58"/>
    <x v="13"/>
    <s v="VS Monitoring Service - SMALL ENTERPRISE"/>
    <x v="4"/>
    <m/>
    <s v="11000 · Accounts Receivable"/>
    <x v="2"/>
    <x v="69"/>
    <n v="552"/>
    <n v="51823.199999999997"/>
  </r>
  <r>
    <s v="Invoice"/>
    <x v="0"/>
    <x v="68"/>
    <x v="66"/>
    <x v="66"/>
    <x v="59"/>
    <x v="14"/>
    <s v="VS Bronze Partner Support Plan-Includes 10 hr L1; $90/hr L1 discount overage rate"/>
    <x v="4"/>
    <m/>
    <s v="11000 · Accounts Receivable"/>
    <x v="2"/>
    <x v="70"/>
    <n v="895"/>
    <n v="52718.2"/>
  </r>
  <r>
    <s v="Invoice"/>
    <x v="0"/>
    <x v="69"/>
    <x v="67"/>
    <x v="67"/>
    <x v="59"/>
    <x v="14"/>
    <s v="VS Bronze Partner Support Plan-Includes 10 hr L1; $90/hr L1 discount overage rate"/>
    <x v="4"/>
    <m/>
    <s v="11000 · Accounts Receivable"/>
    <x v="2"/>
    <x v="70"/>
    <n v="895"/>
    <n v="53613.2"/>
  </r>
  <r>
    <s v="Invoice"/>
    <x v="0"/>
    <x v="70"/>
    <x v="68"/>
    <x v="68"/>
    <x v="59"/>
    <x v="14"/>
    <s v="VS Bronze Partner Support Plan-Includes 10 hr L1; $90/hr L1 discount overage rate"/>
    <x v="4"/>
    <m/>
    <s v="11000 · Accounts Receivable"/>
    <x v="2"/>
    <x v="70"/>
    <n v="895"/>
    <n v="54508.2"/>
  </r>
  <r>
    <s v="Invoice"/>
    <x v="0"/>
    <x v="70"/>
    <x v="68"/>
    <x v="68"/>
    <x v="60"/>
    <x v="13"/>
    <s v="VS Monitoring Service - SMALL ENTERPRISE"/>
    <x v="4"/>
    <m/>
    <s v="11000 · Accounts Receivable"/>
    <x v="2"/>
    <x v="71"/>
    <n v="200"/>
    <n v="54708.2"/>
  </r>
  <r>
    <s v="Invoice"/>
    <x v="0"/>
    <x v="71"/>
    <x v="69"/>
    <x v="69"/>
    <x v="59"/>
    <x v="14"/>
    <s v="VS Bronze Partner Support Plan-Includes 10 hr L1; $90/hr L1 discount overage rate"/>
    <x v="4"/>
    <m/>
    <s v="11000 · Accounts Receivable"/>
    <x v="2"/>
    <x v="70"/>
    <n v="895"/>
    <n v="55603.199999999997"/>
  </r>
  <r>
    <s v="Invoice"/>
    <x v="0"/>
    <x v="71"/>
    <x v="69"/>
    <x v="69"/>
    <x v="60"/>
    <x v="13"/>
    <s v="VS Monitoring Service - SMALL ENTERPRISE"/>
    <x v="4"/>
    <m/>
    <s v="11000 · Accounts Receivable"/>
    <x v="2"/>
    <x v="71"/>
    <n v="200"/>
    <n v="55803.199999999997"/>
  </r>
  <r>
    <s v="Invoice"/>
    <x v="0"/>
    <x v="72"/>
    <x v="70"/>
    <x v="70"/>
    <x v="59"/>
    <x v="14"/>
    <s v="VS Bronze Partner Support Plan-Includes 10 hr L1; $90/hr L1 discount overage rate"/>
    <x v="4"/>
    <m/>
    <s v="11000 · Accounts Receivable"/>
    <x v="2"/>
    <x v="70"/>
    <n v="895"/>
    <n v="56698.2"/>
  </r>
  <r>
    <s v="Invoice"/>
    <x v="0"/>
    <x v="73"/>
    <x v="71"/>
    <x v="71"/>
    <x v="59"/>
    <x v="14"/>
    <s v="VS Bronze Partner Support Plan-Includes 10 hr L1; $90/hr L1 discount overage rate"/>
    <x v="4"/>
    <m/>
    <s v="11000 · Accounts Receivable"/>
    <x v="2"/>
    <x v="70"/>
    <n v="895"/>
    <n v="57593.2"/>
  </r>
  <r>
    <s v="Invoice"/>
    <x v="0"/>
    <x v="73"/>
    <x v="71"/>
    <x v="71"/>
    <x v="61"/>
    <x v="13"/>
    <s v="VS Monitoring Service - SMALL ENTERPRISE"/>
    <x v="4"/>
    <m/>
    <s v="11000 · Accounts Receivable"/>
    <x v="2"/>
    <x v="72"/>
    <n v="100"/>
    <n v="57693.2"/>
  </r>
  <r>
    <s v="Invoice"/>
    <x v="0"/>
    <x v="74"/>
    <x v="72"/>
    <x v="72"/>
    <x v="59"/>
    <x v="14"/>
    <s v="VS Bronze Partner Support Plan-Includes 10 hr L1; $90/hr L1 discount overage rate"/>
    <x v="4"/>
    <m/>
    <s v="11000 · Accounts Receivable"/>
    <x v="2"/>
    <x v="70"/>
    <n v="895"/>
    <n v="58588.2"/>
  </r>
  <r>
    <s v="Invoice"/>
    <x v="0"/>
    <x v="74"/>
    <x v="72"/>
    <x v="72"/>
    <x v="61"/>
    <x v="13"/>
    <s v="VS Monitoring Service - SMALL ENTERPRISE"/>
    <x v="4"/>
    <m/>
    <s v="11000 · Accounts Receivable"/>
    <x v="2"/>
    <x v="72"/>
    <n v="100"/>
    <n v="58688.2"/>
  </r>
  <r>
    <s v="Invoice"/>
    <x v="0"/>
    <x v="75"/>
    <x v="73"/>
    <x v="73"/>
    <x v="59"/>
    <x v="14"/>
    <s v="VS Bronze Partner Support Plan-Includes 10 hr L1; $90/hr L1 discount overage rate"/>
    <x v="4"/>
    <m/>
    <s v="11000 · Accounts Receivable"/>
    <x v="2"/>
    <x v="70"/>
    <n v="895"/>
    <n v="59583.199999999997"/>
  </r>
  <r>
    <s v="Invoice"/>
    <x v="0"/>
    <x v="76"/>
    <x v="74"/>
    <x v="74"/>
    <x v="62"/>
    <x v="15"/>
    <s v="VS Copper Partner Support Plan- Includes 5 hr L1; $95/hr L1 discount overage rate"/>
    <x v="4"/>
    <m/>
    <s v="11000 · Accounts Receivable"/>
    <x v="2"/>
    <x v="24"/>
    <n v="495"/>
    <n v="60078.2"/>
  </r>
  <r>
    <s v="Invoice"/>
    <x v="0"/>
    <x v="76"/>
    <x v="74"/>
    <x v="74"/>
    <x v="63"/>
    <x v="13"/>
    <s v="VS Monitoring Service - SMALL ENTERPRISE"/>
    <x v="4"/>
    <m/>
    <s v="11000 · Accounts Receivable"/>
    <x v="2"/>
    <x v="73"/>
    <n v="50"/>
    <n v="60128.2"/>
  </r>
  <r>
    <s v="Invoice"/>
    <x v="0"/>
    <x v="77"/>
    <x v="35"/>
    <x v="35"/>
    <x v="62"/>
    <x v="15"/>
    <s v="VS Copper Partner Support Plan- Includes 5 hr L1; $95/hr L1 discount overage rate"/>
    <x v="4"/>
    <m/>
    <s v="11000 · Accounts Receivable"/>
    <x v="2"/>
    <x v="24"/>
    <n v="495"/>
    <n v="60623.199999999997"/>
  </r>
  <r>
    <s v="Invoice"/>
    <x v="0"/>
    <x v="78"/>
    <x v="75"/>
    <x v="75"/>
    <x v="62"/>
    <x v="15"/>
    <s v="VS Copper Partner Support Plan- Includes 5 hr L1; $95/hr L1 discount overage rate"/>
    <x v="4"/>
    <m/>
    <s v="11000 · Accounts Receivable"/>
    <x v="2"/>
    <x v="24"/>
    <n v="495"/>
    <n v="61118.2"/>
  </r>
  <r>
    <s v="Invoice"/>
    <x v="0"/>
    <x v="78"/>
    <x v="75"/>
    <x v="75"/>
    <x v="64"/>
    <x v="13"/>
    <s v="VS Monitoring Service - SMALL ENTERPRISE"/>
    <x v="4"/>
    <m/>
    <s v="11000 · Accounts Receivable"/>
    <x v="2"/>
    <x v="74"/>
    <n v="250"/>
    <n v="61368.2"/>
  </r>
  <r>
    <s v="Invoice"/>
    <x v="0"/>
    <x v="79"/>
    <x v="76"/>
    <x v="76"/>
    <x v="62"/>
    <x v="15"/>
    <s v="VS Copper Partner Support Plan- Includes 5 hr L1; $95/hr L1 discount overage rate"/>
    <x v="4"/>
    <m/>
    <s v="11000 · Accounts Receivable"/>
    <x v="2"/>
    <x v="24"/>
    <n v="495"/>
    <n v="61863.199999999997"/>
  </r>
  <r>
    <s v="Invoice"/>
    <x v="0"/>
    <x v="80"/>
    <x v="77"/>
    <x v="77"/>
    <x v="62"/>
    <x v="15"/>
    <s v="VS Copper Partner Support Plan- Includes 5 hr L1; $95/hr L1 discount overage rate"/>
    <x v="4"/>
    <m/>
    <s v="11000 · Accounts Receivable"/>
    <x v="2"/>
    <x v="24"/>
    <n v="495"/>
    <n v="62358.2"/>
  </r>
  <r>
    <s v="Invoice"/>
    <x v="0"/>
    <x v="80"/>
    <x v="77"/>
    <x v="77"/>
    <x v="65"/>
    <x v="13"/>
    <s v="VS Monitoring Service - SMALL ENTERPRISE"/>
    <x v="4"/>
    <m/>
    <s v="11000 · Accounts Receivable"/>
    <x v="2"/>
    <x v="72"/>
    <n v="100"/>
    <n v="62458.2"/>
  </r>
  <r>
    <s v="Invoice"/>
    <x v="0"/>
    <x v="81"/>
    <x v="78"/>
    <x v="78"/>
    <x v="62"/>
    <x v="15"/>
    <s v="VS Copper Partner Support Plan- Includes 5 hr L1; $95/hr L1 discount overage rate"/>
    <x v="4"/>
    <m/>
    <s v="11000 · Accounts Receivable"/>
    <x v="2"/>
    <x v="24"/>
    <n v="495"/>
    <n v="62953.2"/>
  </r>
  <r>
    <s v="Invoice"/>
    <x v="0"/>
    <x v="82"/>
    <x v="79"/>
    <x v="79"/>
    <x v="62"/>
    <x v="15"/>
    <s v="VS Copper Partner Support Plan- Includes 5 hr L1; $95/hr L1 discount overage rate"/>
    <x v="4"/>
    <m/>
    <s v="11000 · Accounts Receivable"/>
    <x v="2"/>
    <x v="24"/>
    <n v="495"/>
    <n v="63448.2"/>
  </r>
  <r>
    <s v="Invoice"/>
    <x v="0"/>
    <x v="83"/>
    <x v="80"/>
    <x v="80"/>
    <x v="62"/>
    <x v="15"/>
    <s v="VS Copper Partner Support Plan- Includes 5 hr L1; $95/hr L1 discount overage rate"/>
    <x v="4"/>
    <m/>
    <s v="11000 · Accounts Receivable"/>
    <x v="2"/>
    <x v="24"/>
    <n v="495"/>
    <n v="63943.199999999997"/>
  </r>
  <r>
    <s v="Invoice"/>
    <x v="0"/>
    <x v="84"/>
    <x v="81"/>
    <x v="81"/>
    <x v="62"/>
    <x v="15"/>
    <s v="VS Copper Partner Support Plan- Includes 5 hr L1; $95/hr L1 discount overage rate"/>
    <x v="4"/>
    <m/>
    <s v="11000 · Accounts Receivable"/>
    <x v="2"/>
    <x v="24"/>
    <n v="495"/>
    <n v="64438.2"/>
  </r>
  <r>
    <s v="Invoice"/>
    <x v="0"/>
    <x v="84"/>
    <x v="81"/>
    <x v="81"/>
    <x v="65"/>
    <x v="13"/>
    <s v="VS Monitoring Service - SMALL ENTERPRISE"/>
    <x v="4"/>
    <m/>
    <s v="11000 · Accounts Receivable"/>
    <x v="2"/>
    <x v="72"/>
    <n v="100"/>
    <n v="64538.2"/>
  </r>
  <r>
    <s v="Invoice"/>
    <x v="0"/>
    <x v="85"/>
    <x v="82"/>
    <x v="82"/>
    <x v="62"/>
    <x v="15"/>
    <s v="VS Copper Partner Support Plan- Includes 5 hr L1; $95/hr L1 discount overage rate"/>
    <x v="4"/>
    <m/>
    <s v="11000 · Accounts Receivable"/>
    <x v="2"/>
    <x v="24"/>
    <n v="495"/>
    <n v="65033.2"/>
  </r>
  <r>
    <s v="Invoice"/>
    <x v="0"/>
    <x v="86"/>
    <x v="83"/>
    <x v="83"/>
    <x v="62"/>
    <x v="15"/>
    <s v="VS Copper Partner Support Plan- Includes 5 hr L1; $95/hr L1 discount overage rate"/>
    <x v="4"/>
    <m/>
    <s v="11000 · Accounts Receivable"/>
    <x v="2"/>
    <x v="24"/>
    <n v="495"/>
    <n v="65528.2"/>
  </r>
  <r>
    <s v="Invoice"/>
    <x v="0"/>
    <x v="87"/>
    <x v="84"/>
    <x v="84"/>
    <x v="62"/>
    <x v="15"/>
    <s v="VS Copper Partner Support Plan- Includes 5 hr L1; $95/hr L1 discount overage rate"/>
    <x v="4"/>
    <m/>
    <s v="11000 · Accounts Receivable"/>
    <x v="2"/>
    <x v="24"/>
    <n v="495"/>
    <n v="66023.199999999997"/>
  </r>
  <r>
    <s v="Invoice"/>
    <x v="0"/>
    <x v="88"/>
    <x v="85"/>
    <x v="85"/>
    <x v="62"/>
    <x v="15"/>
    <s v="VS Copper Partner Support Plan- Includes 5 hr L1; $95/hr L1 discount overage rate"/>
    <x v="4"/>
    <m/>
    <s v="11000 · Accounts Receivable"/>
    <x v="2"/>
    <x v="24"/>
    <n v="495"/>
    <n v="66518.2"/>
  </r>
  <r>
    <s v="Invoice"/>
    <x v="0"/>
    <x v="89"/>
    <x v="86"/>
    <x v="86"/>
    <x v="62"/>
    <x v="15"/>
    <s v="VS Copper Partner Support Plan- Includes 5 hr L1; $95/hr L1 discount overage rate"/>
    <x v="4"/>
    <m/>
    <s v="11000 · Accounts Receivable"/>
    <x v="2"/>
    <x v="24"/>
    <n v="495"/>
    <n v="67013.2"/>
  </r>
  <r>
    <s v="Invoice"/>
    <x v="0"/>
    <x v="89"/>
    <x v="86"/>
    <x v="86"/>
    <x v="66"/>
    <x v="13"/>
    <s v="VS Monitoring Service - SMALL ENTERPRISE"/>
    <x v="4"/>
    <m/>
    <s v="11000 · Accounts Receivable"/>
    <x v="2"/>
    <x v="71"/>
    <n v="200"/>
    <n v="67213.2"/>
  </r>
  <r>
    <s v="Invoice"/>
    <x v="0"/>
    <x v="90"/>
    <x v="87"/>
    <x v="87"/>
    <x v="62"/>
    <x v="15"/>
    <s v="VS Copper Partner Support Plan- Includes 5 hr L1; $95/hr L1 discount overage rate"/>
    <x v="4"/>
    <m/>
    <s v="11000 · Accounts Receivable"/>
    <x v="2"/>
    <x v="24"/>
    <n v="495"/>
    <n v="67708.2"/>
  </r>
  <r>
    <s v="Invoice"/>
    <x v="0"/>
    <x v="90"/>
    <x v="87"/>
    <x v="87"/>
    <x v="61"/>
    <x v="13"/>
    <s v="VS Monitoring Service - SMALL ENTERPRISE"/>
    <x v="4"/>
    <m/>
    <s v="11000 · Accounts Receivable"/>
    <x v="2"/>
    <x v="72"/>
    <n v="100"/>
    <n v="67808.2"/>
  </r>
  <r>
    <s v="Invoice"/>
    <x v="0"/>
    <x v="91"/>
    <x v="88"/>
    <x v="88"/>
    <x v="67"/>
    <x v="16"/>
    <s v="VS Diamond Partner Support Plan - Includes 50 hr L1; $77.50/hr L1 discount overage rate"/>
    <x v="4"/>
    <m/>
    <s v="11000 · Accounts Receivable"/>
    <x v="2"/>
    <x v="75"/>
    <n v="3995"/>
    <n v="71803.199999999997"/>
  </r>
  <r>
    <s v="Invoice"/>
    <x v="0"/>
    <x v="91"/>
    <x v="88"/>
    <x v="88"/>
    <x v="66"/>
    <x v="13"/>
    <s v="VS Monitoring Service - SMALL ENTERPRISE"/>
    <x v="4"/>
    <m/>
    <s v="11000 · Accounts Receivable"/>
    <x v="2"/>
    <x v="71"/>
    <n v="200"/>
    <n v="72003.199999999997"/>
  </r>
  <r>
    <s v="Invoice"/>
    <x v="0"/>
    <x v="92"/>
    <x v="89"/>
    <x v="89"/>
    <x v="68"/>
    <x v="17"/>
    <s v="VS Gold Partner Support Plan - Includes 18 hr L1; $85/hr L1 discount overage rate"/>
    <x v="4"/>
    <m/>
    <s v="11000 · Accounts Receivable"/>
    <x v="2"/>
    <x v="76"/>
    <n v="1495"/>
    <n v="73498.2"/>
  </r>
  <r>
    <s v="Invoice"/>
    <x v="0"/>
    <x v="93"/>
    <x v="90"/>
    <x v="90"/>
    <x v="69"/>
    <x v="18"/>
    <s v="VS Platinum Partner Support Plan - Includes 24 hr L1; $82.50/hr L1 discount overage rate"/>
    <x v="4"/>
    <m/>
    <s v="11000 · Accounts Receivable"/>
    <x v="2"/>
    <x v="77"/>
    <n v="1995"/>
    <n v="75493.2"/>
  </r>
  <r>
    <s v="Invoice"/>
    <x v="0"/>
    <x v="93"/>
    <x v="90"/>
    <x v="90"/>
    <x v="70"/>
    <x v="13"/>
    <s v="VS Monitoring Service - SMALL ENTERPRISE"/>
    <x v="4"/>
    <m/>
    <s v="11000 · Accounts Receivable"/>
    <x v="2"/>
    <x v="71"/>
    <n v="200"/>
    <n v="75693.2"/>
  </r>
  <r>
    <s v="Invoice"/>
    <x v="0"/>
    <x v="94"/>
    <x v="91"/>
    <x v="91"/>
    <x v="69"/>
    <x v="18"/>
    <s v="VS Platinum Partner Support Plan - Includes 24 hr L1; $82.50/hr L1 discount overage rate"/>
    <x v="4"/>
    <m/>
    <s v="11000 · Accounts Receivable"/>
    <x v="2"/>
    <x v="77"/>
    <n v="1995"/>
    <n v="77688.2"/>
  </r>
  <r>
    <s v="Invoice"/>
    <x v="0"/>
    <x v="94"/>
    <x v="91"/>
    <x v="91"/>
    <x v="70"/>
    <x v="13"/>
    <s v="VS Monitoring Service - SMALL ENTERPRISE"/>
    <x v="4"/>
    <m/>
    <s v="11000 · Accounts Receivable"/>
    <x v="2"/>
    <x v="39"/>
    <n v="300"/>
    <n v="77988.2"/>
  </r>
  <r>
    <s v="Invoice"/>
    <x v="0"/>
    <x v="95"/>
    <x v="92"/>
    <x v="92"/>
    <x v="69"/>
    <x v="18"/>
    <s v="VS Platinum Partner Support Plan - Includes 24 hr L1; $82.50/hr L1 discount overage rate"/>
    <x v="4"/>
    <m/>
    <s v="11000 · Accounts Receivable"/>
    <x v="2"/>
    <x v="77"/>
    <n v="1995"/>
    <n v="79983.199999999997"/>
  </r>
  <r>
    <s v="Invoice"/>
    <x v="0"/>
    <x v="95"/>
    <x v="92"/>
    <x v="92"/>
    <x v="61"/>
    <x v="13"/>
    <s v="VS Monitoring Service - SMALL ENTERPRISE"/>
    <x v="4"/>
    <m/>
    <s v="11000 · Accounts Receivable"/>
    <x v="2"/>
    <x v="74"/>
    <n v="250"/>
    <n v="80233.2"/>
  </r>
  <r>
    <s v="Invoice"/>
    <x v="0"/>
    <x v="96"/>
    <x v="93"/>
    <x v="93"/>
    <x v="69"/>
    <x v="18"/>
    <s v="VS Platinum Partner Support Plan - Includes 24 hr L1; $82.50/hr L1 discount overage rate"/>
    <x v="4"/>
    <m/>
    <s v="11000 · Accounts Receivable"/>
    <x v="2"/>
    <x v="77"/>
    <n v="1995"/>
    <n v="82228.2"/>
  </r>
  <r>
    <s v="Invoice"/>
    <x v="0"/>
    <x v="96"/>
    <x v="93"/>
    <x v="93"/>
    <x v="65"/>
    <x v="13"/>
    <s v="VS Monitoring Service - SMALL ENTERPRISE"/>
    <x v="4"/>
    <m/>
    <s v="11000 · Accounts Receivable"/>
    <x v="2"/>
    <x v="72"/>
    <n v="100"/>
    <n v="82328.2"/>
  </r>
  <r>
    <s v="Invoice"/>
    <x v="0"/>
    <x v="97"/>
    <x v="94"/>
    <x v="94"/>
    <x v="69"/>
    <x v="18"/>
    <s v="VS Platinum Partner Support Plan - Includes 24 hr L1; $82.50/hr L1 discount overage rate"/>
    <x v="4"/>
    <m/>
    <s v="11000 · Accounts Receivable"/>
    <x v="2"/>
    <x v="77"/>
    <n v="1995"/>
    <n v="84323.199999999997"/>
  </r>
  <r>
    <s v="Invoice"/>
    <x v="0"/>
    <x v="97"/>
    <x v="94"/>
    <x v="94"/>
    <x v="65"/>
    <x v="13"/>
    <s v="VS Monitoring Service - SMALL ENTERPRISE"/>
    <x v="4"/>
    <m/>
    <s v="11000 · Accounts Receivable"/>
    <x v="2"/>
    <x v="72"/>
    <n v="100"/>
    <n v="84423.2"/>
  </r>
  <r>
    <s v="Invoice"/>
    <x v="0"/>
    <x v="98"/>
    <x v="39"/>
    <x v="39"/>
    <x v="69"/>
    <x v="18"/>
    <s v="VS Platinum Partner Support Plan - Includes 24 hr L1; $82.50/hr L1 discount overage rate"/>
    <x v="4"/>
    <m/>
    <s v="11000 · Accounts Receivable"/>
    <x v="2"/>
    <x v="77"/>
    <n v="1995"/>
    <n v="86418.2"/>
  </r>
  <r>
    <s v="Invoice"/>
    <x v="0"/>
    <x v="99"/>
    <x v="95"/>
    <x v="95"/>
    <x v="69"/>
    <x v="18"/>
    <s v="VS Platinum Partner Support Plan - Includes 24 hr L1; $82.50/hr L1 discount overage rate"/>
    <x v="4"/>
    <m/>
    <s v="11000 · Accounts Receivable"/>
    <x v="2"/>
    <x v="77"/>
    <n v="1995"/>
    <n v="88413.2"/>
  </r>
  <r>
    <s v="Invoice"/>
    <x v="0"/>
    <x v="100"/>
    <x v="96"/>
    <x v="96"/>
    <x v="69"/>
    <x v="18"/>
    <s v="VS Platinum Partner Support Plan - Includes 24 hr L1; $82.50/hr L1 discount overage rate"/>
    <x v="4"/>
    <m/>
    <s v="11000 · Accounts Receivable"/>
    <x v="2"/>
    <x v="77"/>
    <n v="1995"/>
    <n v="90408.2"/>
  </r>
  <r>
    <s v="Invoice"/>
    <x v="0"/>
    <x v="101"/>
    <x v="97"/>
    <x v="97"/>
    <x v="69"/>
    <x v="18"/>
    <s v="VS Platinum Partner Support Plan - Includes 24 hr L1; $82.50/hr L1 discount overage rate"/>
    <x v="4"/>
    <m/>
    <s v="11000 · Accounts Receivable"/>
    <x v="2"/>
    <x v="77"/>
    <n v="1995"/>
    <n v="92403.199999999997"/>
  </r>
  <r>
    <s v="Invoice"/>
    <x v="0"/>
    <x v="102"/>
    <x v="98"/>
    <x v="98"/>
    <x v="71"/>
    <x v="19"/>
    <s v="VS Ruby Partner Support Plan - Includes 132 hr L1; $75/hr L1 discount overage rate"/>
    <x v="4"/>
    <m/>
    <s v="11000 · Accounts Receivable"/>
    <x v="2"/>
    <x v="78"/>
    <n v="9995"/>
    <n v="102398.2"/>
  </r>
  <r>
    <s v="Invoice"/>
    <x v="0"/>
    <x v="102"/>
    <x v="98"/>
    <x v="98"/>
    <x v="72"/>
    <x v="13"/>
    <s v="VS Monitoring Service - SMALL ENTERPRISE"/>
    <x v="4"/>
    <m/>
    <s v="11000 · Accounts Receivable"/>
    <x v="2"/>
    <x v="79"/>
    <n v="620"/>
    <n v="103018.2"/>
  </r>
  <r>
    <s v="Invoice"/>
    <x v="0"/>
    <x v="103"/>
    <x v="99"/>
    <x v="99"/>
    <x v="73"/>
    <x v="20"/>
    <s v="VS Silver Partner Support Plan - Includes 14 hr L1; $87.50/hr L1 discount overage rate"/>
    <x v="4"/>
    <m/>
    <s v="11000 · Accounts Receivable"/>
    <x v="2"/>
    <x v="80"/>
    <n v="1195"/>
    <n v="104213.2"/>
  </r>
  <r>
    <s v="Invoice"/>
    <x v="0"/>
    <x v="104"/>
    <x v="100"/>
    <x v="100"/>
    <x v="73"/>
    <x v="20"/>
    <s v="VS Silver Partner Support Plan - Includes 14 hr L1; $87.50/hr L1 discount overage rate"/>
    <x v="4"/>
    <m/>
    <s v="11000 · Accounts Receivable"/>
    <x v="2"/>
    <x v="80"/>
    <n v="1195"/>
    <n v="105408.2"/>
  </r>
  <r>
    <s v="Invoice"/>
    <x v="0"/>
    <x v="105"/>
    <x v="101"/>
    <x v="101"/>
    <x v="73"/>
    <x v="20"/>
    <s v="VS Silver Partner Support Plan - Includes 14 hr L1; $87.50/hr L1 discount overage rate"/>
    <x v="4"/>
    <m/>
    <s v="11000 · Accounts Receivable"/>
    <x v="2"/>
    <x v="80"/>
    <n v="1195"/>
    <n v="106603.2"/>
  </r>
  <r>
    <s v="Invoice"/>
    <x v="0"/>
    <x v="105"/>
    <x v="101"/>
    <x v="101"/>
    <x v="65"/>
    <x v="13"/>
    <s v="VS Monitoring Service - SMALL ENTERPRISE"/>
    <x v="4"/>
    <m/>
    <s v="11000 · Accounts Receivable"/>
    <x v="2"/>
    <x v="72"/>
    <n v="100"/>
    <n v="106703.2"/>
  </r>
  <r>
    <s v="Invoice"/>
    <x v="0"/>
    <x v="106"/>
    <x v="102"/>
    <x v="102"/>
    <x v="74"/>
    <x v="21"/>
    <s v="VS Titanium Partner Support Plan - Includes 36 hr L1; $80/hr L1 discount overage rate"/>
    <x v="4"/>
    <m/>
    <s v="11000 · Accounts Receivable"/>
    <x v="2"/>
    <x v="81"/>
    <n v="2995"/>
    <n v="109698.2"/>
  </r>
  <r>
    <s v="Invoice"/>
    <x v="0"/>
    <x v="107"/>
    <x v="49"/>
    <x v="49"/>
    <x v="75"/>
    <x v="22"/>
    <s v="Quarterly Security Assessment, Quarterly Penetration Testing and Annual Internal Vulnerability A..."/>
    <x v="5"/>
    <m/>
    <s v="11000 · Accounts Receivable"/>
    <x v="2"/>
    <x v="71"/>
    <n v="200"/>
    <n v="109898.2"/>
  </r>
  <r>
    <s v="Invoice"/>
    <x v="0"/>
    <x v="108"/>
    <x v="16"/>
    <x v="16"/>
    <x v="76"/>
    <x v="22"/>
    <s v="Quarterly Security Assessment, Quarterly Penetration Testing and Annual Internal Vulnerability A..."/>
    <x v="5"/>
    <m/>
    <s v="11000 · Accounts Receivable"/>
    <x v="2"/>
    <x v="39"/>
    <n v="300"/>
    <n v="110198.2"/>
  </r>
  <r>
    <s v="Invoice"/>
    <x v="0"/>
    <x v="109"/>
    <x v="28"/>
    <x v="28"/>
    <x v="77"/>
    <x v="22"/>
    <s v="Quarterly Security Assessment, Quarterly Penetration Testing and Annual Internal Vulnerability A..."/>
    <x v="5"/>
    <m/>
    <s v="11000 · Accounts Receivable"/>
    <x v="2"/>
    <x v="82"/>
    <n v="350"/>
    <n v="110548.2"/>
  </r>
  <r>
    <s v="Invoice"/>
    <x v="0"/>
    <x v="110"/>
    <x v="72"/>
    <x v="72"/>
    <x v="77"/>
    <x v="22"/>
    <s v="Quarterly Security Assessment, Quarterly Penetration Testing and Annual Internal Vulnerability A..."/>
    <x v="5"/>
    <m/>
    <s v="11000 · Accounts Receivable"/>
    <x v="2"/>
    <x v="83"/>
    <n v="150"/>
    <n v="110698.2"/>
  </r>
  <r>
    <s v="Invoice"/>
    <x v="0"/>
    <x v="111"/>
    <x v="19"/>
    <x v="19"/>
    <x v="75"/>
    <x v="22"/>
    <s v="Quarterly Security Assessment, Quarterly Penetration Testing and Annual Internal Vulnerability A..."/>
    <x v="5"/>
    <m/>
    <s v="11000 · Accounts Receivable"/>
    <x v="2"/>
    <x v="39"/>
    <n v="300"/>
    <n v="110998.2"/>
  </r>
  <r>
    <s v="Invoice"/>
    <x v="0"/>
    <x v="112"/>
    <x v="29"/>
    <x v="29"/>
    <x v="76"/>
    <x v="22"/>
    <s v="Quarterly Security Assessment, Quarterly Penetration Testing and Annual Internal Vulnerability A..."/>
    <x v="5"/>
    <m/>
    <s v="11000 · Accounts Receivable"/>
    <x v="2"/>
    <x v="39"/>
    <n v="300"/>
    <n v="111298.2"/>
  </r>
  <r>
    <s v="Invoice"/>
    <x v="0"/>
    <x v="113"/>
    <x v="18"/>
    <x v="18"/>
    <x v="75"/>
    <x v="22"/>
    <s v="Quarterly Security Assessment, Quarterly Penetration Testing and Annual Internal Vulnerability A..."/>
    <x v="5"/>
    <m/>
    <s v="11000 · Accounts Receivable"/>
    <x v="2"/>
    <x v="71"/>
    <n v="200"/>
    <n v="111498.2"/>
  </r>
  <r>
    <s v="Invoice"/>
    <x v="0"/>
    <x v="114"/>
    <x v="98"/>
    <x v="98"/>
    <x v="75"/>
    <x v="22"/>
    <s v="Quarterly Security Assessment, Quarterly Penetration Testing and Annual Internal Vulnerability A..."/>
    <x v="5"/>
    <m/>
    <s v="11000 · Accounts Receivable"/>
    <x v="2"/>
    <x v="11"/>
    <n v="600"/>
    <n v="112098.2"/>
  </r>
  <r>
    <s v="Invoice"/>
    <x v="0"/>
    <x v="115"/>
    <x v="88"/>
    <x v="88"/>
    <x v="75"/>
    <x v="22"/>
    <s v="Quarterly Security Assessment, Quarterly Penetration Testing and Annual Internal Vulnerability A..."/>
    <x v="5"/>
    <m/>
    <s v="11000 · Accounts Receivable"/>
    <x v="2"/>
    <x v="82"/>
    <n v="350"/>
    <n v="112448.2"/>
  </r>
  <r>
    <s v="Invoice"/>
    <x v="0"/>
    <x v="116"/>
    <x v="92"/>
    <x v="92"/>
    <x v="76"/>
    <x v="22"/>
    <s v="Quarterly Security Assessment, Quarterly Penetration Testing and Annual Internal Vulnerability A..."/>
    <x v="5"/>
    <m/>
    <s v="11000 · Accounts Receivable"/>
    <x v="2"/>
    <x v="84"/>
    <n v="500"/>
    <n v="112948.2"/>
  </r>
  <r>
    <s v="Invoice"/>
    <x v="0"/>
    <x v="117"/>
    <x v="94"/>
    <x v="94"/>
    <x v="75"/>
    <x v="22"/>
    <s v="Quarterly Security Assessment, Quarterly Penetration Testing and Annual Internal Vulnerability A..."/>
    <x v="5"/>
    <m/>
    <s v="11000 · Accounts Receivable"/>
    <x v="2"/>
    <x v="82"/>
    <n v="350"/>
    <n v="113298.2"/>
  </r>
  <r>
    <s v="Invoice"/>
    <x v="0"/>
    <x v="118"/>
    <x v="2"/>
    <x v="2"/>
    <x v="77"/>
    <x v="22"/>
    <s v="Quarterly Security Assessment, Quarterly Penetration Testing and Annual Internal Vulnerability A..."/>
    <x v="5"/>
    <m/>
    <s v="11000 · Accounts Receivable"/>
    <x v="2"/>
    <x v="85"/>
    <n v="450"/>
    <n v="113748.2"/>
  </r>
  <r>
    <s v="Invoice"/>
    <x v="0"/>
    <x v="119"/>
    <x v="62"/>
    <x v="62"/>
    <x v="78"/>
    <x v="22"/>
    <s v="Quarterly Security Assessment, Quarterly Penetration Testing and Annual Internal Vulnerability A..."/>
    <x v="5"/>
    <m/>
    <s v="11000 · Accounts Receivable"/>
    <x v="2"/>
    <x v="85"/>
    <n v="450"/>
    <n v="114198.2"/>
  </r>
  <r>
    <s v="Invoice"/>
    <x v="0"/>
    <x v="120"/>
    <x v="4"/>
    <x v="4"/>
    <x v="77"/>
    <x v="22"/>
    <s v="Quarterly Security Assessment, Quarterly Penetration Testing and Annual Internal Vulnerability A..."/>
    <x v="5"/>
    <m/>
    <s v="11000 · Accounts Receivable"/>
    <x v="2"/>
    <x v="86"/>
    <n v="375"/>
    <n v="114573.2"/>
  </r>
  <r>
    <s v="Invoice"/>
    <x v="0"/>
    <x v="121"/>
    <x v="43"/>
    <x v="43"/>
    <x v="78"/>
    <x v="22"/>
    <s v="Quarterly Security Assessment, Quarterly Penetration Testing and Annual Internal Vulnerability A..."/>
    <x v="5"/>
    <m/>
    <s v="11000 · Accounts Receivable"/>
    <x v="2"/>
    <x v="85"/>
    <n v="450"/>
    <n v="115023.2"/>
  </r>
  <r>
    <s v="Invoice"/>
    <x v="0"/>
    <x v="122"/>
    <x v="59"/>
    <x v="59"/>
    <x v="75"/>
    <x v="22"/>
    <s v="Quarterly Security Assessment, Quarterly Penetration Testing and Annual Internal Vulnerability A..."/>
    <x v="5"/>
    <m/>
    <s v="11000 · Accounts Receivable"/>
    <x v="2"/>
    <x v="74"/>
    <n v="250"/>
    <n v="115273.2"/>
  </r>
  <r>
    <s v="Invoice"/>
    <x v="0"/>
    <x v="123"/>
    <x v="69"/>
    <x v="69"/>
    <x v="75"/>
    <x v="22"/>
    <s v="Quarterly Security Assessment, Quarterly Penetration Testing and Annual Internal Vulnerability A..."/>
    <x v="5"/>
    <m/>
    <s v="11000 · Accounts Receivable"/>
    <x v="2"/>
    <x v="39"/>
    <n v="300"/>
    <n v="115573.2"/>
  </r>
  <r>
    <s v="Invoice"/>
    <x v="0"/>
    <x v="124"/>
    <x v="54"/>
    <x v="54"/>
    <x v="75"/>
    <x v="22"/>
    <s v="Quarterly Security Assessment, Quarterly Penetration Testing and Annual Internal Vulnerability A..."/>
    <x v="5"/>
    <m/>
    <s v="11000 · Accounts Receivable"/>
    <x v="2"/>
    <x v="39"/>
    <n v="300"/>
    <n v="115873.2"/>
  </r>
  <r>
    <s v="Invoice"/>
    <x v="0"/>
    <x v="125"/>
    <x v="103"/>
    <x v="103"/>
    <x v="75"/>
    <x v="22"/>
    <s v="Quarterly Security Assessment, Quarterly Penetration Testing and Annual Internal Vulnerability A..."/>
    <x v="5"/>
    <m/>
    <s v="11000 · Accounts Receivable"/>
    <x v="2"/>
    <x v="74"/>
    <n v="250"/>
    <n v="116123.2"/>
  </r>
  <r>
    <s v="Invoice"/>
    <x v="0"/>
    <x v="126"/>
    <x v="61"/>
    <x v="61"/>
    <x v="76"/>
    <x v="22"/>
    <s v="Quarterly Security Assessment, Quarterly Penetration Testing and Annual Internal Vulnerability A..."/>
    <x v="5"/>
    <m/>
    <s v="11000 · Accounts Receivable"/>
    <x v="2"/>
    <x v="71"/>
    <n v="200"/>
    <n v="116323.2"/>
  </r>
  <r>
    <s v="Invoice"/>
    <x v="0"/>
    <x v="127"/>
    <x v="104"/>
    <x v="104"/>
    <x v="79"/>
    <x v="23"/>
    <s v="VS SMB Advantage Support Plan - Includes no hours"/>
    <x v="4"/>
    <m/>
    <s v="11000 · Accounts Receivable"/>
    <x v="2"/>
    <x v="87"/>
    <n v="49"/>
    <n v="116372.2"/>
  </r>
  <r>
    <s v="Invoice"/>
    <x v="0"/>
    <x v="128"/>
    <x v="105"/>
    <x v="105"/>
    <x v="79"/>
    <x v="23"/>
    <s v="VS SMB Advantage Support Plan - Includes no hours"/>
    <x v="4"/>
    <m/>
    <s v="11000 · Accounts Receivable"/>
    <x v="2"/>
    <x v="87"/>
    <n v="49"/>
    <n v="116421.2"/>
  </r>
  <r>
    <s v="Invoice"/>
    <x v="0"/>
    <x v="129"/>
    <x v="106"/>
    <x v="106"/>
    <x v="67"/>
    <x v="16"/>
    <s v="VS Diamond Partner Support Plan - Includes 50 hr L1; $77.50/hr L1 discount overage rate"/>
    <x v="4"/>
    <m/>
    <s v="11000 · Accounts Receivable"/>
    <x v="2"/>
    <x v="75"/>
    <n v="3995"/>
    <n v="120416.2"/>
  </r>
  <r>
    <s v="Bill"/>
    <x v="0"/>
    <x v="130"/>
    <x v="107"/>
    <x v="107"/>
    <x v="80"/>
    <x v="24"/>
    <m/>
    <x v="6"/>
    <m/>
    <s v="20000 · Accounts Payable"/>
    <x v="1"/>
    <x v="88"/>
    <n v="-2"/>
    <n v="120414.2"/>
  </r>
  <r>
    <s v="Bill"/>
    <x v="0"/>
    <x v="131"/>
    <x v="107"/>
    <x v="107"/>
    <x v="81"/>
    <x v="24"/>
    <m/>
    <x v="6"/>
    <m/>
    <s v="20000 · Accounts Payable"/>
    <x v="1"/>
    <x v="89"/>
    <n v="-26.9"/>
    <n v="120387.3"/>
  </r>
  <r>
    <s v="Invoice"/>
    <x v="0"/>
    <x v="132"/>
    <x v="106"/>
    <x v="106"/>
    <x v="67"/>
    <x v="16"/>
    <s v="VS Diamond Partner Support Plan - Includes 50 hr L1; $77.50/hr L1 discount overage rate"/>
    <x v="4"/>
    <m/>
    <s v="11000 · Accounts Receivable"/>
    <x v="2"/>
    <x v="75"/>
    <n v="3995"/>
    <n v="124382.3"/>
  </r>
  <r>
    <s v="Invoice"/>
    <x v="0"/>
    <x v="133"/>
    <x v="106"/>
    <x v="106"/>
    <x v="82"/>
    <x v="25"/>
    <s v="VS Cloud Backup - Veeam License, 1 VM - 1 Month"/>
    <x v="7"/>
    <m/>
    <s v="11000 · Accounts Receivable"/>
    <x v="3"/>
    <x v="90"/>
    <n v="378"/>
    <n v="124760.3"/>
  </r>
  <r>
    <s v="Invoice"/>
    <x v="0"/>
    <x v="133"/>
    <x v="106"/>
    <x v="106"/>
    <x v="83"/>
    <x v="26"/>
    <s v="VS Cloud Server - vBackup - 100GB - 1 Month"/>
    <x v="7"/>
    <m/>
    <s v="11000 · Accounts Receivable"/>
    <x v="4"/>
    <x v="91"/>
    <n v="441.28"/>
    <n v="125201.58"/>
  </r>
  <r>
    <s v="Invoice"/>
    <x v="0"/>
    <x v="133"/>
    <x v="106"/>
    <x v="106"/>
    <x v="84"/>
    <x v="27"/>
    <s v="Contego Cloud Server Bandwidth 50Mbps 1 Month"/>
    <x v="7"/>
    <m/>
    <s v="11000 · Accounts Receivable"/>
    <x v="2"/>
    <x v="92"/>
    <n v="78.75"/>
    <n v="125280.33"/>
  </r>
  <r>
    <s v="Invoice"/>
    <x v="0"/>
    <x v="133"/>
    <x v="106"/>
    <x v="106"/>
    <x v="85"/>
    <x v="28"/>
    <s v="Zerto Replication License, per VM - 1 Month"/>
    <x v="7"/>
    <m/>
    <s v="11000 · Accounts Receivable"/>
    <x v="5"/>
    <x v="93"/>
    <n v="490.93"/>
    <n v="125771.26"/>
  </r>
  <r>
    <s v="Invoice"/>
    <x v="0"/>
    <x v="133"/>
    <x v="106"/>
    <x v="106"/>
    <x v="86"/>
    <x v="29"/>
    <s v="Non-Reserved Compute 2GB RAM/2Ghz CPU - 1 Month"/>
    <x v="7"/>
    <m/>
    <s v="11000 · Accounts Receivable"/>
    <x v="6"/>
    <x v="94"/>
    <n v="0"/>
    <n v="125771.26"/>
  </r>
  <r>
    <s v="Invoice"/>
    <x v="0"/>
    <x v="133"/>
    <x v="106"/>
    <x v="106"/>
    <x v="87"/>
    <x v="30"/>
    <s v="Contego DRaaS - Reserved Compute 2GB RAM/2Ghz CPU - 1 Month"/>
    <x v="7"/>
    <m/>
    <s v="11000 · Accounts Receivable"/>
    <x v="6"/>
    <x v="95"/>
    <n v="176.32"/>
    <n v="125947.58"/>
  </r>
  <r>
    <s v="Invoice"/>
    <x v="0"/>
    <x v="133"/>
    <x v="106"/>
    <x v="106"/>
    <x v="88"/>
    <x v="31"/>
    <s v="Standard Storage, 1GB - 1 Month"/>
    <x v="7"/>
    <m/>
    <s v="11000 · Accounts Receivable"/>
    <x v="7"/>
    <x v="96"/>
    <n v="450"/>
    <n v="126397.58"/>
  </r>
  <r>
    <s v="Invoice"/>
    <x v="0"/>
    <x v="133"/>
    <x v="106"/>
    <x v="106"/>
    <x v="89"/>
    <x v="32"/>
    <s v="Fortinet FortiGate VM00-L1 - Advanced Threat Protection - 1 Month"/>
    <x v="7"/>
    <m/>
    <s v="11000 · Accounts Receivable"/>
    <x v="2"/>
    <x v="97"/>
    <n v="126"/>
    <n v="126523.58"/>
  </r>
  <r>
    <s v="Invoice"/>
    <x v="0"/>
    <x v="133"/>
    <x v="106"/>
    <x v="106"/>
    <x v="90"/>
    <x v="33"/>
    <s v="Archive Storage, 500GB - 1 Month"/>
    <x v="7"/>
    <m/>
    <s v="11000 · Accounts Receivable"/>
    <x v="8"/>
    <x v="98"/>
    <n v="73.5"/>
    <n v="126597.08"/>
  </r>
  <r>
    <s v="Invoice"/>
    <x v="0"/>
    <x v="133"/>
    <x v="106"/>
    <x v="106"/>
    <x v="91"/>
    <x v="34"/>
    <s v="VS Cloud Server - 2GB vRAM + 1 vCPU - 1 Month"/>
    <x v="7"/>
    <m/>
    <s v="11000 · Accounts Receivable"/>
    <x v="8"/>
    <x v="99"/>
    <n v="63"/>
    <n v="126660.08"/>
  </r>
  <r>
    <s v="Invoice"/>
    <x v="0"/>
    <x v="133"/>
    <x v="106"/>
    <x v="106"/>
    <x v="92"/>
    <x v="35"/>
    <s v="VS Cloud Server - 1GB vStorage Standard - Local - 1 Month"/>
    <x v="7"/>
    <m/>
    <s v="11000 · Accounts Receivable"/>
    <x v="9"/>
    <x v="100"/>
    <n v="37"/>
    <n v="126697.08"/>
  </r>
  <r>
    <s v="Invoice"/>
    <x v="0"/>
    <x v="133"/>
    <x v="106"/>
    <x v="106"/>
    <x v="93"/>
    <x v="36"/>
    <s v="VS Cloud Server - Public IP Address - 1 Month"/>
    <x v="7"/>
    <m/>
    <s v="11000 · Accounts Receivable"/>
    <x v="2"/>
    <x v="101"/>
    <n v="23"/>
    <n v="126720.08"/>
  </r>
  <r>
    <s v="Bill"/>
    <x v="1"/>
    <x v="134"/>
    <x v="108"/>
    <x v="108"/>
    <x v="94"/>
    <x v="37"/>
    <s v="Cisco Umbrella  Pro Seat 10-99 Users - 1 Year"/>
    <x v="6"/>
    <m/>
    <s v="20000 · Accounts Payable"/>
    <x v="0"/>
    <x v="0"/>
    <n v="-14.62"/>
    <n v="126705.46"/>
  </r>
  <r>
    <s v="Bill"/>
    <x v="2"/>
    <x v="135"/>
    <x v="109"/>
    <x v="109"/>
    <x v="95"/>
    <x v="0"/>
    <m/>
    <x v="0"/>
    <m/>
    <s v="20000 · Accounts Payable"/>
    <x v="0"/>
    <x v="0"/>
    <n v="-2230.86"/>
    <n v="124474.6"/>
  </r>
  <r>
    <s v="Credit"/>
    <x v="3"/>
    <x v="136"/>
    <x v="107"/>
    <x v="107"/>
    <x v="96"/>
    <x v="38"/>
    <s v="Cisco AnyConnect Plus - 1 User - 1 Year"/>
    <x v="8"/>
    <m/>
    <s v="20000 · Accounts Payable"/>
    <x v="10"/>
    <x v="102"/>
    <n v="82.25"/>
    <n v="124556.85"/>
  </r>
  <r>
    <s v="Credit Memo"/>
    <x v="3"/>
    <x v="137"/>
    <x v="110"/>
    <x v="110"/>
    <x v="97"/>
    <x v="0"/>
    <m/>
    <x v="9"/>
    <m/>
    <s v="11000 · Accounts Receivable"/>
    <x v="0"/>
    <x v="103"/>
    <n v="-259"/>
    <n v="124297.85"/>
  </r>
  <r>
    <s v="Credit Memo"/>
    <x v="3"/>
    <x v="138"/>
    <x v="111"/>
    <x v="111"/>
    <x v="97"/>
    <x v="0"/>
    <m/>
    <x v="9"/>
    <m/>
    <s v="11000 · Accounts Receivable"/>
    <x v="0"/>
    <x v="104"/>
    <n v="-559"/>
    <n v="123738.85"/>
  </r>
  <r>
    <s v="Credit Memo"/>
    <x v="3"/>
    <x v="139"/>
    <x v="112"/>
    <x v="112"/>
    <x v="97"/>
    <x v="0"/>
    <m/>
    <x v="9"/>
    <m/>
    <s v="11000 · Accounts Receivable"/>
    <x v="0"/>
    <x v="105"/>
    <n v="-258"/>
    <n v="123480.85"/>
  </r>
  <r>
    <s v="Credit Memo"/>
    <x v="3"/>
    <x v="140"/>
    <x v="113"/>
    <x v="113"/>
    <x v="97"/>
    <x v="0"/>
    <m/>
    <x v="9"/>
    <m/>
    <s v="11000 · Accounts Receivable"/>
    <x v="0"/>
    <x v="106"/>
    <n v="-371"/>
    <n v="123109.85"/>
  </r>
  <r>
    <s v="Credit Memo"/>
    <x v="3"/>
    <x v="141"/>
    <x v="114"/>
    <x v="114"/>
    <x v="97"/>
    <x v="0"/>
    <m/>
    <x v="9"/>
    <m/>
    <s v="11000 · Accounts Receivable"/>
    <x v="0"/>
    <x v="107"/>
    <n v="-587.39"/>
    <n v="122522.46"/>
  </r>
  <r>
    <s v="Credit Memo"/>
    <x v="3"/>
    <x v="142"/>
    <x v="115"/>
    <x v="115"/>
    <x v="97"/>
    <x v="0"/>
    <m/>
    <x v="9"/>
    <m/>
    <s v="11000 · Accounts Receivable"/>
    <x v="0"/>
    <x v="46"/>
    <n v="-400"/>
    <n v="122122.46"/>
  </r>
  <r>
    <s v="Credit Memo"/>
    <x v="4"/>
    <x v="143"/>
    <x v="83"/>
    <x v="83"/>
    <x v="96"/>
    <x v="38"/>
    <s v="Cisco AnyConnect Plus - 1 User - 1 Year"/>
    <x v="10"/>
    <m/>
    <s v="11000 · Accounts Receivable"/>
    <x v="11"/>
    <x v="108"/>
    <n v="-137.5"/>
    <n v="121984.96000000001"/>
  </r>
  <r>
    <s v="Bill"/>
    <x v="4"/>
    <x v="144"/>
    <x v="107"/>
    <x v="107"/>
    <x v="98"/>
    <x v="24"/>
    <m/>
    <x v="6"/>
    <m/>
    <s v="20000 · Accounts Payable"/>
    <x v="1"/>
    <x v="109"/>
    <n v="-20.85"/>
    <n v="121964.11"/>
  </r>
  <r>
    <s v="Bill"/>
    <x v="5"/>
    <x v="145"/>
    <x v="1"/>
    <x v="1"/>
    <x v="10"/>
    <x v="10"/>
    <s v="Green Cloud Professional Services COGS"/>
    <x v="3"/>
    <m/>
    <s v="20000 · Accounts Payable"/>
    <x v="1"/>
    <x v="110"/>
    <n v="-334.68"/>
    <n v="121629.43"/>
  </r>
  <r>
    <s v="Bill"/>
    <x v="5"/>
    <x v="146"/>
    <x v="107"/>
    <x v="107"/>
    <x v="99"/>
    <x v="39"/>
    <s v="HP Business Desktop ProDesk 400 G6 Desktop Compute"/>
    <x v="6"/>
    <m/>
    <s v="20000 · Accounts Payable"/>
    <x v="1"/>
    <x v="111"/>
    <n v="-632.08000000000004"/>
    <n v="120997.35"/>
  </r>
  <r>
    <s v="Bill"/>
    <x v="5"/>
    <x v="146"/>
    <x v="107"/>
    <x v="107"/>
    <x v="100"/>
    <x v="40"/>
    <s v="HP LaserJet Pro 4101fdw Wireless Laser Multifuncti"/>
    <x v="6"/>
    <m/>
    <s v="20000 · Accounts Payable"/>
    <x v="1"/>
    <x v="112"/>
    <n v="-346.1"/>
    <n v="120651.25"/>
  </r>
  <r>
    <s v="Bill"/>
    <x v="5"/>
    <x v="146"/>
    <x v="107"/>
    <x v="107"/>
    <x v="101"/>
    <x v="24"/>
    <m/>
    <x v="6"/>
    <m/>
    <s v="20000 · Accounts Payable"/>
    <x v="1"/>
    <x v="88"/>
    <n v="-2"/>
    <n v="120649.25"/>
  </r>
  <r>
    <s v="Bill"/>
    <x v="6"/>
    <x v="147"/>
    <x v="108"/>
    <x v="108"/>
    <x v="102"/>
    <x v="0"/>
    <m/>
    <x v="2"/>
    <m/>
    <s v="20000 · Accounts Payable"/>
    <x v="0"/>
    <x v="0"/>
    <n v="-92.4"/>
    <n v="120556.85"/>
  </r>
  <r>
    <s v="Credit Memo"/>
    <x v="6"/>
    <x v="148"/>
    <x v="116"/>
    <x v="116"/>
    <x v="97"/>
    <x v="0"/>
    <m/>
    <x v="9"/>
    <m/>
    <s v="11000 · Accounts Receivable"/>
    <x v="0"/>
    <x v="113"/>
    <n v="-255"/>
    <n v="120301.85"/>
  </r>
  <r>
    <s v="Invoice"/>
    <x v="7"/>
    <x v="149"/>
    <x v="91"/>
    <x v="91"/>
    <x v="103"/>
    <x v="0"/>
    <m/>
    <x v="9"/>
    <m/>
    <s v="11000 · Accounts Receivable"/>
    <x v="0"/>
    <x v="114"/>
    <n v="61.88"/>
    <n v="120363.73"/>
  </r>
  <r>
    <s v="Invoice"/>
    <x v="7"/>
    <x v="149"/>
    <x v="91"/>
    <x v="91"/>
    <x v="103"/>
    <x v="0"/>
    <m/>
    <x v="9"/>
    <m/>
    <s v="11000 · Accounts Receivable"/>
    <x v="0"/>
    <x v="115"/>
    <n v="-61.88"/>
    <n v="120301.85"/>
  </r>
  <r>
    <s v="Invoice"/>
    <x v="7"/>
    <x v="150"/>
    <x v="91"/>
    <x v="91"/>
    <x v="103"/>
    <x v="0"/>
    <m/>
    <x v="9"/>
    <m/>
    <s v="11000 · Accounts Receivable"/>
    <x v="0"/>
    <x v="114"/>
    <n v="61.88"/>
    <n v="120363.73"/>
  </r>
  <r>
    <s v="Invoice"/>
    <x v="7"/>
    <x v="150"/>
    <x v="91"/>
    <x v="91"/>
    <x v="103"/>
    <x v="0"/>
    <m/>
    <x v="9"/>
    <m/>
    <s v="11000 · Accounts Receivable"/>
    <x v="0"/>
    <x v="115"/>
    <n v="-61.88"/>
    <n v="120301.85"/>
  </r>
  <r>
    <s v="Invoice"/>
    <x v="7"/>
    <x v="151"/>
    <x v="91"/>
    <x v="91"/>
    <x v="103"/>
    <x v="0"/>
    <m/>
    <x v="9"/>
    <m/>
    <s v="11000 · Accounts Receivable"/>
    <x v="0"/>
    <x v="114"/>
    <n v="61.88"/>
    <n v="120363.73"/>
  </r>
  <r>
    <s v="Invoice"/>
    <x v="7"/>
    <x v="151"/>
    <x v="91"/>
    <x v="91"/>
    <x v="103"/>
    <x v="0"/>
    <m/>
    <x v="9"/>
    <m/>
    <s v="11000 · Accounts Receivable"/>
    <x v="0"/>
    <x v="115"/>
    <n v="-61.88"/>
    <n v="120301.85"/>
  </r>
  <r>
    <s v="Invoice"/>
    <x v="7"/>
    <x v="152"/>
    <x v="91"/>
    <x v="91"/>
    <x v="103"/>
    <x v="0"/>
    <m/>
    <x v="9"/>
    <m/>
    <s v="11000 · Accounts Receivable"/>
    <x v="0"/>
    <x v="114"/>
    <n v="61.88"/>
    <n v="120363.73"/>
  </r>
  <r>
    <s v="Invoice"/>
    <x v="7"/>
    <x v="152"/>
    <x v="91"/>
    <x v="91"/>
    <x v="103"/>
    <x v="0"/>
    <m/>
    <x v="9"/>
    <m/>
    <s v="11000 · Accounts Receivable"/>
    <x v="0"/>
    <x v="115"/>
    <n v="-61.88"/>
    <n v="120301.85"/>
  </r>
  <r>
    <s v="Invoice"/>
    <x v="7"/>
    <x v="153"/>
    <x v="91"/>
    <x v="91"/>
    <x v="103"/>
    <x v="0"/>
    <m/>
    <x v="9"/>
    <m/>
    <s v="11000 · Accounts Receivable"/>
    <x v="0"/>
    <x v="94"/>
    <n v="0"/>
    <n v="120301.85"/>
  </r>
  <r>
    <s v="Invoice"/>
    <x v="7"/>
    <x v="154"/>
    <x v="91"/>
    <x v="91"/>
    <x v="103"/>
    <x v="0"/>
    <m/>
    <x v="9"/>
    <m/>
    <s v="11000 · Accounts Receivable"/>
    <x v="0"/>
    <x v="116"/>
    <n v="75"/>
    <n v="120376.85"/>
  </r>
  <r>
    <s v="Invoice"/>
    <x v="7"/>
    <x v="154"/>
    <x v="91"/>
    <x v="91"/>
    <x v="103"/>
    <x v="0"/>
    <m/>
    <x v="9"/>
    <m/>
    <s v="11000 · Accounts Receivable"/>
    <x v="0"/>
    <x v="117"/>
    <n v="-75"/>
    <n v="120301.85"/>
  </r>
  <r>
    <s v="Invoice"/>
    <x v="7"/>
    <x v="155"/>
    <x v="91"/>
    <x v="91"/>
    <x v="103"/>
    <x v="0"/>
    <m/>
    <x v="9"/>
    <m/>
    <s v="11000 · Accounts Receivable"/>
    <x v="0"/>
    <x v="94"/>
    <n v="0"/>
    <n v="120301.85"/>
  </r>
  <r>
    <s v="Invoice"/>
    <x v="7"/>
    <x v="156"/>
    <x v="106"/>
    <x v="106"/>
    <x v="104"/>
    <x v="41"/>
    <s v="Fortinet FortiCare 24x7xNBD Comprehensive Support - 1 Year"/>
    <x v="11"/>
    <m/>
    <s v="11000 · Accounts Receivable"/>
    <x v="8"/>
    <x v="118"/>
    <n v="130.06"/>
    <n v="120431.91"/>
  </r>
  <r>
    <s v="Invoice"/>
    <x v="7"/>
    <x v="156"/>
    <x v="106"/>
    <x v="106"/>
    <x v="104"/>
    <x v="41"/>
    <s v="Fortinet FortiCare 24x7xNBD Comprehensive Support - 1 Year"/>
    <x v="12"/>
    <m/>
    <s v="11000 · Accounts Receivable"/>
    <x v="12"/>
    <x v="0"/>
    <n v="-115.16"/>
    <n v="120316.75"/>
  </r>
  <r>
    <s v="Invoice"/>
    <x v="7"/>
    <x v="157"/>
    <x v="117"/>
    <x v="117"/>
    <x v="105"/>
    <x v="42"/>
    <s v="Fortinet FortiCare Contract + FortiConverter F60 - 1 License"/>
    <x v="11"/>
    <m/>
    <s v="11000 · Accounts Receivable"/>
    <x v="2"/>
    <x v="119"/>
    <n v="528.36"/>
    <n v="120845.11"/>
  </r>
  <r>
    <s v="Invoice"/>
    <x v="7"/>
    <x v="157"/>
    <x v="117"/>
    <x v="117"/>
    <x v="105"/>
    <x v="42"/>
    <s v="Fortinet FortiCare Contract + FortiConverter F60 - 1 License"/>
    <x v="8"/>
    <m/>
    <s v="11000 · Accounts Receivable"/>
    <x v="1"/>
    <x v="0"/>
    <n v="-467.87"/>
    <n v="120377.24"/>
  </r>
  <r>
    <s v="Invoice"/>
    <x v="7"/>
    <x v="157"/>
    <x v="117"/>
    <x v="117"/>
    <x v="104"/>
    <x v="43"/>
    <s v="Fortinet FortiCare Comprehensive Support - 1 Year"/>
    <x v="11"/>
    <m/>
    <s v="11000 · Accounts Receivable"/>
    <x v="13"/>
    <x v="120"/>
    <n v="1649.34"/>
    <n v="122026.58"/>
  </r>
  <r>
    <s v="Invoice"/>
    <x v="7"/>
    <x v="157"/>
    <x v="117"/>
    <x v="117"/>
    <x v="104"/>
    <x v="43"/>
    <s v="Fortinet FortiCare Comprehensive Support - 1 Year"/>
    <x v="12"/>
    <m/>
    <s v="11000 · Accounts Receivable"/>
    <x v="14"/>
    <x v="0"/>
    <n v="-1460.55"/>
    <n v="120566.03"/>
  </r>
  <r>
    <s v="Invoice"/>
    <x v="7"/>
    <x v="157"/>
    <x v="117"/>
    <x v="117"/>
    <x v="106"/>
    <x v="44"/>
    <s v="Fortinet FortiCare 24x7 Comprehensive Support - 1 Year"/>
    <x v="11"/>
    <m/>
    <s v="11000 · Accounts Receivable"/>
    <x v="2"/>
    <x v="121"/>
    <n v="117.98"/>
    <n v="120684.01"/>
  </r>
  <r>
    <s v="Invoice"/>
    <x v="7"/>
    <x v="157"/>
    <x v="117"/>
    <x v="117"/>
    <x v="106"/>
    <x v="44"/>
    <s v="Fortinet FortiCare 24x7 Comprehensive Support - 1 Year"/>
    <x v="12"/>
    <m/>
    <s v="11000 · Accounts Receivable"/>
    <x v="1"/>
    <x v="0"/>
    <n v="-104.47"/>
    <n v="120579.54"/>
  </r>
  <r>
    <s v="Invoice"/>
    <x v="7"/>
    <x v="158"/>
    <x v="88"/>
    <x v="88"/>
    <x v="103"/>
    <x v="0"/>
    <m/>
    <x v="9"/>
    <m/>
    <s v="11000 · Accounts Receivable"/>
    <x v="0"/>
    <x v="122"/>
    <n v="116.25"/>
    <n v="120695.79"/>
  </r>
  <r>
    <s v="Invoice"/>
    <x v="7"/>
    <x v="158"/>
    <x v="88"/>
    <x v="88"/>
    <x v="103"/>
    <x v="0"/>
    <m/>
    <x v="9"/>
    <m/>
    <s v="11000 · Accounts Receivable"/>
    <x v="0"/>
    <x v="123"/>
    <n v="-116.25"/>
    <n v="120579.54"/>
  </r>
  <r>
    <s v="Invoice"/>
    <x v="7"/>
    <x v="159"/>
    <x v="88"/>
    <x v="88"/>
    <x v="103"/>
    <x v="0"/>
    <m/>
    <x v="9"/>
    <m/>
    <s v="11000 · Accounts Receivable"/>
    <x v="0"/>
    <x v="124"/>
    <n v="77.5"/>
    <n v="120657.04"/>
  </r>
  <r>
    <s v="Invoice"/>
    <x v="7"/>
    <x v="159"/>
    <x v="88"/>
    <x v="88"/>
    <x v="103"/>
    <x v="0"/>
    <m/>
    <x v="9"/>
    <m/>
    <s v="11000 · Accounts Receivable"/>
    <x v="0"/>
    <x v="125"/>
    <n v="-77.5"/>
    <n v="120579.54"/>
  </r>
  <r>
    <s v="Invoice"/>
    <x v="7"/>
    <x v="160"/>
    <x v="88"/>
    <x v="88"/>
    <x v="103"/>
    <x v="0"/>
    <m/>
    <x v="9"/>
    <m/>
    <s v="11000 · Accounts Receivable"/>
    <x v="0"/>
    <x v="126"/>
    <n v="58.13"/>
    <n v="120637.67"/>
  </r>
  <r>
    <s v="Invoice"/>
    <x v="7"/>
    <x v="160"/>
    <x v="88"/>
    <x v="88"/>
    <x v="103"/>
    <x v="0"/>
    <m/>
    <x v="9"/>
    <m/>
    <s v="11000 · Accounts Receivable"/>
    <x v="0"/>
    <x v="127"/>
    <n v="-58.13"/>
    <n v="120579.54"/>
  </r>
  <r>
    <s v="Invoice"/>
    <x v="7"/>
    <x v="161"/>
    <x v="88"/>
    <x v="88"/>
    <x v="103"/>
    <x v="0"/>
    <m/>
    <x v="9"/>
    <m/>
    <s v="11000 · Accounts Receivable"/>
    <x v="0"/>
    <x v="124"/>
    <n v="77.5"/>
    <n v="120657.04"/>
  </r>
  <r>
    <s v="Invoice"/>
    <x v="7"/>
    <x v="161"/>
    <x v="88"/>
    <x v="88"/>
    <x v="103"/>
    <x v="0"/>
    <m/>
    <x v="9"/>
    <m/>
    <s v="11000 · Accounts Receivable"/>
    <x v="0"/>
    <x v="125"/>
    <n v="-77.5"/>
    <n v="120579.54"/>
  </r>
  <r>
    <s v="Invoice"/>
    <x v="7"/>
    <x v="162"/>
    <x v="88"/>
    <x v="88"/>
    <x v="103"/>
    <x v="0"/>
    <m/>
    <x v="9"/>
    <m/>
    <s v="11000 · Accounts Receivable"/>
    <x v="0"/>
    <x v="126"/>
    <n v="58.13"/>
    <n v="120637.67"/>
  </r>
  <r>
    <s v="Invoice"/>
    <x v="7"/>
    <x v="162"/>
    <x v="88"/>
    <x v="88"/>
    <x v="103"/>
    <x v="0"/>
    <m/>
    <x v="9"/>
    <m/>
    <s v="11000 · Accounts Receivable"/>
    <x v="0"/>
    <x v="127"/>
    <n v="-58.13"/>
    <n v="120579.54"/>
  </r>
  <r>
    <s v="Invoice"/>
    <x v="7"/>
    <x v="163"/>
    <x v="88"/>
    <x v="88"/>
    <x v="103"/>
    <x v="0"/>
    <m/>
    <x v="9"/>
    <m/>
    <s v="11000 · Accounts Receivable"/>
    <x v="0"/>
    <x v="126"/>
    <n v="58.13"/>
    <n v="120637.67"/>
  </r>
  <r>
    <s v="Invoice"/>
    <x v="7"/>
    <x v="163"/>
    <x v="88"/>
    <x v="88"/>
    <x v="103"/>
    <x v="0"/>
    <m/>
    <x v="9"/>
    <m/>
    <s v="11000 · Accounts Receivable"/>
    <x v="0"/>
    <x v="127"/>
    <n v="-58.13"/>
    <n v="120579.54"/>
  </r>
  <r>
    <s v="Invoice"/>
    <x v="7"/>
    <x v="164"/>
    <x v="65"/>
    <x v="65"/>
    <x v="107"/>
    <x v="45"/>
    <s v="Website Hosting Per Month"/>
    <x v="10"/>
    <m/>
    <s v="11000 · Accounts Receivable"/>
    <x v="15"/>
    <x v="128"/>
    <n v="300"/>
    <n v="120879.54"/>
  </r>
  <r>
    <s v="Invoice"/>
    <x v="7"/>
    <x v="165"/>
    <x v="118"/>
    <x v="118"/>
    <x v="103"/>
    <x v="0"/>
    <m/>
    <x v="9"/>
    <m/>
    <s v="11000 · Accounts Receivable"/>
    <x v="0"/>
    <x v="83"/>
    <n v="150"/>
    <n v="121029.54"/>
  </r>
  <r>
    <s v="Invoice"/>
    <x v="7"/>
    <x v="166"/>
    <x v="2"/>
    <x v="2"/>
    <x v="103"/>
    <x v="0"/>
    <m/>
    <x v="9"/>
    <m/>
    <s v="11000 · Accounts Receivable"/>
    <x v="0"/>
    <x v="129"/>
    <n v="225"/>
    <n v="121254.54"/>
  </r>
  <r>
    <s v="Invoice"/>
    <x v="7"/>
    <x v="167"/>
    <x v="119"/>
    <x v="119"/>
    <x v="103"/>
    <x v="0"/>
    <m/>
    <x v="9"/>
    <m/>
    <s v="11000 · Accounts Receivable"/>
    <x v="0"/>
    <x v="130"/>
    <n v="37.5"/>
    <n v="121292.04"/>
  </r>
  <r>
    <s v="Invoice"/>
    <x v="7"/>
    <x v="168"/>
    <x v="120"/>
    <x v="120"/>
    <x v="108"/>
    <x v="46"/>
    <s v="HP ProDesk 600 G6 Mini Desktop Computer"/>
    <x v="13"/>
    <m/>
    <s v="11000 · Accounts Receivable"/>
    <x v="2"/>
    <x v="131"/>
    <n v="995"/>
    <n v="122287.03999999999"/>
  </r>
  <r>
    <s v="Invoice"/>
    <x v="7"/>
    <x v="168"/>
    <x v="120"/>
    <x v="120"/>
    <x v="108"/>
    <x v="46"/>
    <s v="HP ProDesk 600 G6 Mini Desktop Computer"/>
    <x v="6"/>
    <m/>
    <s v="11000 · Accounts Receivable"/>
    <x v="1"/>
    <x v="0"/>
    <n v="-695.91"/>
    <n v="121591.13"/>
  </r>
  <r>
    <s v="Invoice"/>
    <x v="7"/>
    <x v="168"/>
    <x v="120"/>
    <x v="120"/>
    <x v="109"/>
    <x v="47"/>
    <s v="HP P24 G4 23.8 FHD 16 9 IPS MONITOR HDMI VGA DISPLAYPORT"/>
    <x v="13"/>
    <m/>
    <s v="11000 · Accounts Receivable"/>
    <x v="8"/>
    <x v="132"/>
    <n v="498"/>
    <n v="122089.13"/>
  </r>
  <r>
    <s v="Invoice"/>
    <x v="7"/>
    <x v="168"/>
    <x v="120"/>
    <x v="120"/>
    <x v="109"/>
    <x v="47"/>
    <s v="HP P24 G4 23.8 FHD 16 9 IPS MONITOR HDMI VGA DISPLAYPORT"/>
    <x v="6"/>
    <m/>
    <s v="11000 · Accounts Receivable"/>
    <x v="12"/>
    <x v="0"/>
    <n v="-340.01"/>
    <n v="121749.12"/>
  </r>
  <r>
    <s v="Invoice"/>
    <x v="7"/>
    <x v="168"/>
    <x v="120"/>
    <x v="120"/>
    <x v="110"/>
    <x v="48"/>
    <s v="Logitech MK550 Wireless Wave Keyboard and Mouse Combo, Ergonomic Wave Design, Black"/>
    <x v="13"/>
    <m/>
    <s v="11000 · Accounts Receivable"/>
    <x v="2"/>
    <x v="133"/>
    <n v="84"/>
    <n v="121833.12"/>
  </r>
  <r>
    <s v="Invoice"/>
    <x v="7"/>
    <x v="168"/>
    <x v="120"/>
    <x v="120"/>
    <x v="110"/>
    <x v="48"/>
    <s v="Logitech MK550 Wireless Wave Keyboard and Mouse Combo, Ergonomic Wave Design, Black"/>
    <x v="6"/>
    <m/>
    <s v="11000 · Accounts Receivable"/>
    <x v="1"/>
    <x v="0"/>
    <n v="-55.87"/>
    <n v="121777.25"/>
  </r>
  <r>
    <s v="Invoice"/>
    <x v="7"/>
    <x v="168"/>
    <x v="120"/>
    <x v="120"/>
    <x v="103"/>
    <x v="0"/>
    <m/>
    <x v="9"/>
    <m/>
    <s v="11000 · Accounts Receivable"/>
    <x v="0"/>
    <x v="85"/>
    <n v="450"/>
    <n v="122227.25"/>
  </r>
  <r>
    <s v="Invoice"/>
    <x v="7"/>
    <x v="169"/>
    <x v="68"/>
    <x v="68"/>
    <x v="103"/>
    <x v="0"/>
    <m/>
    <x v="9"/>
    <m/>
    <s v="11000 · Accounts Receivable"/>
    <x v="0"/>
    <x v="134"/>
    <n v="67.5"/>
    <n v="122294.75"/>
  </r>
  <r>
    <s v="Invoice"/>
    <x v="7"/>
    <x v="169"/>
    <x v="68"/>
    <x v="68"/>
    <x v="103"/>
    <x v="0"/>
    <m/>
    <x v="9"/>
    <m/>
    <s v="11000 · Accounts Receivable"/>
    <x v="0"/>
    <x v="135"/>
    <n v="-67.5"/>
    <n v="122227.25"/>
  </r>
  <r>
    <s v="Invoice"/>
    <x v="7"/>
    <x v="170"/>
    <x v="68"/>
    <x v="68"/>
    <x v="103"/>
    <x v="0"/>
    <m/>
    <x v="9"/>
    <m/>
    <s v="11000 · Accounts Receivable"/>
    <x v="0"/>
    <x v="94"/>
    <n v="0"/>
    <n v="122227.25"/>
  </r>
  <r>
    <s v="Invoice"/>
    <x v="7"/>
    <x v="171"/>
    <x v="42"/>
    <x v="42"/>
    <x v="103"/>
    <x v="0"/>
    <m/>
    <x v="9"/>
    <m/>
    <s v="11000 · Accounts Receivable"/>
    <x v="0"/>
    <x v="39"/>
    <n v="300"/>
    <n v="122527.25"/>
  </r>
  <r>
    <s v="Invoice"/>
    <x v="7"/>
    <x v="172"/>
    <x v="98"/>
    <x v="98"/>
    <x v="103"/>
    <x v="0"/>
    <m/>
    <x v="9"/>
    <m/>
    <s v="11000 · Accounts Receivable"/>
    <x v="0"/>
    <x v="85"/>
    <n v="450"/>
    <n v="122977.25"/>
  </r>
  <r>
    <s v="Invoice"/>
    <x v="7"/>
    <x v="172"/>
    <x v="98"/>
    <x v="98"/>
    <x v="103"/>
    <x v="0"/>
    <m/>
    <x v="9"/>
    <m/>
    <s v="11000 · Accounts Receivable"/>
    <x v="0"/>
    <x v="136"/>
    <n v="-450"/>
    <n v="122527.25"/>
  </r>
  <r>
    <s v="Invoice"/>
    <x v="7"/>
    <x v="173"/>
    <x v="5"/>
    <x v="5"/>
    <x v="111"/>
    <x v="49"/>
    <s v="Wildard SSL Certificate - 1 Year"/>
    <x v="13"/>
    <m/>
    <s v="11000 · Accounts Receivable"/>
    <x v="2"/>
    <x v="137"/>
    <n v="499.99"/>
    <n v="123027.24"/>
  </r>
  <r>
    <s v="Invoice"/>
    <x v="7"/>
    <x v="173"/>
    <x v="5"/>
    <x v="5"/>
    <x v="111"/>
    <x v="49"/>
    <s v="Wildard SSL Certificate - 1 Year"/>
    <x v="6"/>
    <m/>
    <s v="11000 · Accounts Receivable"/>
    <x v="1"/>
    <x v="0"/>
    <n v="-239.99"/>
    <n v="122787.25"/>
  </r>
  <r>
    <s v="Invoice"/>
    <x v="7"/>
    <x v="174"/>
    <x v="69"/>
    <x v="69"/>
    <x v="103"/>
    <x v="0"/>
    <m/>
    <x v="9"/>
    <m/>
    <s v="11000 · Accounts Receivable"/>
    <x v="0"/>
    <x v="138"/>
    <n v="540"/>
    <n v="123327.25"/>
  </r>
  <r>
    <s v="Invoice"/>
    <x v="7"/>
    <x v="174"/>
    <x v="69"/>
    <x v="69"/>
    <x v="103"/>
    <x v="0"/>
    <m/>
    <x v="9"/>
    <m/>
    <s v="11000 · Accounts Receivable"/>
    <x v="0"/>
    <x v="139"/>
    <n v="-540"/>
    <n v="122787.25"/>
  </r>
  <r>
    <s v="Invoice"/>
    <x v="7"/>
    <x v="175"/>
    <x v="121"/>
    <x v="121"/>
    <x v="103"/>
    <x v="0"/>
    <m/>
    <x v="9"/>
    <m/>
    <s v="11000 · Accounts Receivable"/>
    <x v="0"/>
    <x v="94"/>
    <n v="0"/>
    <n v="122787.25"/>
  </r>
  <r>
    <s v="Invoice"/>
    <x v="7"/>
    <x v="176"/>
    <x v="122"/>
    <x v="122"/>
    <x v="103"/>
    <x v="0"/>
    <m/>
    <x v="9"/>
    <m/>
    <s v="11000 · Accounts Receivable"/>
    <x v="0"/>
    <x v="39"/>
    <n v="300"/>
    <n v="123087.25"/>
  </r>
  <r>
    <s v="Invoice"/>
    <x v="7"/>
    <x v="177"/>
    <x v="123"/>
    <x v="123"/>
    <x v="103"/>
    <x v="0"/>
    <m/>
    <x v="9"/>
    <m/>
    <s v="11000 · Accounts Receivable"/>
    <x v="0"/>
    <x v="71"/>
    <n v="200"/>
    <n v="123287.25"/>
  </r>
  <r>
    <s v="Invoice"/>
    <x v="7"/>
    <x v="178"/>
    <x v="124"/>
    <x v="124"/>
    <x v="103"/>
    <x v="0"/>
    <m/>
    <x v="9"/>
    <m/>
    <s v="11000 · Accounts Receivable"/>
    <x v="0"/>
    <x v="94"/>
    <n v="0"/>
    <n v="123287.25"/>
  </r>
  <r>
    <s v="Invoice"/>
    <x v="7"/>
    <x v="179"/>
    <x v="125"/>
    <x v="125"/>
    <x v="103"/>
    <x v="0"/>
    <m/>
    <x v="9"/>
    <m/>
    <s v="11000 · Accounts Receivable"/>
    <x v="0"/>
    <x v="71"/>
    <n v="200"/>
    <n v="123487.25"/>
  </r>
  <r>
    <s v="Invoice"/>
    <x v="7"/>
    <x v="180"/>
    <x v="94"/>
    <x v="94"/>
    <x v="103"/>
    <x v="0"/>
    <m/>
    <x v="9"/>
    <m/>
    <s v="11000 · Accounts Receivable"/>
    <x v="0"/>
    <x v="140"/>
    <n v="371.25"/>
    <n v="123858.5"/>
  </r>
  <r>
    <s v="Invoice"/>
    <x v="7"/>
    <x v="180"/>
    <x v="94"/>
    <x v="94"/>
    <x v="103"/>
    <x v="0"/>
    <m/>
    <x v="9"/>
    <m/>
    <s v="11000 · Accounts Receivable"/>
    <x v="0"/>
    <x v="141"/>
    <n v="-371.25"/>
    <n v="123487.25"/>
  </r>
  <r>
    <s v="Invoice"/>
    <x v="7"/>
    <x v="181"/>
    <x v="85"/>
    <x v="85"/>
    <x v="103"/>
    <x v="0"/>
    <m/>
    <x v="9"/>
    <m/>
    <s v="11000 · Accounts Receivable"/>
    <x v="0"/>
    <x v="142"/>
    <n v="285"/>
    <n v="123772.25"/>
  </r>
  <r>
    <s v="Invoice"/>
    <x v="7"/>
    <x v="181"/>
    <x v="85"/>
    <x v="85"/>
    <x v="103"/>
    <x v="0"/>
    <m/>
    <x v="9"/>
    <m/>
    <s v="11000 · Accounts Receivable"/>
    <x v="0"/>
    <x v="143"/>
    <n v="-285"/>
    <n v="123487.25"/>
  </r>
  <r>
    <s v="Invoice"/>
    <x v="7"/>
    <x v="182"/>
    <x v="30"/>
    <x v="30"/>
    <x v="103"/>
    <x v="0"/>
    <m/>
    <x v="9"/>
    <m/>
    <s v="11000 · Accounts Receivable"/>
    <x v="0"/>
    <x v="144"/>
    <n v="700"/>
    <n v="124187.25"/>
  </r>
  <r>
    <s v="Invoice"/>
    <x v="7"/>
    <x v="183"/>
    <x v="126"/>
    <x v="126"/>
    <x v="103"/>
    <x v="0"/>
    <m/>
    <x v="9"/>
    <m/>
    <s v="11000 · Accounts Receivable"/>
    <x v="0"/>
    <x v="145"/>
    <n v="1087.5"/>
    <n v="125274.75"/>
  </r>
  <r>
    <s v="Invoice"/>
    <x v="7"/>
    <x v="184"/>
    <x v="126"/>
    <x v="126"/>
    <x v="103"/>
    <x v="0"/>
    <m/>
    <x v="9"/>
    <m/>
    <s v="11000 · Accounts Receivable"/>
    <x v="0"/>
    <x v="94"/>
    <n v="0"/>
    <n v="125274.75"/>
  </r>
  <r>
    <s v="Invoice"/>
    <x v="7"/>
    <x v="185"/>
    <x v="111"/>
    <x v="111"/>
    <x v="112"/>
    <x v="50"/>
    <s v="Fortinet FortiAP 231F Indoor Wireless Access Point"/>
    <x v="13"/>
    <m/>
    <s v="11000 · Accounts Receivable"/>
    <x v="2"/>
    <x v="146"/>
    <n v="485"/>
    <n v="125759.75"/>
  </r>
  <r>
    <s v="Invoice"/>
    <x v="7"/>
    <x v="185"/>
    <x v="111"/>
    <x v="111"/>
    <x v="112"/>
    <x v="50"/>
    <s v="Fortinet FortiAP 231F Indoor Wireless Access Point"/>
    <x v="6"/>
    <m/>
    <s v="11000 · Accounts Receivable"/>
    <x v="1"/>
    <x v="0"/>
    <n v="-340.45"/>
    <n v="125419.3"/>
  </r>
  <r>
    <s v="Invoice"/>
    <x v="7"/>
    <x v="185"/>
    <x v="111"/>
    <x v="111"/>
    <x v="113"/>
    <x v="51"/>
    <s v="Fortinet FortiCare Contract 24x7 - 1 Year"/>
    <x v="11"/>
    <m/>
    <s v="11000 · Accounts Receivable"/>
    <x v="2"/>
    <x v="147"/>
    <n v="62"/>
    <n v="125481.3"/>
  </r>
  <r>
    <s v="Invoice"/>
    <x v="7"/>
    <x v="185"/>
    <x v="111"/>
    <x v="111"/>
    <x v="113"/>
    <x v="51"/>
    <s v="Fortinet FortiCare Contract 24x7 - 1 Year"/>
    <x v="12"/>
    <m/>
    <s v="11000 · Accounts Receivable"/>
    <x v="1"/>
    <x v="0"/>
    <n v="-51.08"/>
    <n v="125430.22"/>
  </r>
  <r>
    <s v="Invoice"/>
    <x v="7"/>
    <x v="185"/>
    <x v="111"/>
    <x v="111"/>
    <x v="114"/>
    <x v="52"/>
    <s v="Fortinet FortiSwitch 108E 8-Port Half-POE Ethernet Switch"/>
    <x v="13"/>
    <m/>
    <s v="11000 · Accounts Receivable"/>
    <x v="2"/>
    <x v="148"/>
    <n v="374"/>
    <n v="125804.22"/>
  </r>
  <r>
    <s v="Invoice"/>
    <x v="7"/>
    <x v="185"/>
    <x v="111"/>
    <x v="111"/>
    <x v="114"/>
    <x v="52"/>
    <s v="Fortinet FortiSwitch 108E 8-Port Half-POE Ethernet Switch"/>
    <x v="6"/>
    <m/>
    <s v="11000 · Accounts Receivable"/>
    <x v="1"/>
    <x v="0"/>
    <n v="-261.25"/>
    <n v="125542.97"/>
  </r>
  <r>
    <s v="Invoice"/>
    <x v="7"/>
    <x v="185"/>
    <x v="111"/>
    <x v="111"/>
    <x v="113"/>
    <x v="53"/>
    <s v="Fortinet FortiCare Contract 24x7 - 1 Year"/>
    <x v="11"/>
    <m/>
    <s v="11000 · Accounts Receivable"/>
    <x v="2"/>
    <x v="149"/>
    <n v="48"/>
    <n v="125590.97"/>
  </r>
  <r>
    <s v="Invoice"/>
    <x v="7"/>
    <x v="185"/>
    <x v="111"/>
    <x v="111"/>
    <x v="113"/>
    <x v="53"/>
    <s v="Fortinet FortiCare Contract 24x7 - 1 Year"/>
    <x v="12"/>
    <m/>
    <s v="11000 · Accounts Receivable"/>
    <x v="1"/>
    <x v="0"/>
    <n v="-39.229999999999997"/>
    <n v="125551.74"/>
  </r>
  <r>
    <s v="Invoice"/>
    <x v="7"/>
    <x v="185"/>
    <x v="111"/>
    <x v="111"/>
    <x v="104"/>
    <x v="53"/>
    <s v="Fortinet FortiCare Contract 24x7 - 1 Year"/>
    <x v="11"/>
    <m/>
    <s v="11000 · Accounts Receivable"/>
    <x v="2"/>
    <x v="94"/>
    <n v="0"/>
    <n v="125551.74"/>
  </r>
  <r>
    <s v="Invoice"/>
    <x v="7"/>
    <x v="185"/>
    <x v="111"/>
    <x v="111"/>
    <x v="104"/>
    <x v="53"/>
    <s v="Fortinet FortiCare Contract 24x7 - 1 Year"/>
    <x v="12"/>
    <m/>
    <s v="11000 · Accounts Receivable"/>
    <x v="1"/>
    <x v="0"/>
    <n v="-39.229999999999997"/>
    <n v="125512.51"/>
  </r>
  <r>
    <s v="Invoice"/>
    <x v="7"/>
    <x v="185"/>
    <x v="111"/>
    <x v="111"/>
    <x v="113"/>
    <x v="51"/>
    <s v="Fortinet FortiCare Contract 24x7 - 1 Year"/>
    <x v="11"/>
    <m/>
    <s v="11000 · Accounts Receivable"/>
    <x v="2"/>
    <x v="94"/>
    <n v="0"/>
    <n v="125512.51"/>
  </r>
  <r>
    <s v="Invoice"/>
    <x v="7"/>
    <x v="185"/>
    <x v="111"/>
    <x v="111"/>
    <x v="113"/>
    <x v="51"/>
    <s v="Fortinet FortiCare Contract 24x7 - 1 Year"/>
    <x v="12"/>
    <m/>
    <s v="11000 · Accounts Receivable"/>
    <x v="1"/>
    <x v="0"/>
    <n v="-51.08"/>
    <n v="125461.43"/>
  </r>
  <r>
    <s v="Invoice"/>
    <x v="7"/>
    <x v="186"/>
    <x v="127"/>
    <x v="127"/>
    <x v="103"/>
    <x v="0"/>
    <m/>
    <x v="9"/>
    <m/>
    <s v="11000 · Accounts Receivable"/>
    <x v="0"/>
    <x v="83"/>
    <n v="150"/>
    <n v="125611.43"/>
  </r>
  <r>
    <s v="Credit Memo"/>
    <x v="7"/>
    <x v="187"/>
    <x v="11"/>
    <x v="11"/>
    <x v="115"/>
    <x v="54"/>
    <s v="FortiAnalyzer &amp; FortiManager Bundle - 1 Month"/>
    <x v="5"/>
    <m/>
    <s v="11000 · Accounts Receivable"/>
    <x v="12"/>
    <x v="87"/>
    <n v="-98"/>
    <n v="125513.43"/>
  </r>
  <r>
    <s v="Bill"/>
    <x v="7"/>
    <x v="188"/>
    <x v="108"/>
    <x v="108"/>
    <x v="94"/>
    <x v="37"/>
    <s v="Cisco Umbrella  Pro Seat 10-99 Users - 1 Year"/>
    <x v="6"/>
    <m/>
    <s v="20000 · Accounts Payable"/>
    <x v="0"/>
    <x v="0"/>
    <n v="58.13"/>
    <n v="125571.56"/>
  </r>
  <r>
    <s v="Bill"/>
    <x v="7"/>
    <x v="189"/>
    <x v="107"/>
    <x v="107"/>
    <x v="116"/>
    <x v="55"/>
    <s v="Fortinet FortiSwitch 108F Ethernet Switch"/>
    <x v="6"/>
    <m/>
    <s v="20000 · Accounts Payable"/>
    <x v="1"/>
    <x v="150"/>
    <n v="-207.35"/>
    <n v="125364.21"/>
  </r>
  <r>
    <s v="Bill"/>
    <x v="7"/>
    <x v="189"/>
    <x v="107"/>
    <x v="107"/>
    <x v="101"/>
    <x v="24"/>
    <m/>
    <x v="6"/>
    <m/>
    <s v="20000 · Accounts Payable"/>
    <x v="1"/>
    <x v="151"/>
    <n v="-19.59"/>
    <n v="125344.62"/>
  </r>
  <r>
    <s v="Bill"/>
    <x v="7"/>
    <x v="189"/>
    <x v="107"/>
    <x v="107"/>
    <x v="106"/>
    <x v="56"/>
    <s v="Fortinet FortiCare 24x7 Comprehensive Support - 1 Year"/>
    <x v="6"/>
    <m/>
    <s v="20000 · Accounts Payable"/>
    <x v="1"/>
    <x v="152"/>
    <n v="-26.39"/>
    <n v="125318.23"/>
  </r>
  <r>
    <s v="Invoice"/>
    <x v="8"/>
    <x v="190"/>
    <x v="95"/>
    <x v="95"/>
    <x v="103"/>
    <x v="0"/>
    <m/>
    <x v="9"/>
    <m/>
    <s v="11000 · Accounts Receivable"/>
    <x v="0"/>
    <x v="153"/>
    <n v="412.5"/>
    <n v="125730.73"/>
  </r>
  <r>
    <s v="Invoice"/>
    <x v="8"/>
    <x v="190"/>
    <x v="95"/>
    <x v="95"/>
    <x v="103"/>
    <x v="0"/>
    <m/>
    <x v="9"/>
    <m/>
    <s v="11000 · Accounts Receivable"/>
    <x v="0"/>
    <x v="154"/>
    <n v="-412.5"/>
    <n v="125318.23"/>
  </r>
  <r>
    <s v="Invoice"/>
    <x v="8"/>
    <x v="191"/>
    <x v="98"/>
    <x v="98"/>
    <x v="103"/>
    <x v="0"/>
    <m/>
    <x v="9"/>
    <m/>
    <s v="11000 · Accounts Receivable"/>
    <x v="0"/>
    <x v="116"/>
    <n v="75"/>
    <n v="125393.23"/>
  </r>
  <r>
    <s v="Invoice"/>
    <x v="8"/>
    <x v="191"/>
    <x v="98"/>
    <x v="98"/>
    <x v="103"/>
    <x v="0"/>
    <m/>
    <x v="9"/>
    <m/>
    <s v="11000 · Accounts Receivable"/>
    <x v="0"/>
    <x v="117"/>
    <n v="-75"/>
    <n v="125318.23"/>
  </r>
  <r>
    <s v="Invoice"/>
    <x v="8"/>
    <x v="192"/>
    <x v="29"/>
    <x v="29"/>
    <x v="117"/>
    <x v="57"/>
    <s v="Fortinet FortiGate 60F Network Security/Firewall Appliance with 1 Year 24x7 Forticare &amp; Unified ..."/>
    <x v="13"/>
    <m/>
    <s v="11000 · Accounts Receivable"/>
    <x v="2"/>
    <x v="155"/>
    <n v="1185"/>
    <n v="126503.23"/>
  </r>
  <r>
    <s v="Invoice"/>
    <x v="8"/>
    <x v="192"/>
    <x v="29"/>
    <x v="29"/>
    <x v="117"/>
    <x v="57"/>
    <s v="Fortinet FortiGate 60F Network Security/Firewall Appliance with 1 Year 24x7 Forticare &amp; Unified ..."/>
    <x v="6"/>
    <m/>
    <s v="11000 · Accounts Receivable"/>
    <x v="1"/>
    <x v="0"/>
    <n v="-821.16"/>
    <n v="125682.07"/>
  </r>
  <r>
    <s v="Invoice"/>
    <x v="8"/>
    <x v="192"/>
    <x v="29"/>
    <x v="29"/>
    <x v="103"/>
    <x v="0"/>
    <m/>
    <x v="9"/>
    <m/>
    <s v="11000 · Accounts Receivable"/>
    <x v="0"/>
    <x v="156"/>
    <n v="800"/>
    <n v="126482.07"/>
  </r>
  <r>
    <s v="Invoice"/>
    <x v="8"/>
    <x v="193"/>
    <x v="101"/>
    <x v="101"/>
    <x v="103"/>
    <x v="0"/>
    <m/>
    <x v="9"/>
    <m/>
    <s v="11000 · Accounts Receivable"/>
    <x v="0"/>
    <x v="94"/>
    <n v="0"/>
    <n v="126482.07"/>
  </r>
  <r>
    <s v="Credit Memo"/>
    <x v="8"/>
    <x v="194"/>
    <x v="98"/>
    <x v="98"/>
    <x v="118"/>
    <x v="58"/>
    <s v="Admin Fee"/>
    <x v="14"/>
    <m/>
    <s v="11000 · Accounts Receivable"/>
    <x v="12"/>
    <x v="157"/>
    <n v="-224.3"/>
    <n v="126257.77"/>
  </r>
  <r>
    <s v="Credit Memo"/>
    <x v="8"/>
    <x v="194"/>
    <x v="98"/>
    <x v="98"/>
    <x v="97"/>
    <x v="0"/>
    <m/>
    <x v="9"/>
    <m/>
    <s v="11000 · Accounts Receivable"/>
    <x v="0"/>
    <x v="94"/>
    <n v="0"/>
    <n v="126257.77"/>
  </r>
  <r>
    <s v="Bill"/>
    <x v="8"/>
    <x v="195"/>
    <x v="128"/>
    <x v="128"/>
    <x v="119"/>
    <x v="59"/>
    <s v="1 Year Barracuda Backup Server 290 UC"/>
    <x v="6"/>
    <m/>
    <s v="20000 · Accounts Payable"/>
    <x v="1"/>
    <x v="158"/>
    <n v="-1020"/>
    <n v="125237.77"/>
  </r>
  <r>
    <s v="Bill"/>
    <x v="8"/>
    <x v="195"/>
    <x v="128"/>
    <x v="128"/>
    <x v="120"/>
    <x v="60"/>
    <s v="1 Year Barracuda Backup Server 290 EU"/>
    <x v="8"/>
    <m/>
    <s v="20000 · Accounts Payable"/>
    <x v="1"/>
    <x v="159"/>
    <n v="-346.8"/>
    <n v="124890.97"/>
  </r>
  <r>
    <s v="Bill"/>
    <x v="8"/>
    <x v="195"/>
    <x v="128"/>
    <x v="128"/>
    <x v="121"/>
    <x v="61"/>
    <s v="1 Year Barracuda Backup Server 290 IR"/>
    <x v="8"/>
    <m/>
    <s v="20000 · Accounts Payable"/>
    <x v="1"/>
    <x v="160"/>
    <n v="-489.6"/>
    <n v="124401.37"/>
  </r>
  <r>
    <s v="Bill"/>
    <x v="8"/>
    <x v="196"/>
    <x v="107"/>
    <x v="107"/>
    <x v="122"/>
    <x v="24"/>
    <m/>
    <x v="6"/>
    <m/>
    <s v="20000 · Accounts Payable"/>
    <x v="1"/>
    <x v="88"/>
    <n v="-2"/>
    <n v="124399.37"/>
  </r>
  <r>
    <s v="Invoice"/>
    <x v="9"/>
    <x v="197"/>
    <x v="129"/>
    <x v="129"/>
    <x v="103"/>
    <x v="0"/>
    <m/>
    <x v="9"/>
    <m/>
    <s v="11000 · Accounts Receivable"/>
    <x v="0"/>
    <x v="161"/>
    <n v="337.5"/>
    <n v="124736.87"/>
  </r>
  <r>
    <s v="Invoice"/>
    <x v="9"/>
    <x v="198"/>
    <x v="43"/>
    <x v="43"/>
    <x v="103"/>
    <x v="0"/>
    <m/>
    <x v="9"/>
    <m/>
    <s v="11000 · Accounts Receivable"/>
    <x v="0"/>
    <x v="162"/>
    <n v="1400"/>
    <n v="126136.87"/>
  </r>
  <r>
    <s v="Invoice"/>
    <x v="9"/>
    <x v="199"/>
    <x v="10"/>
    <x v="10"/>
    <x v="123"/>
    <x v="62"/>
    <s v="Kingston 64GB Micro USB Flash Drive"/>
    <x v="13"/>
    <m/>
    <s v="11000 · Accounts Receivable"/>
    <x v="16"/>
    <x v="163"/>
    <n v="45"/>
    <n v="126181.87"/>
  </r>
  <r>
    <s v="Invoice"/>
    <x v="9"/>
    <x v="199"/>
    <x v="10"/>
    <x v="10"/>
    <x v="123"/>
    <x v="62"/>
    <s v="Kingston 64GB Micro USB Flash Drive"/>
    <x v="6"/>
    <m/>
    <s v="11000 · Accounts Receivable"/>
    <x v="17"/>
    <x v="0"/>
    <n v="-12.76"/>
    <n v="126169.11"/>
  </r>
  <r>
    <s v="Invoice"/>
    <x v="9"/>
    <x v="199"/>
    <x v="10"/>
    <x v="10"/>
    <x v="103"/>
    <x v="0"/>
    <m/>
    <x v="9"/>
    <m/>
    <s v="11000 · Accounts Receivable"/>
    <x v="0"/>
    <x v="164"/>
    <n v="487.5"/>
    <n v="126656.61"/>
  </r>
  <r>
    <s v="Invoice"/>
    <x v="9"/>
    <x v="200"/>
    <x v="130"/>
    <x v="130"/>
    <x v="103"/>
    <x v="0"/>
    <m/>
    <x v="9"/>
    <m/>
    <s v="11000 · Accounts Receivable"/>
    <x v="0"/>
    <x v="83"/>
    <n v="150"/>
    <n v="126806.61"/>
  </r>
  <r>
    <s v="Invoice"/>
    <x v="9"/>
    <x v="201"/>
    <x v="88"/>
    <x v="88"/>
    <x v="103"/>
    <x v="0"/>
    <m/>
    <x v="9"/>
    <m/>
    <s v="11000 · Accounts Receivable"/>
    <x v="0"/>
    <x v="124"/>
    <n v="77.5"/>
    <n v="126884.11"/>
  </r>
  <r>
    <s v="Invoice"/>
    <x v="9"/>
    <x v="201"/>
    <x v="88"/>
    <x v="88"/>
    <x v="103"/>
    <x v="0"/>
    <m/>
    <x v="9"/>
    <m/>
    <s v="11000 · Accounts Receivable"/>
    <x v="0"/>
    <x v="125"/>
    <n v="-77.5"/>
    <n v="126806.61"/>
  </r>
  <r>
    <s v="Invoice"/>
    <x v="9"/>
    <x v="202"/>
    <x v="93"/>
    <x v="93"/>
    <x v="103"/>
    <x v="0"/>
    <m/>
    <x v="9"/>
    <m/>
    <s v="11000 · Accounts Receivable"/>
    <x v="0"/>
    <x v="114"/>
    <n v="61.88"/>
    <n v="126868.49"/>
  </r>
  <r>
    <s v="Invoice"/>
    <x v="9"/>
    <x v="203"/>
    <x v="99"/>
    <x v="99"/>
    <x v="103"/>
    <x v="0"/>
    <m/>
    <x v="9"/>
    <m/>
    <s v="11000 · Accounts Receivable"/>
    <x v="0"/>
    <x v="165"/>
    <n v="65.63"/>
    <n v="126934.12"/>
  </r>
  <r>
    <s v="Invoice"/>
    <x v="9"/>
    <x v="203"/>
    <x v="99"/>
    <x v="99"/>
    <x v="103"/>
    <x v="0"/>
    <m/>
    <x v="9"/>
    <m/>
    <s v="11000 · Accounts Receivable"/>
    <x v="0"/>
    <x v="166"/>
    <n v="-65.63"/>
    <n v="126868.49"/>
  </r>
  <r>
    <s v="Invoice"/>
    <x v="9"/>
    <x v="204"/>
    <x v="93"/>
    <x v="93"/>
    <x v="103"/>
    <x v="0"/>
    <m/>
    <x v="9"/>
    <m/>
    <s v="11000 · Accounts Receivable"/>
    <x v="0"/>
    <x v="114"/>
    <n v="61.88"/>
    <n v="126930.37"/>
  </r>
  <r>
    <s v="Invoice"/>
    <x v="9"/>
    <x v="205"/>
    <x v="116"/>
    <x v="116"/>
    <x v="103"/>
    <x v="0"/>
    <m/>
    <x v="9"/>
    <m/>
    <s v="11000 · Accounts Receivable"/>
    <x v="0"/>
    <x v="94"/>
    <n v="0"/>
    <n v="126930.37"/>
  </r>
  <r>
    <s v="Invoice"/>
    <x v="9"/>
    <x v="206"/>
    <x v="91"/>
    <x v="91"/>
    <x v="103"/>
    <x v="0"/>
    <m/>
    <x v="9"/>
    <m/>
    <s v="11000 · Accounts Receivable"/>
    <x v="0"/>
    <x v="114"/>
    <n v="61.88"/>
    <n v="126992.25"/>
  </r>
  <r>
    <s v="Invoice"/>
    <x v="9"/>
    <x v="206"/>
    <x v="91"/>
    <x v="91"/>
    <x v="103"/>
    <x v="0"/>
    <m/>
    <x v="9"/>
    <m/>
    <s v="11000 · Accounts Receivable"/>
    <x v="0"/>
    <x v="115"/>
    <n v="-61.88"/>
    <n v="126930.37"/>
  </r>
  <r>
    <s v="Invoice"/>
    <x v="9"/>
    <x v="207"/>
    <x v="123"/>
    <x v="123"/>
    <x v="103"/>
    <x v="0"/>
    <m/>
    <x v="9"/>
    <m/>
    <s v="11000 · Accounts Receivable"/>
    <x v="0"/>
    <x v="94"/>
    <n v="0"/>
    <n v="126930.37"/>
  </r>
  <r>
    <s v="Invoice"/>
    <x v="9"/>
    <x v="208"/>
    <x v="85"/>
    <x v="85"/>
    <x v="103"/>
    <x v="0"/>
    <m/>
    <x v="9"/>
    <m/>
    <s v="11000 · Accounts Receivable"/>
    <x v="0"/>
    <x v="94"/>
    <n v="0"/>
    <n v="126930.37"/>
  </r>
  <r>
    <s v="Bill"/>
    <x v="9"/>
    <x v="209"/>
    <x v="107"/>
    <x v="107"/>
    <x v="124"/>
    <x v="63"/>
    <s v="Cisco Smartnet 8x5xNBD Parts Only - 1 Year"/>
    <x v="12"/>
    <m/>
    <s v="20000 · Accounts Payable"/>
    <x v="1"/>
    <x v="167"/>
    <n v="-26.7"/>
    <n v="126903.67"/>
  </r>
  <r>
    <s v="Bill"/>
    <x v="9"/>
    <x v="210"/>
    <x v="107"/>
    <x v="107"/>
    <x v="124"/>
    <x v="63"/>
    <s v="Cisco Smartnet 8x5xNBD Parts Only - 1 Year"/>
    <x v="12"/>
    <m/>
    <s v="20000 · Accounts Payable"/>
    <x v="1"/>
    <x v="168"/>
    <n v="-56"/>
    <n v="126847.67"/>
  </r>
  <r>
    <s v="Bill"/>
    <x v="9"/>
    <x v="211"/>
    <x v="107"/>
    <x v="107"/>
    <x v="124"/>
    <x v="63"/>
    <s v="Cisco Smartnet 8x5xNBD Parts Only - 1 Year"/>
    <x v="12"/>
    <m/>
    <s v="20000 · Accounts Payable"/>
    <x v="1"/>
    <x v="169"/>
    <n v="-121.47"/>
    <n v="126726.2"/>
  </r>
  <r>
    <s v="Invoice"/>
    <x v="9"/>
    <x v="212"/>
    <x v="131"/>
    <x v="131"/>
    <x v="105"/>
    <x v="42"/>
    <s v="Fortinet FortiCare Contract + FortiConverter F60 - 1 License"/>
    <x v="11"/>
    <m/>
    <s v="11000 · Accounts Receivable"/>
    <x v="2"/>
    <x v="119"/>
    <n v="528.36"/>
    <n v="127254.56"/>
  </r>
  <r>
    <s v="Invoice"/>
    <x v="9"/>
    <x v="212"/>
    <x v="131"/>
    <x v="131"/>
    <x v="105"/>
    <x v="42"/>
    <s v="Fortinet FortiCare Contract + FortiConverter F60 - 1 License"/>
    <x v="8"/>
    <m/>
    <s v="11000 · Accounts Receivable"/>
    <x v="1"/>
    <x v="0"/>
    <n v="-466.44"/>
    <n v="126788.12"/>
  </r>
  <r>
    <s v="Bill"/>
    <x v="9"/>
    <x v="213"/>
    <x v="107"/>
    <x v="107"/>
    <x v="124"/>
    <x v="63"/>
    <s v="Cisco Smartnet 8x5xNBD Parts Only - 1 Year"/>
    <x v="12"/>
    <m/>
    <s v="20000 · Accounts Payable"/>
    <x v="1"/>
    <x v="170"/>
    <n v="-109.6"/>
    <n v="126678.52"/>
  </r>
  <r>
    <s v="Invoice"/>
    <x v="10"/>
    <x v="214"/>
    <x v="91"/>
    <x v="91"/>
    <x v="103"/>
    <x v="0"/>
    <m/>
    <x v="9"/>
    <m/>
    <s v="11000 · Accounts Receivable"/>
    <x v="0"/>
    <x v="114"/>
    <n v="61.88"/>
    <n v="126740.4"/>
  </r>
  <r>
    <s v="Invoice"/>
    <x v="10"/>
    <x v="214"/>
    <x v="91"/>
    <x v="91"/>
    <x v="103"/>
    <x v="0"/>
    <m/>
    <x v="9"/>
    <m/>
    <s v="11000 · Accounts Receivable"/>
    <x v="0"/>
    <x v="115"/>
    <n v="-61.88"/>
    <n v="126678.52"/>
  </r>
  <r>
    <s v="Invoice"/>
    <x v="10"/>
    <x v="215"/>
    <x v="93"/>
    <x v="93"/>
    <x v="103"/>
    <x v="0"/>
    <m/>
    <x v="9"/>
    <m/>
    <s v="11000 · Accounts Receivable"/>
    <x v="0"/>
    <x v="114"/>
    <n v="61.88"/>
    <n v="126740.4"/>
  </r>
  <r>
    <s v="Invoice"/>
    <x v="10"/>
    <x v="216"/>
    <x v="129"/>
    <x v="129"/>
    <x v="103"/>
    <x v="0"/>
    <m/>
    <x v="9"/>
    <m/>
    <s v="11000 · Accounts Receivable"/>
    <x v="0"/>
    <x v="94"/>
    <n v="0"/>
    <n v="126740.4"/>
  </r>
  <r>
    <s v="Credit Memo"/>
    <x v="10"/>
    <x v="217"/>
    <x v="132"/>
    <x v="132"/>
    <x v="97"/>
    <x v="0"/>
    <m/>
    <x v="9"/>
    <m/>
    <s v="11000 · Accounts Receivable"/>
    <x v="0"/>
    <x v="130"/>
    <n v="-37.5"/>
    <n v="126702.9"/>
  </r>
  <r>
    <s v="Credit Memo"/>
    <x v="10"/>
    <x v="218"/>
    <x v="57"/>
    <x v="57"/>
    <x v="97"/>
    <x v="0"/>
    <m/>
    <x v="9"/>
    <m/>
    <s v="11000 · Accounts Receivable"/>
    <x v="0"/>
    <x v="11"/>
    <n v="-600"/>
    <n v="126102.9"/>
  </r>
  <r>
    <s v="Invoice"/>
    <x v="10"/>
    <x v="219"/>
    <x v="101"/>
    <x v="101"/>
    <x v="124"/>
    <x v="63"/>
    <s v="Cisco Smartnet 8x5xNBD Parts Only - 1 Year"/>
    <x v="11"/>
    <m/>
    <s v="11000 · Accounts Receivable"/>
    <x v="2"/>
    <x v="171"/>
    <n v="152"/>
    <n v="126254.9"/>
  </r>
  <r>
    <s v="Invoice"/>
    <x v="10"/>
    <x v="219"/>
    <x v="101"/>
    <x v="101"/>
    <x v="119"/>
    <x v="59"/>
    <s v="1 Year Barracuda Backup Server 290 UC"/>
    <x v="13"/>
    <m/>
    <s v="11000 · Accounts Receivable"/>
    <x v="2"/>
    <x v="172"/>
    <n v="1200"/>
    <n v="127454.9"/>
  </r>
  <r>
    <s v="Invoice"/>
    <x v="10"/>
    <x v="219"/>
    <x v="101"/>
    <x v="101"/>
    <x v="120"/>
    <x v="60"/>
    <s v="1 Year Barracuda Backup Server 290 EU"/>
    <x v="10"/>
    <m/>
    <s v="11000 · Accounts Receivable"/>
    <x v="2"/>
    <x v="173"/>
    <n v="408"/>
    <n v="127862.9"/>
  </r>
  <r>
    <s v="Invoice"/>
    <x v="10"/>
    <x v="219"/>
    <x v="101"/>
    <x v="101"/>
    <x v="121"/>
    <x v="61"/>
    <s v="1 Year Barracuda Backup Server 290 IR"/>
    <x v="10"/>
    <m/>
    <s v="11000 · Accounts Receivable"/>
    <x v="2"/>
    <x v="174"/>
    <n v="576"/>
    <n v="128438.9"/>
  </r>
  <r>
    <s v="Invoice"/>
    <x v="10"/>
    <x v="220"/>
    <x v="133"/>
    <x v="133"/>
    <x v="103"/>
    <x v="0"/>
    <m/>
    <x v="9"/>
    <m/>
    <s v="11000 · Accounts Receivable"/>
    <x v="0"/>
    <x v="175"/>
    <n v="975"/>
    <n v="129413.9"/>
  </r>
  <r>
    <s v="Invoice"/>
    <x v="10"/>
    <x v="220"/>
    <x v="133"/>
    <x v="133"/>
    <x v="103"/>
    <x v="0"/>
    <m/>
    <x v="9"/>
    <m/>
    <s v="11000 · Accounts Receivable"/>
    <x v="0"/>
    <x v="176"/>
    <n v="-975"/>
    <n v="128438.9"/>
  </r>
  <r>
    <s v="Invoice"/>
    <x v="10"/>
    <x v="221"/>
    <x v="134"/>
    <x v="134"/>
    <x v="124"/>
    <x v="63"/>
    <s v="Cisco Smartnet 8x5xNBD Parts Only - 1 Year"/>
    <x v="11"/>
    <m/>
    <s v="11000 · Accounts Receivable"/>
    <x v="2"/>
    <x v="177"/>
    <n v="137"/>
    <n v="128575.9"/>
  </r>
  <r>
    <s v="Invoice"/>
    <x v="10"/>
    <x v="222"/>
    <x v="91"/>
    <x v="91"/>
    <x v="103"/>
    <x v="0"/>
    <m/>
    <x v="9"/>
    <m/>
    <s v="11000 · Accounts Receivable"/>
    <x v="0"/>
    <x v="178"/>
    <n v="92.81"/>
    <n v="128668.71"/>
  </r>
  <r>
    <s v="Invoice"/>
    <x v="10"/>
    <x v="222"/>
    <x v="91"/>
    <x v="91"/>
    <x v="103"/>
    <x v="0"/>
    <m/>
    <x v="9"/>
    <m/>
    <s v="11000 · Accounts Receivable"/>
    <x v="0"/>
    <x v="179"/>
    <n v="-92.81"/>
    <n v="128575.9"/>
  </r>
  <r>
    <s v="Invoice"/>
    <x v="10"/>
    <x v="223"/>
    <x v="135"/>
    <x v="135"/>
    <x v="124"/>
    <x v="63"/>
    <s v="Cisco Smartnet 8x5xNBD Parts Only - 1 Year"/>
    <x v="11"/>
    <m/>
    <s v="11000 · Accounts Receivable"/>
    <x v="2"/>
    <x v="180"/>
    <n v="70"/>
    <n v="128645.9"/>
  </r>
  <r>
    <s v="Invoice"/>
    <x v="10"/>
    <x v="224"/>
    <x v="88"/>
    <x v="88"/>
    <x v="103"/>
    <x v="0"/>
    <m/>
    <x v="9"/>
    <m/>
    <s v="11000 · Accounts Receivable"/>
    <x v="0"/>
    <x v="181"/>
    <n v="58.12"/>
    <n v="128704.02"/>
  </r>
  <r>
    <s v="Invoice"/>
    <x v="10"/>
    <x v="224"/>
    <x v="88"/>
    <x v="88"/>
    <x v="103"/>
    <x v="0"/>
    <m/>
    <x v="9"/>
    <m/>
    <s v="11000 · Accounts Receivable"/>
    <x v="0"/>
    <x v="182"/>
    <n v="-58.12"/>
    <n v="128645.9"/>
  </r>
  <r>
    <s v="Invoice"/>
    <x v="10"/>
    <x v="225"/>
    <x v="136"/>
    <x v="136"/>
    <x v="124"/>
    <x v="63"/>
    <s v="Cisco Smartnet 8x5xNBD Parts Only - 1 Year"/>
    <x v="11"/>
    <m/>
    <s v="11000 · Accounts Receivable"/>
    <x v="2"/>
    <x v="183"/>
    <n v="34"/>
    <n v="128679.9"/>
  </r>
  <r>
    <s v="Invoice"/>
    <x v="10"/>
    <x v="226"/>
    <x v="48"/>
    <x v="48"/>
    <x v="109"/>
    <x v="47"/>
    <s v="HP P24 G4 23.8 FHD 16 9 IPS MONITOR HDMI VGA DISPLAYPORT"/>
    <x v="13"/>
    <m/>
    <s v="11000 · Accounts Receivable"/>
    <x v="2"/>
    <x v="132"/>
    <n v="249"/>
    <n v="128928.9"/>
  </r>
  <r>
    <s v="Invoice"/>
    <x v="10"/>
    <x v="226"/>
    <x v="48"/>
    <x v="48"/>
    <x v="109"/>
    <x v="47"/>
    <s v="HP P24 G4 23.8 FHD 16 9 IPS MONITOR HDMI VGA DISPLAYPORT"/>
    <x v="6"/>
    <m/>
    <s v="11000 · Accounts Receivable"/>
    <x v="1"/>
    <x v="0"/>
    <n v="-170"/>
    <n v="128758.9"/>
  </r>
  <r>
    <s v="Invoice"/>
    <x v="10"/>
    <x v="226"/>
    <x v="48"/>
    <x v="48"/>
    <x v="125"/>
    <x v="64"/>
    <s v="StarTech USB 3.0 to HDMI Adapter, 1080p Slim USB to HDMI Display Adapter Converter for Monitor"/>
    <x v="13"/>
    <m/>
    <s v="11000 · Accounts Receivable"/>
    <x v="2"/>
    <x v="184"/>
    <n v="89"/>
    <n v="128847.9"/>
  </r>
  <r>
    <s v="Invoice"/>
    <x v="10"/>
    <x v="226"/>
    <x v="48"/>
    <x v="48"/>
    <x v="125"/>
    <x v="64"/>
    <s v="StarTech USB 3.0 to HDMI Adapter, 1080p Slim USB to HDMI Display Adapter Converter for Monitor"/>
    <x v="6"/>
    <m/>
    <s v="11000 · Accounts Receivable"/>
    <x v="1"/>
    <x v="0"/>
    <n v="-39.44"/>
    <n v="128808.46"/>
  </r>
  <r>
    <s v="Invoice"/>
    <x v="10"/>
    <x v="226"/>
    <x v="48"/>
    <x v="48"/>
    <x v="126"/>
    <x v="65"/>
    <s v="65W Power Adapter for HP Laptop"/>
    <x v="13"/>
    <m/>
    <s v="11000 · Accounts Receivable"/>
    <x v="2"/>
    <x v="185"/>
    <n v="47"/>
    <n v="128855.46"/>
  </r>
  <r>
    <s v="Invoice"/>
    <x v="10"/>
    <x v="226"/>
    <x v="48"/>
    <x v="48"/>
    <x v="126"/>
    <x v="65"/>
    <s v="65W Power Adapter for HP Laptop"/>
    <x v="6"/>
    <m/>
    <s v="11000 · Accounts Receivable"/>
    <x v="1"/>
    <x v="0"/>
    <n v="-32.28"/>
    <n v="128823.18"/>
  </r>
  <r>
    <s v="Invoice"/>
    <x v="10"/>
    <x v="226"/>
    <x v="48"/>
    <x v="48"/>
    <x v="127"/>
    <x v="66"/>
    <s v="C2G 8ft High Speed HDMI Cable"/>
    <x v="13"/>
    <m/>
    <s v="11000 · Accounts Receivable"/>
    <x v="8"/>
    <x v="186"/>
    <n v="18"/>
    <n v="128841.18"/>
  </r>
  <r>
    <s v="Invoice"/>
    <x v="10"/>
    <x v="226"/>
    <x v="48"/>
    <x v="48"/>
    <x v="127"/>
    <x v="66"/>
    <s v="C2G 8ft High Speed HDMI Cable"/>
    <x v="6"/>
    <m/>
    <s v="11000 · Accounts Receivable"/>
    <x v="12"/>
    <x v="0"/>
    <n v="-12.3"/>
    <n v="128828.88"/>
  </r>
  <r>
    <s v="Credit Memo"/>
    <x v="10"/>
    <x v="227"/>
    <x v="137"/>
    <x v="137"/>
    <x v="128"/>
    <x v="67"/>
    <s v="ProofPoint Essentials Business - 1 Month"/>
    <x v="15"/>
    <m/>
    <s v="11000 · Accounts Receivable"/>
    <x v="18"/>
    <x v="94"/>
    <n v="0"/>
    <n v="128828.88"/>
  </r>
  <r>
    <s v="Credit Memo"/>
    <x v="10"/>
    <x v="227"/>
    <x v="137"/>
    <x v="137"/>
    <x v="129"/>
    <x v="68"/>
    <s v="To be used on credit memos for previous period MRR"/>
    <x v="16"/>
    <m/>
    <s v="11000 · Accounts Receivable"/>
    <x v="18"/>
    <x v="187"/>
    <n v="-81.81"/>
    <n v="128747.07"/>
  </r>
  <r>
    <s v="Bill"/>
    <x v="10"/>
    <x v="228"/>
    <x v="107"/>
    <x v="107"/>
    <x v="130"/>
    <x v="69"/>
    <s v="Fortinet Forticare Comprehensive Support - 1 Year"/>
    <x v="12"/>
    <m/>
    <s v="20000 · Accounts Payable"/>
    <x v="1"/>
    <x v="188"/>
    <n v="-38.56"/>
    <n v="128708.51"/>
  </r>
  <r>
    <s v="Credit"/>
    <x v="10"/>
    <x v="229"/>
    <x v="107"/>
    <x v="107"/>
    <x v="124"/>
    <x v="63"/>
    <s v="Cisco Smartnet 8x5xNBD Parts Only - 1 Year"/>
    <x v="12"/>
    <m/>
    <s v="20000 · Accounts Payable"/>
    <x v="2"/>
    <x v="189"/>
    <n v="200.5"/>
    <n v="128909.01"/>
  </r>
  <r>
    <s v="Bill"/>
    <x v="11"/>
    <x v="230"/>
    <x v="107"/>
    <x v="107"/>
    <x v="131"/>
    <x v="70"/>
    <s v="Microsoft 365 Cost of Goods Sold"/>
    <x v="17"/>
    <m/>
    <s v="20000 · Accounts Payable"/>
    <x v="1"/>
    <x v="190"/>
    <n v="-50738.04"/>
    <n v="78170.97"/>
  </r>
  <r>
    <s v="Credit"/>
    <x v="11"/>
    <x v="230"/>
    <x v="107"/>
    <x v="107"/>
    <x v="131"/>
    <x v="70"/>
    <s v="Microsoft 365 Cost of Goods Sold"/>
    <x v="17"/>
    <m/>
    <s v="20000 · Accounts Payable"/>
    <x v="2"/>
    <x v="191"/>
    <n v="1120.76"/>
    <n v="79291.73"/>
  </r>
  <r>
    <s v="Bill"/>
    <x v="11"/>
    <x v="231"/>
    <x v="107"/>
    <x v="107"/>
    <x v="100"/>
    <x v="40"/>
    <s v="HP LaserJet Pro 4101fdw Wireless Laser Multifuncti"/>
    <x v="6"/>
    <m/>
    <s v="20000 · Accounts Payable"/>
    <x v="1"/>
    <x v="112"/>
    <n v="-346.1"/>
    <n v="78945.63"/>
  </r>
  <r>
    <s v="Bill"/>
    <x v="11"/>
    <x v="231"/>
    <x v="107"/>
    <x v="107"/>
    <x v="132"/>
    <x v="24"/>
    <m/>
    <x v="6"/>
    <m/>
    <s v="20000 · Accounts Payable"/>
    <x v="1"/>
    <x v="88"/>
    <n v="-2"/>
    <n v="78943.63"/>
  </r>
  <r>
    <s v="Invoice"/>
    <x v="11"/>
    <x v="232"/>
    <x v="98"/>
    <x v="98"/>
    <x v="133"/>
    <x v="71"/>
    <s v="VMware vSphere+ Standard - Upgrade - 1 Core - 1 Year"/>
    <x v="13"/>
    <m/>
    <s v="11000 · Accounts Receivable"/>
    <x v="19"/>
    <x v="192"/>
    <n v="10393.6"/>
    <n v="89337.23"/>
  </r>
  <r>
    <s v="Invoice"/>
    <x v="11"/>
    <x v="233"/>
    <x v="93"/>
    <x v="93"/>
    <x v="103"/>
    <x v="0"/>
    <m/>
    <x v="9"/>
    <m/>
    <s v="11000 · Accounts Receivable"/>
    <x v="0"/>
    <x v="140"/>
    <n v="371.25"/>
    <n v="89708.479999999996"/>
  </r>
  <r>
    <s v="Invoice"/>
    <x v="11"/>
    <x v="233"/>
    <x v="93"/>
    <x v="93"/>
    <x v="103"/>
    <x v="0"/>
    <m/>
    <x v="9"/>
    <m/>
    <s v="11000 · Accounts Receivable"/>
    <x v="0"/>
    <x v="193"/>
    <n v="-123.75"/>
    <n v="89584.73"/>
  </r>
  <r>
    <s v="Invoice"/>
    <x v="11"/>
    <x v="234"/>
    <x v="88"/>
    <x v="88"/>
    <x v="134"/>
    <x v="72"/>
    <s v="Standard SSL Certificate - 2 Years"/>
    <x v="10"/>
    <m/>
    <s v="11000 · Accounts Receivable"/>
    <x v="8"/>
    <x v="194"/>
    <n v="196"/>
    <n v="89780.73"/>
  </r>
  <r>
    <s v="Invoice"/>
    <x v="11"/>
    <x v="234"/>
    <x v="88"/>
    <x v="88"/>
    <x v="103"/>
    <x v="0"/>
    <m/>
    <x v="9"/>
    <m/>
    <s v="11000 · Accounts Receivable"/>
    <x v="0"/>
    <x v="124"/>
    <n v="77.5"/>
    <n v="89858.23"/>
  </r>
  <r>
    <s v="Invoice"/>
    <x v="11"/>
    <x v="234"/>
    <x v="88"/>
    <x v="88"/>
    <x v="103"/>
    <x v="0"/>
    <m/>
    <x v="9"/>
    <m/>
    <s v="11000 · Accounts Receivable"/>
    <x v="0"/>
    <x v="125"/>
    <n v="-77.5"/>
    <n v="89780.73"/>
  </r>
  <r>
    <s v="Invoice"/>
    <x v="11"/>
    <x v="235"/>
    <x v="88"/>
    <x v="88"/>
    <x v="103"/>
    <x v="0"/>
    <m/>
    <x v="9"/>
    <m/>
    <s v="11000 · Accounts Receivable"/>
    <x v="0"/>
    <x v="124"/>
    <n v="77.5"/>
    <n v="89858.23"/>
  </r>
  <r>
    <s v="Invoice"/>
    <x v="11"/>
    <x v="235"/>
    <x v="88"/>
    <x v="88"/>
    <x v="103"/>
    <x v="0"/>
    <m/>
    <x v="9"/>
    <m/>
    <s v="11000 · Accounts Receivable"/>
    <x v="0"/>
    <x v="125"/>
    <n v="-77.5"/>
    <n v="89780.73"/>
  </r>
  <r>
    <s v="Invoice"/>
    <x v="11"/>
    <x v="236"/>
    <x v="137"/>
    <x v="137"/>
    <x v="103"/>
    <x v="0"/>
    <m/>
    <x v="9"/>
    <m/>
    <s v="11000 · Accounts Receivable"/>
    <x v="0"/>
    <x v="94"/>
    <n v="0"/>
    <n v="89780.73"/>
  </r>
  <r>
    <s v="Invoice"/>
    <x v="11"/>
    <x v="237"/>
    <x v="61"/>
    <x v="61"/>
    <x v="103"/>
    <x v="0"/>
    <m/>
    <x v="9"/>
    <m/>
    <s v="11000 · Accounts Receivable"/>
    <x v="0"/>
    <x v="94"/>
    <n v="0"/>
    <n v="89780.73"/>
  </r>
  <r>
    <s v="Invoice"/>
    <x v="11"/>
    <x v="237"/>
    <x v="61"/>
    <x v="61"/>
    <x v="135"/>
    <x v="73"/>
    <s v="MRR Setup Fees"/>
    <x v="18"/>
    <m/>
    <s v="11000 · Accounts Receivable"/>
    <x v="2"/>
    <x v="156"/>
    <n v="800"/>
    <n v="90580.73"/>
  </r>
  <r>
    <s v="Invoice"/>
    <x v="11"/>
    <x v="238"/>
    <x v="91"/>
    <x v="91"/>
    <x v="103"/>
    <x v="0"/>
    <m/>
    <x v="9"/>
    <m/>
    <s v="11000 · Accounts Receivable"/>
    <x v="0"/>
    <x v="114"/>
    <n v="61.88"/>
    <n v="90642.61"/>
  </r>
  <r>
    <s v="Invoice"/>
    <x v="11"/>
    <x v="238"/>
    <x v="91"/>
    <x v="91"/>
    <x v="103"/>
    <x v="0"/>
    <m/>
    <x v="9"/>
    <m/>
    <s v="11000 · Accounts Receivable"/>
    <x v="0"/>
    <x v="115"/>
    <n v="-61.88"/>
    <n v="90580.73"/>
  </r>
  <r>
    <s v="Bill"/>
    <x v="12"/>
    <x v="239"/>
    <x v="107"/>
    <x v="107"/>
    <x v="133"/>
    <x v="71"/>
    <s v="vSphere+ Standard - Commitment Plan - 1 Core - 1 Y"/>
    <x v="6"/>
    <m/>
    <s v="20000 · Accounts Payable"/>
    <x v="20"/>
    <x v="195"/>
    <n v="-9113.6"/>
    <n v="81467.13"/>
  </r>
  <r>
    <s v="Invoice"/>
    <x v="12"/>
    <x v="240"/>
    <x v="36"/>
    <x v="36"/>
    <x v="103"/>
    <x v="0"/>
    <m/>
    <x v="9"/>
    <m/>
    <s v="11000 · Accounts Receivable"/>
    <x v="0"/>
    <x v="196"/>
    <n v="1687.5"/>
    <n v="83154.63"/>
  </r>
  <r>
    <s v="Invoice"/>
    <x v="12"/>
    <x v="241"/>
    <x v="93"/>
    <x v="93"/>
    <x v="103"/>
    <x v="0"/>
    <m/>
    <x v="9"/>
    <m/>
    <s v="11000 · Accounts Receivable"/>
    <x v="0"/>
    <x v="114"/>
    <n v="61.88"/>
    <n v="83216.509999999995"/>
  </r>
  <r>
    <s v="Invoice"/>
    <x v="12"/>
    <x v="242"/>
    <x v="119"/>
    <x v="119"/>
    <x v="103"/>
    <x v="0"/>
    <m/>
    <x v="9"/>
    <m/>
    <s v="11000 · Accounts Receivable"/>
    <x v="0"/>
    <x v="94"/>
    <n v="0"/>
    <n v="83216.509999999995"/>
  </r>
  <r>
    <s v="Invoice"/>
    <x v="12"/>
    <x v="243"/>
    <x v="138"/>
    <x v="138"/>
    <x v="103"/>
    <x v="0"/>
    <m/>
    <x v="9"/>
    <m/>
    <s v="11000 · Accounts Receivable"/>
    <x v="0"/>
    <x v="83"/>
    <n v="150"/>
    <n v="83366.509999999995"/>
  </r>
  <r>
    <s v="Invoice"/>
    <x v="12"/>
    <x v="244"/>
    <x v="43"/>
    <x v="43"/>
    <x v="103"/>
    <x v="0"/>
    <m/>
    <x v="9"/>
    <m/>
    <s v="11000 · Accounts Receivable"/>
    <x v="0"/>
    <x v="129"/>
    <n v="225"/>
    <n v="83591.509999999995"/>
  </r>
  <r>
    <s v="Invoice"/>
    <x v="12"/>
    <x v="245"/>
    <x v="93"/>
    <x v="93"/>
    <x v="103"/>
    <x v="0"/>
    <m/>
    <x v="9"/>
    <m/>
    <s v="11000 · Accounts Receivable"/>
    <x v="0"/>
    <x v="197"/>
    <n v="82.5"/>
    <n v="83674.009999999995"/>
  </r>
  <r>
    <s v="Credit Memo"/>
    <x v="12"/>
    <x v="246"/>
    <x v="94"/>
    <x v="94"/>
    <x v="118"/>
    <x v="74"/>
    <s v="MRR Admin Fees"/>
    <x v="14"/>
    <m/>
    <s v="11000 · Accounts Receivable"/>
    <x v="12"/>
    <x v="94"/>
    <n v="0"/>
    <n v="83674.009999999995"/>
  </r>
  <r>
    <s v="Credit Memo"/>
    <x v="12"/>
    <x v="246"/>
    <x v="94"/>
    <x v="94"/>
    <x v="118"/>
    <x v="74"/>
    <s v="MRR Admin Fees"/>
    <x v="14"/>
    <m/>
    <s v="11000 · Accounts Receivable"/>
    <x v="1"/>
    <x v="94"/>
    <n v="0"/>
    <n v="83674.009999999995"/>
  </r>
  <r>
    <s v="Credit Memo"/>
    <x v="12"/>
    <x v="246"/>
    <x v="94"/>
    <x v="94"/>
    <x v="129"/>
    <x v="68"/>
    <s v="To be used on credit memos for previous period MRR"/>
    <x v="16"/>
    <m/>
    <s v="11000 · Accounts Receivable"/>
    <x v="1"/>
    <x v="198"/>
    <n v="-55.9"/>
    <n v="83618.11"/>
  </r>
  <r>
    <s v="Bill"/>
    <x v="12"/>
    <x v="247"/>
    <x v="107"/>
    <x v="107"/>
    <x v="99"/>
    <x v="39"/>
    <s v="HP Business Desktop ProDesk 400 G6 Desktop Compute"/>
    <x v="6"/>
    <m/>
    <s v="20000 · Accounts Payable"/>
    <x v="1"/>
    <x v="111"/>
    <n v="-632.08000000000004"/>
    <n v="82986.03"/>
  </r>
  <r>
    <s v="Bill"/>
    <x v="12"/>
    <x v="248"/>
    <x v="107"/>
    <x v="107"/>
    <x v="101"/>
    <x v="24"/>
    <m/>
    <x v="6"/>
    <m/>
    <s v="20000 · Accounts Payable"/>
    <x v="1"/>
    <x v="88"/>
    <n v="-2"/>
    <n v="82984.03"/>
  </r>
  <r>
    <s v="Bill"/>
    <x v="12"/>
    <x v="249"/>
    <x v="107"/>
    <x v="107"/>
    <x v="101"/>
    <x v="24"/>
    <m/>
    <x v="6"/>
    <m/>
    <s v="20000 · Accounts Payable"/>
    <x v="1"/>
    <x v="88"/>
    <n v="-2"/>
    <n v="82982.03"/>
  </r>
  <r>
    <s v="Invoice"/>
    <x v="13"/>
    <x v="250"/>
    <x v="99"/>
    <x v="99"/>
    <x v="103"/>
    <x v="0"/>
    <m/>
    <x v="9"/>
    <m/>
    <s v="11000 · Accounts Receivable"/>
    <x v="0"/>
    <x v="199"/>
    <n v="754.69"/>
    <n v="83736.72"/>
  </r>
  <r>
    <s v="Invoice"/>
    <x v="13"/>
    <x v="250"/>
    <x v="99"/>
    <x v="99"/>
    <x v="103"/>
    <x v="0"/>
    <m/>
    <x v="9"/>
    <m/>
    <s v="11000 · Accounts Receivable"/>
    <x v="0"/>
    <x v="200"/>
    <n v="-754.69"/>
    <n v="82982.03"/>
  </r>
  <r>
    <s v="Invoice"/>
    <x v="13"/>
    <x v="251"/>
    <x v="93"/>
    <x v="93"/>
    <x v="103"/>
    <x v="0"/>
    <m/>
    <x v="9"/>
    <m/>
    <s v="11000 · Accounts Receivable"/>
    <x v="0"/>
    <x v="201"/>
    <n v="123.75"/>
    <n v="83105.78"/>
  </r>
  <r>
    <s v="Credit Memo"/>
    <x v="13"/>
    <x v="252"/>
    <x v="8"/>
    <x v="8"/>
    <x v="128"/>
    <x v="67"/>
    <s v="ProofPoint Essentials Business - 1 Month"/>
    <x v="15"/>
    <m/>
    <s v="11000 · Accounts Receivable"/>
    <x v="21"/>
    <x v="94"/>
    <n v="0"/>
    <n v="83105.78"/>
  </r>
  <r>
    <s v="Credit Memo"/>
    <x v="13"/>
    <x v="252"/>
    <x v="8"/>
    <x v="8"/>
    <x v="129"/>
    <x v="68"/>
    <s v="To be used on credit memos for previous period MRR"/>
    <x v="16"/>
    <m/>
    <s v="11000 · Accounts Receivable"/>
    <x v="21"/>
    <x v="187"/>
    <n v="-15.15"/>
    <n v="83090.63"/>
  </r>
  <r>
    <s v="Invoice"/>
    <x v="13"/>
    <x v="253"/>
    <x v="3"/>
    <x v="3"/>
    <x v="136"/>
    <x v="75"/>
    <s v="4 Port Multi-View HDMI KVM Switch with Cables"/>
    <x v="13"/>
    <m/>
    <s v="11000 · Accounts Receivable"/>
    <x v="2"/>
    <x v="202"/>
    <n v="479"/>
    <n v="83569.63"/>
  </r>
  <r>
    <s v="Invoice"/>
    <x v="13"/>
    <x v="253"/>
    <x v="3"/>
    <x v="3"/>
    <x v="136"/>
    <x v="75"/>
    <s v="4 Port Multi-View HDMI KVM Switch with Cables"/>
    <x v="6"/>
    <m/>
    <s v="11000 · Accounts Receivable"/>
    <x v="1"/>
    <x v="0"/>
    <n v="-289"/>
    <n v="83280.63"/>
  </r>
  <r>
    <s v="Invoice"/>
    <x v="13"/>
    <x v="253"/>
    <x v="3"/>
    <x v="3"/>
    <x v="137"/>
    <x v="76"/>
    <s v="25ft DisplayPort to HDMI Adapter Converter Cable"/>
    <x v="13"/>
    <m/>
    <s v="11000 · Accounts Receivable"/>
    <x v="16"/>
    <x v="203"/>
    <n v="129"/>
    <n v="83409.63"/>
  </r>
  <r>
    <s v="Invoice"/>
    <x v="13"/>
    <x v="253"/>
    <x v="3"/>
    <x v="3"/>
    <x v="137"/>
    <x v="76"/>
    <s v="25ft DisplayPort to HDMI Adapter Converter Cable"/>
    <x v="6"/>
    <m/>
    <s v="11000 · Accounts Receivable"/>
    <x v="17"/>
    <x v="0"/>
    <n v="-89.55"/>
    <n v="83320.08"/>
  </r>
  <r>
    <s v="Invoice"/>
    <x v="13"/>
    <x v="253"/>
    <x v="3"/>
    <x v="3"/>
    <x v="138"/>
    <x v="77"/>
    <s v="3m DisplayPort to HDMI Adapter Converter Cable"/>
    <x v="13"/>
    <m/>
    <s v="11000 · Accounts Receivable"/>
    <x v="2"/>
    <x v="204"/>
    <n v="12.95"/>
    <n v="83333.03"/>
  </r>
  <r>
    <s v="Invoice"/>
    <x v="13"/>
    <x v="253"/>
    <x v="3"/>
    <x v="3"/>
    <x v="138"/>
    <x v="77"/>
    <s v="3m DisplayPort to HDMI Adapter Converter Cable"/>
    <x v="6"/>
    <m/>
    <s v="11000 · Accounts Receivable"/>
    <x v="1"/>
    <x v="0"/>
    <n v="-9.07"/>
    <n v="83323.960000000006"/>
  </r>
  <r>
    <s v="Invoice"/>
    <x v="13"/>
    <x v="253"/>
    <x v="3"/>
    <x v="3"/>
    <x v="139"/>
    <x v="78"/>
    <s v="25ft USB 2.0 A Male To B Male Cable"/>
    <x v="13"/>
    <m/>
    <s v="11000 · Accounts Receivable"/>
    <x v="16"/>
    <x v="205"/>
    <n v="70.5"/>
    <n v="83394.460000000006"/>
  </r>
  <r>
    <s v="Invoice"/>
    <x v="13"/>
    <x v="253"/>
    <x v="3"/>
    <x v="3"/>
    <x v="139"/>
    <x v="78"/>
    <s v="25ft USB 2.0 A Male To B Male Cable"/>
    <x v="6"/>
    <m/>
    <s v="11000 · Accounts Receivable"/>
    <x v="17"/>
    <x v="0"/>
    <n v="-49.35"/>
    <n v="83345.11"/>
  </r>
  <r>
    <s v="Invoice"/>
    <x v="13"/>
    <x v="253"/>
    <x v="3"/>
    <x v="3"/>
    <x v="140"/>
    <x v="79"/>
    <s v="3m USB 2.0 A Male To B Male Cable"/>
    <x v="13"/>
    <m/>
    <s v="11000 · Accounts Receivable"/>
    <x v="2"/>
    <x v="206"/>
    <n v="4.8"/>
    <n v="83349.91"/>
  </r>
  <r>
    <s v="Invoice"/>
    <x v="13"/>
    <x v="253"/>
    <x v="3"/>
    <x v="3"/>
    <x v="140"/>
    <x v="79"/>
    <s v="3m USB 2.0 A Male To B Male Cable"/>
    <x v="6"/>
    <m/>
    <s v="11000 · Accounts Receivable"/>
    <x v="1"/>
    <x v="0"/>
    <n v="-3.36"/>
    <n v="83346.55"/>
  </r>
  <r>
    <s v="Invoice"/>
    <x v="13"/>
    <x v="254"/>
    <x v="93"/>
    <x v="93"/>
    <x v="103"/>
    <x v="0"/>
    <m/>
    <x v="9"/>
    <m/>
    <s v="11000 · Accounts Receivable"/>
    <x v="0"/>
    <x v="114"/>
    <n v="61.88"/>
    <n v="83408.429999999993"/>
  </r>
  <r>
    <s v="Invoice"/>
    <x v="13"/>
    <x v="255"/>
    <x v="71"/>
    <x v="71"/>
    <x v="105"/>
    <x v="42"/>
    <s v="Fortinet FortiCare Contract + FortiConverter F60 - 1 License"/>
    <x v="11"/>
    <m/>
    <s v="11000 · Accounts Receivable"/>
    <x v="2"/>
    <x v="207"/>
    <n v="621.6"/>
    <n v="84030.03"/>
  </r>
  <r>
    <s v="Invoice"/>
    <x v="13"/>
    <x v="255"/>
    <x v="71"/>
    <x v="71"/>
    <x v="105"/>
    <x v="42"/>
    <s v="Fortinet FortiCare Contract + FortiConverter F60 - 1 License"/>
    <x v="8"/>
    <m/>
    <s v="11000 · Accounts Receivable"/>
    <x v="1"/>
    <x v="0"/>
    <n v="-480.46"/>
    <n v="83549.570000000007"/>
  </r>
  <r>
    <s v="Invoice"/>
    <x v="13"/>
    <x v="255"/>
    <x v="71"/>
    <x v="71"/>
    <x v="113"/>
    <x v="51"/>
    <s v="Fortinet FortiCare Contract 24x7 - 1 Year"/>
    <x v="11"/>
    <m/>
    <s v="11000 · Accounts Receivable"/>
    <x v="2"/>
    <x v="208"/>
    <n v="68.099999999999994"/>
    <n v="83617.67"/>
  </r>
  <r>
    <s v="Invoice"/>
    <x v="13"/>
    <x v="255"/>
    <x v="71"/>
    <x v="71"/>
    <x v="113"/>
    <x v="51"/>
    <s v="Fortinet FortiCare Contract 24x7 - 1 Year"/>
    <x v="12"/>
    <m/>
    <s v="11000 · Accounts Receivable"/>
    <x v="1"/>
    <x v="0"/>
    <n v="-54.48"/>
    <n v="83563.19"/>
  </r>
  <r>
    <s v="Invoice"/>
    <x v="13"/>
    <x v="255"/>
    <x v="71"/>
    <x v="71"/>
    <x v="106"/>
    <x v="44"/>
    <s v="Fortinet FortiCare 24x7 Comprehensive Support - 1 Year"/>
    <x v="11"/>
    <m/>
    <s v="11000 · Accounts Receivable"/>
    <x v="2"/>
    <x v="209"/>
    <n v="138.80000000000001"/>
    <n v="83701.990000000005"/>
  </r>
  <r>
    <s v="Invoice"/>
    <x v="13"/>
    <x v="255"/>
    <x v="71"/>
    <x v="71"/>
    <x v="106"/>
    <x v="44"/>
    <s v="Fortinet FortiCare 24x7 Comprehensive Support - 1 Year"/>
    <x v="12"/>
    <m/>
    <s v="11000 · Accounts Receivable"/>
    <x v="1"/>
    <x v="0"/>
    <n v="-107.1"/>
    <n v="83594.89"/>
  </r>
  <r>
    <s v="Invoice"/>
    <x v="13"/>
    <x v="256"/>
    <x v="139"/>
    <x v="139"/>
    <x v="105"/>
    <x v="42"/>
    <s v="Fortinet FortiCare Contract + FortiConverter F60 - 1 License"/>
    <x v="11"/>
    <m/>
    <s v="11000 · Accounts Receivable"/>
    <x v="2"/>
    <x v="207"/>
    <n v="621.6"/>
    <n v="84216.49"/>
  </r>
  <r>
    <s v="Invoice"/>
    <x v="13"/>
    <x v="256"/>
    <x v="139"/>
    <x v="139"/>
    <x v="105"/>
    <x v="42"/>
    <s v="Fortinet FortiCare Contract + FortiConverter F60 - 1 License"/>
    <x v="8"/>
    <m/>
    <s v="11000 · Accounts Receivable"/>
    <x v="1"/>
    <x v="0"/>
    <n v="-480.46"/>
    <n v="83736.03"/>
  </r>
  <r>
    <s v="Invoice"/>
    <x v="13"/>
    <x v="256"/>
    <x v="139"/>
    <x v="139"/>
    <x v="113"/>
    <x v="51"/>
    <s v="Fortinet FortiCare Contract 24x7 - 1 Year"/>
    <x v="11"/>
    <m/>
    <s v="11000 · Accounts Receivable"/>
    <x v="2"/>
    <x v="208"/>
    <n v="68.099999999999994"/>
    <n v="83804.13"/>
  </r>
  <r>
    <s v="Invoice"/>
    <x v="13"/>
    <x v="256"/>
    <x v="139"/>
    <x v="139"/>
    <x v="113"/>
    <x v="51"/>
    <s v="Fortinet FortiCare Contract 24x7 - 1 Year"/>
    <x v="12"/>
    <m/>
    <s v="11000 · Accounts Receivable"/>
    <x v="1"/>
    <x v="0"/>
    <n v="-54.48"/>
    <n v="83749.649999999994"/>
  </r>
  <r>
    <s v="Invoice"/>
    <x v="13"/>
    <x v="256"/>
    <x v="139"/>
    <x v="139"/>
    <x v="106"/>
    <x v="44"/>
    <s v="Fortinet FortiCare 24x7 Comprehensive Support - 1 Year"/>
    <x v="11"/>
    <m/>
    <s v="11000 · Accounts Receivable"/>
    <x v="2"/>
    <x v="209"/>
    <n v="138.80000000000001"/>
    <n v="83888.45"/>
  </r>
  <r>
    <s v="Invoice"/>
    <x v="13"/>
    <x v="256"/>
    <x v="139"/>
    <x v="139"/>
    <x v="106"/>
    <x v="44"/>
    <s v="Fortinet FortiCare 24x7 Comprehensive Support - 1 Year"/>
    <x v="12"/>
    <m/>
    <s v="11000 · Accounts Receivable"/>
    <x v="1"/>
    <x v="0"/>
    <n v="-107.1"/>
    <n v="83781.350000000006"/>
  </r>
  <r>
    <s v="Invoice"/>
    <x v="13"/>
    <x v="257"/>
    <x v="140"/>
    <x v="140"/>
    <x v="124"/>
    <x v="63"/>
    <s v="Cisco Smartnet 8x5xNBD Parts Only - 1 Year"/>
    <x v="11"/>
    <m/>
    <s v="11000 · Accounts Receivable"/>
    <x v="8"/>
    <x v="210"/>
    <n v="776"/>
    <n v="84557.35"/>
  </r>
  <r>
    <s v="Invoice"/>
    <x v="13"/>
    <x v="258"/>
    <x v="141"/>
    <x v="141"/>
    <x v="105"/>
    <x v="42"/>
    <s v="Fortinet FortiCare Contract + FortiConverter F60 - 1 License"/>
    <x v="11"/>
    <m/>
    <s v="11000 · Accounts Receivable"/>
    <x v="2"/>
    <x v="207"/>
    <n v="621.6"/>
    <n v="85178.95"/>
  </r>
  <r>
    <s v="Invoice"/>
    <x v="13"/>
    <x v="258"/>
    <x v="141"/>
    <x v="141"/>
    <x v="105"/>
    <x v="42"/>
    <s v="Fortinet FortiCare Contract + FortiConverter F60 - 1 License"/>
    <x v="8"/>
    <m/>
    <s v="11000 · Accounts Receivable"/>
    <x v="1"/>
    <x v="0"/>
    <n v="-480.46"/>
    <n v="84698.49"/>
  </r>
  <r>
    <s v="Invoice"/>
    <x v="13"/>
    <x v="258"/>
    <x v="141"/>
    <x v="141"/>
    <x v="113"/>
    <x v="51"/>
    <s v="Fortinet FortiCare Contract 24x7 - 1 Year"/>
    <x v="11"/>
    <m/>
    <s v="11000 · Accounts Receivable"/>
    <x v="8"/>
    <x v="208"/>
    <n v="136.19999999999999"/>
    <n v="84834.69"/>
  </r>
  <r>
    <s v="Invoice"/>
    <x v="13"/>
    <x v="258"/>
    <x v="141"/>
    <x v="141"/>
    <x v="113"/>
    <x v="51"/>
    <s v="Fortinet FortiCare Contract 24x7 - 1 Year"/>
    <x v="12"/>
    <m/>
    <s v="11000 · Accounts Receivable"/>
    <x v="12"/>
    <x v="0"/>
    <n v="-108.96"/>
    <n v="84725.73"/>
  </r>
  <r>
    <s v="Invoice"/>
    <x v="13"/>
    <x v="259"/>
    <x v="98"/>
    <x v="98"/>
    <x v="124"/>
    <x v="63"/>
    <s v="Cisco Smartnet 8x5xNBD Parts Only - 1 Year"/>
    <x v="11"/>
    <m/>
    <s v="11000 · Accounts Receivable"/>
    <x v="8"/>
    <x v="211"/>
    <n v="544"/>
    <n v="85269.73"/>
  </r>
  <r>
    <s v="Invoice"/>
    <x v="13"/>
    <x v="260"/>
    <x v="74"/>
    <x v="74"/>
    <x v="103"/>
    <x v="0"/>
    <m/>
    <x v="9"/>
    <m/>
    <s v="11000 · Accounts Receivable"/>
    <x v="0"/>
    <x v="212"/>
    <n v="427.5"/>
    <n v="85697.23"/>
  </r>
  <r>
    <s v="Invoice"/>
    <x v="13"/>
    <x v="260"/>
    <x v="74"/>
    <x v="74"/>
    <x v="103"/>
    <x v="0"/>
    <m/>
    <x v="9"/>
    <m/>
    <s v="11000 · Accounts Receivable"/>
    <x v="0"/>
    <x v="213"/>
    <n v="-427.5"/>
    <n v="85269.73"/>
  </r>
  <r>
    <s v="Invoice"/>
    <x v="13"/>
    <x v="261"/>
    <x v="120"/>
    <x v="120"/>
    <x v="130"/>
    <x v="69"/>
    <s v="Fortinet Forticare Comprehensive Support - 24x7 - 1 Year"/>
    <x v="11"/>
    <m/>
    <s v="11000 · Accounts Receivable"/>
    <x v="2"/>
    <x v="214"/>
    <n v="48.2"/>
    <n v="85317.93"/>
  </r>
  <r>
    <s v="Invoice"/>
    <x v="13"/>
    <x v="262"/>
    <x v="68"/>
    <x v="68"/>
    <x v="103"/>
    <x v="0"/>
    <m/>
    <x v="9"/>
    <m/>
    <s v="11000 · Accounts Receivable"/>
    <x v="0"/>
    <x v="134"/>
    <n v="67.5"/>
    <n v="85385.43"/>
  </r>
  <r>
    <s v="Invoice"/>
    <x v="13"/>
    <x v="262"/>
    <x v="68"/>
    <x v="68"/>
    <x v="103"/>
    <x v="0"/>
    <m/>
    <x v="9"/>
    <m/>
    <s v="11000 · Accounts Receivable"/>
    <x v="0"/>
    <x v="135"/>
    <n v="-67.5"/>
    <n v="85317.93"/>
  </r>
  <r>
    <s v="Bill"/>
    <x v="13"/>
    <x v="263"/>
    <x v="107"/>
    <x v="107"/>
    <x v="101"/>
    <x v="24"/>
    <m/>
    <x v="6"/>
    <m/>
    <s v="20000 · Accounts Payable"/>
    <x v="1"/>
    <x v="215"/>
    <n v="-7.59"/>
    <n v="85310.34"/>
  </r>
  <r>
    <s v="Bill"/>
    <x v="13"/>
    <x v="264"/>
    <x v="107"/>
    <x v="107"/>
    <x v="124"/>
    <x v="63"/>
    <s v="Cisco Smartnet 8x5xNBD Parts Only - 1 Year"/>
    <x v="12"/>
    <m/>
    <s v="20000 · Accounts Payable"/>
    <x v="22"/>
    <x v="216"/>
    <n v="-198.78"/>
    <n v="85111.56"/>
  </r>
  <r>
    <s v="Bill"/>
    <x v="13"/>
    <x v="264"/>
    <x v="107"/>
    <x v="107"/>
    <x v="124"/>
    <x v="63"/>
    <s v="Cisco Smartnet 8x5xNBD Parts Only - 1 Year"/>
    <x v="12"/>
    <m/>
    <s v="20000 · Accounts Payable"/>
    <x v="12"/>
    <x v="169"/>
    <n v="-242.94"/>
    <n v="84868.62"/>
  </r>
  <r>
    <s v="Bill"/>
    <x v="13"/>
    <x v="265"/>
    <x v="107"/>
    <x v="107"/>
    <x v="124"/>
    <x v="63"/>
    <s v="Cisco Smartnet 8x5xNBD Parts Only - 1 Year"/>
    <x v="12"/>
    <m/>
    <s v="20000 · Accounts Payable"/>
    <x v="12"/>
    <x v="217"/>
    <n v="-620.79999999999995"/>
    <n v="84247.82"/>
  </r>
  <r>
    <s v="Bill"/>
    <x v="13"/>
    <x v="265"/>
    <x v="107"/>
    <x v="107"/>
    <x v="124"/>
    <x v="63"/>
    <s v="Cisco Smartnet 8x5xNBD Parts Only - 1 Year"/>
    <x v="12"/>
    <m/>
    <s v="20000 · Accounts Payable"/>
    <x v="12"/>
    <x v="218"/>
    <n v="-434.78"/>
    <n v="83813.039999999994"/>
  </r>
  <r>
    <s v="Bill"/>
    <x v="13"/>
    <x v="266"/>
    <x v="107"/>
    <x v="107"/>
    <x v="101"/>
    <x v="24"/>
    <m/>
    <x v="6"/>
    <m/>
    <s v="20000 · Accounts Payable"/>
    <x v="1"/>
    <x v="219"/>
    <n v="-44.98"/>
    <n v="83768.06"/>
  </r>
  <r>
    <s v="Bill"/>
    <x v="13"/>
    <x v="266"/>
    <x v="107"/>
    <x v="107"/>
    <x v="141"/>
    <x v="80"/>
    <s v="Lexmark MS521dn Desktop Laser Printer - Monochrome"/>
    <x v="6"/>
    <m/>
    <s v="20000 · Accounts Payable"/>
    <x v="1"/>
    <x v="220"/>
    <n v="-587.1"/>
    <n v="83180.960000000006"/>
  </r>
  <r>
    <s v="Invoice"/>
    <x v="14"/>
    <x v="267"/>
    <x v="88"/>
    <x v="88"/>
    <x v="103"/>
    <x v="0"/>
    <m/>
    <x v="9"/>
    <m/>
    <s v="11000 · Accounts Receivable"/>
    <x v="0"/>
    <x v="126"/>
    <n v="58.13"/>
    <n v="83239.09"/>
  </r>
  <r>
    <s v="Invoice"/>
    <x v="14"/>
    <x v="267"/>
    <x v="88"/>
    <x v="88"/>
    <x v="103"/>
    <x v="0"/>
    <m/>
    <x v="9"/>
    <m/>
    <s v="11000 · Accounts Receivable"/>
    <x v="0"/>
    <x v="127"/>
    <n v="-58.13"/>
    <n v="83180.960000000006"/>
  </r>
  <r>
    <s v="Invoice"/>
    <x v="14"/>
    <x v="268"/>
    <x v="88"/>
    <x v="88"/>
    <x v="103"/>
    <x v="0"/>
    <m/>
    <x v="9"/>
    <m/>
    <s v="11000 · Accounts Receivable"/>
    <x v="0"/>
    <x v="126"/>
    <n v="58.13"/>
    <n v="83239.09"/>
  </r>
  <r>
    <s v="Invoice"/>
    <x v="14"/>
    <x v="268"/>
    <x v="88"/>
    <x v="88"/>
    <x v="103"/>
    <x v="0"/>
    <m/>
    <x v="9"/>
    <m/>
    <s v="11000 · Accounts Receivable"/>
    <x v="0"/>
    <x v="127"/>
    <n v="-58.13"/>
    <n v="83180.960000000006"/>
  </r>
  <r>
    <s v="Invoice"/>
    <x v="14"/>
    <x v="269"/>
    <x v="74"/>
    <x v="74"/>
    <x v="103"/>
    <x v="0"/>
    <m/>
    <x v="9"/>
    <m/>
    <s v="11000 · Accounts Receivable"/>
    <x v="0"/>
    <x v="94"/>
    <n v="0"/>
    <n v="83180.960000000006"/>
  </r>
  <r>
    <s v="Invoice"/>
    <x v="14"/>
    <x v="270"/>
    <x v="142"/>
    <x v="142"/>
    <x v="103"/>
    <x v="0"/>
    <m/>
    <x v="9"/>
    <m/>
    <s v="11000 · Accounts Receivable"/>
    <x v="0"/>
    <x v="129"/>
    <n v="225"/>
    <n v="83405.960000000006"/>
  </r>
  <r>
    <s v="Invoice"/>
    <x v="14"/>
    <x v="270"/>
    <x v="142"/>
    <x v="142"/>
    <x v="142"/>
    <x v="81"/>
    <s v="Microsoft 365 Basic Annual"/>
    <x v="19"/>
    <m/>
    <s v="11000 · Accounts Receivable"/>
    <x v="16"/>
    <x v="133"/>
    <n v="252"/>
    <n v="83657.960000000006"/>
  </r>
  <r>
    <s v="Invoice"/>
    <x v="14"/>
    <x v="270"/>
    <x v="142"/>
    <x v="142"/>
    <x v="143"/>
    <x v="82"/>
    <s v="Domain Registration/Renewal - Porscheofbatonrouge.Com - 1yr"/>
    <x v="13"/>
    <m/>
    <s v="11000 · Accounts Receivable"/>
    <x v="2"/>
    <x v="163"/>
    <n v="15"/>
    <n v="83672.960000000006"/>
  </r>
  <r>
    <s v="Invoice"/>
    <x v="14"/>
    <x v="270"/>
    <x v="142"/>
    <x v="142"/>
    <x v="144"/>
    <x v="82"/>
    <s v="Domain Registration/Renewal - Porscheofbatonrouge.Com - 1yr"/>
    <x v="13"/>
    <m/>
    <s v="11000 · Accounts Receivable"/>
    <x v="2"/>
    <x v="163"/>
    <n v="15"/>
    <n v="83687.960000000006"/>
  </r>
  <r>
    <s v="Invoice"/>
    <x v="14"/>
    <x v="270"/>
    <x v="142"/>
    <x v="142"/>
    <x v="145"/>
    <x v="82"/>
    <s v="Domain Registration/Renewal - Porscheofbatonrouge.Com - 1yr"/>
    <x v="13"/>
    <m/>
    <s v="11000 · Accounts Receivable"/>
    <x v="2"/>
    <x v="163"/>
    <n v="15"/>
    <n v="83702.960000000006"/>
  </r>
  <r>
    <s v="Invoice"/>
    <x v="14"/>
    <x v="271"/>
    <x v="102"/>
    <x v="102"/>
    <x v="146"/>
    <x v="83"/>
    <s v="Veeam Annual Renewal for Essentials Std for VMWare Basic"/>
    <x v="10"/>
    <m/>
    <s v="11000 · Accounts Receivable"/>
    <x v="8"/>
    <x v="221"/>
    <n v="780"/>
    <n v="84482.96"/>
  </r>
  <r>
    <s v="Invoice"/>
    <x v="14"/>
    <x v="271"/>
    <x v="102"/>
    <x v="102"/>
    <x v="146"/>
    <x v="83"/>
    <s v="Veeam Annual Renewal for Essentials Std for VMWare Basic"/>
    <x v="8"/>
    <m/>
    <s v="11000 · Accounts Receivable"/>
    <x v="12"/>
    <x v="0"/>
    <n v="-581.64"/>
    <n v="83901.32"/>
  </r>
  <r>
    <s v="Invoice"/>
    <x v="14"/>
    <x v="271"/>
    <x v="102"/>
    <x v="102"/>
    <x v="124"/>
    <x v="63"/>
    <s v="Cisco Smartnet 8x5xNBD Parts Only - 1 Year"/>
    <x v="11"/>
    <m/>
    <s v="11000 · Accounts Receivable"/>
    <x v="23"/>
    <x v="222"/>
    <n v="252"/>
    <n v="84153.32"/>
  </r>
  <r>
    <s v="Invoice"/>
    <x v="14"/>
    <x v="271"/>
    <x v="102"/>
    <x v="102"/>
    <x v="124"/>
    <x v="63"/>
    <s v="Cisco Smartnet 8x5xNBD Parts Only - 1 Year"/>
    <x v="11"/>
    <m/>
    <s v="11000 · Accounts Receivable"/>
    <x v="8"/>
    <x v="171"/>
    <n v="304"/>
    <n v="84457.32"/>
  </r>
  <r>
    <s v="Invoice"/>
    <x v="14"/>
    <x v="272"/>
    <x v="68"/>
    <x v="68"/>
    <x v="103"/>
    <x v="0"/>
    <m/>
    <x v="9"/>
    <m/>
    <s v="11000 · Accounts Receivable"/>
    <x v="0"/>
    <x v="134"/>
    <n v="67.5"/>
    <n v="84524.82"/>
  </r>
  <r>
    <s v="Invoice"/>
    <x v="14"/>
    <x v="272"/>
    <x v="68"/>
    <x v="68"/>
    <x v="103"/>
    <x v="0"/>
    <m/>
    <x v="9"/>
    <m/>
    <s v="11000 · Accounts Receivable"/>
    <x v="0"/>
    <x v="135"/>
    <n v="-67.5"/>
    <n v="84457.32"/>
  </r>
  <r>
    <s v="Invoice"/>
    <x v="14"/>
    <x v="273"/>
    <x v="98"/>
    <x v="98"/>
    <x v="108"/>
    <x v="46"/>
    <s v="HP ProDesk 600 G6 Mini Desktop Computer"/>
    <x v="13"/>
    <m/>
    <s v="11000 · Accounts Receivable"/>
    <x v="24"/>
    <x v="63"/>
    <n v="3696"/>
    <n v="88153.32"/>
  </r>
  <r>
    <s v="Invoice"/>
    <x v="14"/>
    <x v="273"/>
    <x v="98"/>
    <x v="98"/>
    <x v="108"/>
    <x v="46"/>
    <s v="HP ProDesk 600 G6 Mini Desktop Computer"/>
    <x v="6"/>
    <m/>
    <s v="11000 · Accounts Receivable"/>
    <x v="25"/>
    <x v="0"/>
    <n v="-2783.64"/>
    <n v="85369.68"/>
  </r>
  <r>
    <s v="Invoice"/>
    <x v="14"/>
    <x v="273"/>
    <x v="98"/>
    <x v="98"/>
    <x v="147"/>
    <x v="84"/>
    <s v="HP B300 Mounting Bracket for Mini PC - 100 x 100 VESA Standard"/>
    <x v="13"/>
    <m/>
    <s v="11000 · Accounts Receivable"/>
    <x v="24"/>
    <x v="223"/>
    <n v="184"/>
    <n v="85553.68"/>
  </r>
  <r>
    <s v="Invoice"/>
    <x v="14"/>
    <x v="273"/>
    <x v="98"/>
    <x v="98"/>
    <x v="147"/>
    <x v="84"/>
    <s v="HP B300 Mounting Bracket for Mini PC - 100 x 100 VESA Standard"/>
    <x v="6"/>
    <m/>
    <s v="11000 · Accounts Receivable"/>
    <x v="25"/>
    <x v="0"/>
    <n v="-145.52000000000001"/>
    <n v="85408.16"/>
  </r>
  <r>
    <s v="Invoice"/>
    <x v="14"/>
    <x v="273"/>
    <x v="98"/>
    <x v="98"/>
    <x v="148"/>
    <x v="85"/>
    <s v="APC Back-UPS BE650G1 650 VA for Desktops"/>
    <x v="13"/>
    <m/>
    <s v="11000 · Accounts Receivable"/>
    <x v="26"/>
    <x v="224"/>
    <n v="1090"/>
    <n v="86498.16"/>
  </r>
  <r>
    <s v="Invoice"/>
    <x v="14"/>
    <x v="273"/>
    <x v="98"/>
    <x v="98"/>
    <x v="148"/>
    <x v="85"/>
    <s v="APC Back-UPS BE650G1 650 VA for Desktops"/>
    <x v="6"/>
    <m/>
    <s v="11000 · Accounts Receivable"/>
    <x v="27"/>
    <x v="0"/>
    <n v="-896.6"/>
    <n v="85601.56"/>
  </r>
  <r>
    <s v="Invoice"/>
    <x v="14"/>
    <x v="273"/>
    <x v="98"/>
    <x v="98"/>
    <x v="149"/>
    <x v="86"/>
    <s v="HP E24q G5 23.8&quot; WQHD LCD Monitor - 16:9 - Black, Silver - 24&quot; Class - In-plane Switching (IPS) ..."/>
    <x v="13"/>
    <m/>
    <s v="11000 · Accounts Receivable"/>
    <x v="24"/>
    <x v="225"/>
    <n v="1460"/>
    <n v="87061.56"/>
  </r>
  <r>
    <s v="Invoice"/>
    <x v="14"/>
    <x v="273"/>
    <x v="98"/>
    <x v="98"/>
    <x v="149"/>
    <x v="86"/>
    <s v="HP E24q G5 23.8&quot; WQHD LCD Monitor - 16:9 - Black, Silver - 24&quot; Class - In-plane Switching (IPS) ..."/>
    <x v="6"/>
    <m/>
    <s v="11000 · Accounts Receivable"/>
    <x v="25"/>
    <x v="0"/>
    <n v="-1166.32"/>
    <n v="85895.24"/>
  </r>
  <r>
    <s v="Invoice"/>
    <x v="14"/>
    <x v="274"/>
    <x v="138"/>
    <x v="138"/>
    <x v="130"/>
    <x v="87"/>
    <m/>
    <x v="11"/>
    <m/>
    <s v="11000 · Accounts Receivable"/>
    <x v="2"/>
    <x v="226"/>
    <n v="402.5"/>
    <n v="86297.74"/>
  </r>
  <r>
    <s v="Invoice"/>
    <x v="14"/>
    <x v="274"/>
    <x v="138"/>
    <x v="138"/>
    <x v="130"/>
    <x v="87"/>
    <m/>
    <x v="6"/>
    <m/>
    <s v="11000 · Accounts Receivable"/>
    <x v="1"/>
    <x v="0"/>
    <n v="-322"/>
    <n v="85975.74"/>
  </r>
  <r>
    <s v="Invoice"/>
    <x v="14"/>
    <x v="275"/>
    <x v="5"/>
    <x v="5"/>
    <x v="103"/>
    <x v="0"/>
    <m/>
    <x v="9"/>
    <m/>
    <s v="11000 · Accounts Receivable"/>
    <x v="0"/>
    <x v="227"/>
    <n v="1575"/>
    <n v="87550.74"/>
  </r>
  <r>
    <s v="Invoice"/>
    <x v="14"/>
    <x v="276"/>
    <x v="143"/>
    <x v="143"/>
    <x v="109"/>
    <x v="47"/>
    <s v="HP P24 G4 23.8 FHD 16 9 IPS MONITOR HDMI VGA DISPLAYPORT"/>
    <x v="13"/>
    <m/>
    <s v="11000 · Accounts Receivable"/>
    <x v="8"/>
    <x v="132"/>
    <n v="498"/>
    <n v="88048.74"/>
  </r>
  <r>
    <s v="Invoice"/>
    <x v="14"/>
    <x v="276"/>
    <x v="143"/>
    <x v="143"/>
    <x v="109"/>
    <x v="47"/>
    <s v="HP P24 G4 23.8 FHD 16 9 IPS MONITOR HDMI VGA DISPLAYPORT"/>
    <x v="6"/>
    <m/>
    <s v="11000 · Accounts Receivable"/>
    <x v="12"/>
    <x v="0"/>
    <n v="-340.01"/>
    <n v="87708.73"/>
  </r>
  <r>
    <s v="Invoice"/>
    <x v="14"/>
    <x v="276"/>
    <x v="143"/>
    <x v="143"/>
    <x v="150"/>
    <x v="88"/>
    <s v="Logitech MK540 - USB Wireless - Keyboard &amp; Mouse"/>
    <x v="13"/>
    <m/>
    <s v="11000 · Accounts Receivable"/>
    <x v="8"/>
    <x v="228"/>
    <n v="116"/>
    <n v="87824.73"/>
  </r>
  <r>
    <s v="Invoice"/>
    <x v="14"/>
    <x v="276"/>
    <x v="143"/>
    <x v="143"/>
    <x v="150"/>
    <x v="88"/>
    <s v="Logitech MK540 - USB Wireless - Keyboard &amp; Mouse"/>
    <x v="6"/>
    <m/>
    <s v="11000 · Accounts Receivable"/>
    <x v="12"/>
    <x v="0"/>
    <n v="-81.5"/>
    <n v="87743.23"/>
  </r>
  <r>
    <s v="Invoice"/>
    <x v="14"/>
    <x v="277"/>
    <x v="88"/>
    <x v="88"/>
    <x v="103"/>
    <x v="0"/>
    <m/>
    <x v="9"/>
    <m/>
    <s v="11000 · Accounts Receivable"/>
    <x v="0"/>
    <x v="229"/>
    <n v="532.82000000000005"/>
    <n v="88276.05"/>
  </r>
  <r>
    <s v="Invoice"/>
    <x v="14"/>
    <x v="277"/>
    <x v="88"/>
    <x v="88"/>
    <x v="103"/>
    <x v="0"/>
    <m/>
    <x v="9"/>
    <m/>
    <s v="11000 · Accounts Receivable"/>
    <x v="0"/>
    <x v="230"/>
    <n v="-532.82000000000005"/>
    <n v="87743.23"/>
  </r>
  <r>
    <s v="Invoice"/>
    <x v="14"/>
    <x v="278"/>
    <x v="22"/>
    <x v="22"/>
    <x v="151"/>
    <x v="89"/>
    <s v="HP DVD-Writer"/>
    <x v="13"/>
    <m/>
    <s v="11000 · Accounts Receivable"/>
    <x v="16"/>
    <x v="231"/>
    <n v="237"/>
    <n v="87980.23"/>
  </r>
  <r>
    <s v="Invoice"/>
    <x v="14"/>
    <x v="278"/>
    <x v="22"/>
    <x v="22"/>
    <x v="151"/>
    <x v="89"/>
    <s v="HP DVD-Writer"/>
    <x v="6"/>
    <m/>
    <s v="11000 · Accounts Receivable"/>
    <x v="17"/>
    <x v="0"/>
    <n v="-183.3"/>
    <n v="87796.93"/>
  </r>
  <r>
    <s v="Bill"/>
    <x v="14"/>
    <x v="279"/>
    <x v="107"/>
    <x v="107"/>
    <x v="152"/>
    <x v="56"/>
    <s v="Fortinet FortiCare 24x7 Comprehensive Support - 1 Year"/>
    <x v="6"/>
    <m/>
    <s v="20000 · Accounts Payable"/>
    <x v="1"/>
    <x v="152"/>
    <n v="-26.39"/>
    <n v="87770.54"/>
  </r>
  <r>
    <s v="Bill"/>
    <x v="14"/>
    <x v="280"/>
    <x v="107"/>
    <x v="107"/>
    <x v="152"/>
    <x v="56"/>
    <s v="Fortinet FortiCare 24x7 Comprehensive Support - 1 Year"/>
    <x v="6"/>
    <m/>
    <s v="20000 · Accounts Payable"/>
    <x v="1"/>
    <x v="150"/>
    <n v="-207.35"/>
    <n v="87563.19"/>
  </r>
  <r>
    <s v="Bill"/>
    <x v="14"/>
    <x v="280"/>
    <x v="107"/>
    <x v="107"/>
    <x v="153"/>
    <x v="24"/>
    <m/>
    <x v="6"/>
    <m/>
    <s v="20000 · Accounts Payable"/>
    <x v="1"/>
    <x v="232"/>
    <n v="-19.63"/>
    <n v="87543.56"/>
  </r>
  <r>
    <s v="Bill"/>
    <x v="15"/>
    <x v="281"/>
    <x v="107"/>
    <x v="107"/>
    <x v="154"/>
    <x v="0"/>
    <m/>
    <x v="20"/>
    <m/>
    <s v="20000 · Accounts Payable"/>
    <x v="0"/>
    <x v="0"/>
    <n v="-12696.82"/>
    <n v="74846.740000000005"/>
  </r>
  <r>
    <s v="Bill"/>
    <x v="15"/>
    <x v="282"/>
    <x v="107"/>
    <x v="107"/>
    <x v="154"/>
    <x v="0"/>
    <m/>
    <x v="20"/>
    <m/>
    <s v="20000 · Accounts Payable"/>
    <x v="0"/>
    <x v="0"/>
    <n v="-12"/>
    <n v="74834.740000000005"/>
  </r>
  <r>
    <s v="Invoice"/>
    <x v="15"/>
    <x v="283"/>
    <x v="144"/>
    <x v="144"/>
    <x v="103"/>
    <x v="0"/>
    <m/>
    <x v="9"/>
    <m/>
    <s v="11000 · Accounts Receivable"/>
    <x v="0"/>
    <x v="94"/>
    <n v="0"/>
    <n v="74834.740000000005"/>
  </r>
  <r>
    <s v="Invoice"/>
    <x v="15"/>
    <x v="284"/>
    <x v="40"/>
    <x v="40"/>
    <x v="155"/>
    <x v="90"/>
    <s v="FortiCare 24x7 plus FortiCare Best Practice Service - 25 Endpoints - 1 Year"/>
    <x v="13"/>
    <m/>
    <s v="11000 · Accounts Receivable"/>
    <x v="2"/>
    <x v="233"/>
    <n v="312.93"/>
    <n v="75147.67"/>
  </r>
  <r>
    <s v="Invoice"/>
    <x v="15"/>
    <x v="284"/>
    <x v="40"/>
    <x v="40"/>
    <x v="155"/>
    <x v="90"/>
    <s v="FortiCare 24x7 plus FortiCare Best Practice Service - 25 Endpoints - 1 Year"/>
    <x v="6"/>
    <m/>
    <s v="11000 · Accounts Receivable"/>
    <x v="1"/>
    <x v="0"/>
    <n v="-512.67999999999995"/>
    <n v="74634.990000000005"/>
  </r>
  <r>
    <s v="Invoice"/>
    <x v="15"/>
    <x v="285"/>
    <x v="145"/>
    <x v="145"/>
    <x v="156"/>
    <x v="91"/>
    <s v="Cisco Smartnet Onsite Premium 24x7x4 - 1 Year"/>
    <x v="11"/>
    <m/>
    <s v="11000 · Accounts Receivable"/>
    <x v="2"/>
    <x v="234"/>
    <n v="305"/>
    <n v="74939.990000000005"/>
  </r>
  <r>
    <s v="Invoice"/>
    <x v="15"/>
    <x v="286"/>
    <x v="146"/>
    <x v="146"/>
    <x v="156"/>
    <x v="91"/>
    <s v="Cisco Smartnet Onsite Premium 24x7x4 - 1 Year"/>
    <x v="11"/>
    <m/>
    <s v="11000 · Accounts Receivable"/>
    <x v="2"/>
    <x v="234"/>
    <n v="305"/>
    <n v="75244.990000000005"/>
  </r>
  <r>
    <s v="Invoice"/>
    <x v="15"/>
    <x v="287"/>
    <x v="20"/>
    <x v="20"/>
    <x v="157"/>
    <x v="92"/>
    <s v="1 Year Barracuda Backup Server 490 UC"/>
    <x v="10"/>
    <m/>
    <s v="11000 · Accounts Receivable"/>
    <x v="2"/>
    <x v="235"/>
    <n v="4560"/>
    <n v="79804.990000000005"/>
  </r>
  <r>
    <s v="Invoice"/>
    <x v="15"/>
    <x v="287"/>
    <x v="20"/>
    <x v="20"/>
    <x v="158"/>
    <x v="93"/>
    <s v="1 Year Barracuda Backup Server 490 EU"/>
    <x v="10"/>
    <m/>
    <s v="11000 · Accounts Receivable"/>
    <x v="2"/>
    <x v="236"/>
    <n v="1680"/>
    <n v="81484.990000000005"/>
  </r>
  <r>
    <s v="Invoice"/>
    <x v="15"/>
    <x v="287"/>
    <x v="20"/>
    <x v="20"/>
    <x v="159"/>
    <x v="94"/>
    <s v="1 Year Barracuda Backup Server 490 IR"/>
    <x v="10"/>
    <m/>
    <s v="11000 · Accounts Receivable"/>
    <x v="2"/>
    <x v="237"/>
    <n v="2040"/>
    <n v="83524.990000000005"/>
  </r>
  <r>
    <s v="Invoice"/>
    <x v="15"/>
    <x v="288"/>
    <x v="81"/>
    <x v="81"/>
    <x v="103"/>
    <x v="0"/>
    <m/>
    <x v="9"/>
    <m/>
    <s v="11000 · Accounts Receivable"/>
    <x v="0"/>
    <x v="212"/>
    <n v="427.5"/>
    <n v="83952.49"/>
  </r>
  <r>
    <s v="Invoice"/>
    <x v="15"/>
    <x v="288"/>
    <x v="81"/>
    <x v="81"/>
    <x v="103"/>
    <x v="0"/>
    <m/>
    <x v="9"/>
    <m/>
    <s v="11000 · Accounts Receivable"/>
    <x v="0"/>
    <x v="238"/>
    <n v="-281.25"/>
    <n v="83671.240000000005"/>
  </r>
  <r>
    <s v="Invoice"/>
    <x v="15"/>
    <x v="289"/>
    <x v="134"/>
    <x v="134"/>
    <x v="103"/>
    <x v="0"/>
    <m/>
    <x v="9"/>
    <m/>
    <s v="11000 · Accounts Receivable"/>
    <x v="0"/>
    <x v="46"/>
    <n v="400"/>
    <n v="84071.24"/>
  </r>
  <r>
    <s v="Invoice"/>
    <x v="15"/>
    <x v="290"/>
    <x v="55"/>
    <x v="55"/>
    <x v="160"/>
    <x v="95"/>
    <s v="FortiWifi 60F FortiCare Contract 24x7 - 1 Year"/>
    <x v="13"/>
    <m/>
    <s v="11000 · Accounts Receivable"/>
    <x v="2"/>
    <x v="239"/>
    <n v="630"/>
    <n v="84701.24"/>
  </r>
  <r>
    <s v="Invoice"/>
    <x v="15"/>
    <x v="291"/>
    <x v="88"/>
    <x v="88"/>
    <x v="103"/>
    <x v="0"/>
    <m/>
    <x v="9"/>
    <m/>
    <s v="11000 · Accounts Receivable"/>
    <x v="0"/>
    <x v="240"/>
    <n v="494.06"/>
    <n v="85195.3"/>
  </r>
  <r>
    <s v="Invoice"/>
    <x v="15"/>
    <x v="291"/>
    <x v="88"/>
    <x v="88"/>
    <x v="103"/>
    <x v="0"/>
    <m/>
    <x v="9"/>
    <m/>
    <s v="11000 · Accounts Receivable"/>
    <x v="0"/>
    <x v="241"/>
    <n v="-494.06"/>
    <n v="84701.24"/>
  </r>
  <r>
    <s v="Invoice"/>
    <x v="15"/>
    <x v="292"/>
    <x v="43"/>
    <x v="43"/>
    <x v="103"/>
    <x v="0"/>
    <m/>
    <x v="9"/>
    <m/>
    <s v="11000 · Accounts Receivable"/>
    <x v="0"/>
    <x v="129"/>
    <n v="225"/>
    <n v="84926.24"/>
  </r>
  <r>
    <s v="Invoice"/>
    <x v="15"/>
    <x v="293"/>
    <x v="91"/>
    <x v="91"/>
    <x v="103"/>
    <x v="0"/>
    <m/>
    <x v="9"/>
    <m/>
    <s v="11000 · Accounts Receivable"/>
    <x v="0"/>
    <x v="242"/>
    <n v="185.63"/>
    <n v="85111.87"/>
  </r>
  <r>
    <s v="Invoice"/>
    <x v="15"/>
    <x v="293"/>
    <x v="91"/>
    <x v="91"/>
    <x v="103"/>
    <x v="0"/>
    <m/>
    <x v="9"/>
    <m/>
    <s v="11000 · Accounts Receivable"/>
    <x v="0"/>
    <x v="243"/>
    <n v="-185.63"/>
    <n v="84926.24"/>
  </r>
  <r>
    <s v="Invoice"/>
    <x v="15"/>
    <x v="294"/>
    <x v="65"/>
    <x v="65"/>
    <x v="161"/>
    <x v="82"/>
    <s v="Domain Registration/Renewal - Porscheofbatonrouge.Com - 1yr"/>
    <x v="13"/>
    <m/>
    <s v="11000 · Accounts Receivable"/>
    <x v="2"/>
    <x v="163"/>
    <n v="15"/>
    <n v="84941.24"/>
  </r>
  <r>
    <s v="Invoice"/>
    <x v="15"/>
    <x v="295"/>
    <x v="91"/>
    <x v="91"/>
    <x v="103"/>
    <x v="0"/>
    <m/>
    <x v="9"/>
    <m/>
    <s v="11000 · Accounts Receivable"/>
    <x v="0"/>
    <x v="114"/>
    <n v="61.88"/>
    <n v="85003.12"/>
  </r>
  <r>
    <s v="Invoice"/>
    <x v="15"/>
    <x v="295"/>
    <x v="91"/>
    <x v="91"/>
    <x v="103"/>
    <x v="0"/>
    <m/>
    <x v="9"/>
    <m/>
    <s v="11000 · Accounts Receivable"/>
    <x v="0"/>
    <x v="115"/>
    <n v="-61.88"/>
    <n v="84941.24"/>
  </r>
  <r>
    <s v="Bill"/>
    <x v="15"/>
    <x v="296"/>
    <x v="107"/>
    <x v="107"/>
    <x v="155"/>
    <x v="90"/>
    <s v="NFR FortiGate 60F Renewal - Enterprise Protection"/>
    <x v="6"/>
    <m/>
    <s v="20000 · Accounts Payable"/>
    <x v="0"/>
    <x v="0"/>
    <n v="262.33999999999997"/>
    <n v="85203.58"/>
  </r>
  <r>
    <s v="Bill"/>
    <x v="15"/>
    <x v="297"/>
    <x v="128"/>
    <x v="128"/>
    <x v="157"/>
    <x v="92"/>
    <s v="1 Year Barracuda Backup Server 490 UC"/>
    <x v="8"/>
    <m/>
    <s v="20000 · Accounts Payable"/>
    <x v="1"/>
    <x v="244"/>
    <n v="-3305.83"/>
    <n v="81897.75"/>
  </r>
  <r>
    <s v="Bill"/>
    <x v="15"/>
    <x v="297"/>
    <x v="128"/>
    <x v="128"/>
    <x v="158"/>
    <x v="93"/>
    <s v="1 Year Barracuda Backup Server 490 EU"/>
    <x v="8"/>
    <m/>
    <s v="20000 · Accounts Payable"/>
    <x v="1"/>
    <x v="245"/>
    <n v="-1217.94"/>
    <n v="80679.81"/>
  </r>
  <r>
    <s v="Bill"/>
    <x v="15"/>
    <x v="297"/>
    <x v="128"/>
    <x v="128"/>
    <x v="159"/>
    <x v="94"/>
    <s v="1 Year Barracuda Backup Server 490 IR"/>
    <x v="8"/>
    <m/>
    <s v="20000 · Accounts Payable"/>
    <x v="1"/>
    <x v="246"/>
    <n v="-1478.93"/>
    <n v="79200.88"/>
  </r>
  <r>
    <s v="Bill"/>
    <x v="16"/>
    <x v="298"/>
    <x v="108"/>
    <x v="108"/>
    <x v="162"/>
    <x v="0"/>
    <m/>
    <x v="2"/>
    <m/>
    <s v="20000 · Accounts Payable"/>
    <x v="0"/>
    <x v="0"/>
    <n v="-2821.51"/>
    <n v="76379.37"/>
  </r>
  <r>
    <s v="Invoice"/>
    <x v="16"/>
    <x v="299"/>
    <x v="73"/>
    <x v="73"/>
    <x v="103"/>
    <x v="0"/>
    <m/>
    <x v="9"/>
    <m/>
    <s v="11000 · Accounts Receivable"/>
    <x v="0"/>
    <x v="134"/>
    <n v="67.5"/>
    <n v="76446.87"/>
  </r>
  <r>
    <s v="Invoice"/>
    <x v="16"/>
    <x v="300"/>
    <x v="93"/>
    <x v="93"/>
    <x v="103"/>
    <x v="0"/>
    <m/>
    <x v="9"/>
    <m/>
    <s v="11000 · Accounts Receivable"/>
    <x v="0"/>
    <x v="114"/>
    <n v="61.88"/>
    <n v="76508.75"/>
  </r>
  <r>
    <s v="Bill"/>
    <x v="16"/>
    <x v="301"/>
    <x v="107"/>
    <x v="107"/>
    <x v="156"/>
    <x v="91"/>
    <s v="Cisco Smartnet Onsite Premium 24x7x4 - 1 Year"/>
    <x v="12"/>
    <m/>
    <s v="20000 · Accounts Payable"/>
    <x v="12"/>
    <x v="247"/>
    <n v="-487.63"/>
    <n v="76021.119999999995"/>
  </r>
  <r>
    <s v="Bill"/>
    <x v="16"/>
    <x v="302"/>
    <x v="147"/>
    <x v="147"/>
    <x v="101"/>
    <x v="24"/>
    <m/>
    <x v="6"/>
    <m/>
    <s v="20000 · Accounts Payable"/>
    <x v="1"/>
    <x v="248"/>
    <n v="-12.34"/>
    <n v="76008.78"/>
  </r>
  <r>
    <s v="Bill"/>
    <x v="16"/>
    <x v="303"/>
    <x v="107"/>
    <x v="107"/>
    <x v="163"/>
    <x v="96"/>
    <s v="HPE Integrated Lights-Out Advanced With 3 Year 24x"/>
    <x v="6"/>
    <m/>
    <s v="20000 · Accounts Payable"/>
    <x v="1"/>
    <x v="249"/>
    <n v="-272.02"/>
    <n v="75736.759999999995"/>
  </r>
  <r>
    <s v="Bill"/>
    <x v="17"/>
    <x v="304"/>
    <x v="107"/>
    <x v="107"/>
    <x v="96"/>
    <x v="38"/>
    <s v="Cisco AnyConnect Plus - 1 User - 1 Year"/>
    <x v="8"/>
    <m/>
    <s v="20000 · Accounts Payable"/>
    <x v="11"/>
    <x v="250"/>
    <n v="-85.5"/>
    <n v="75651.259999999995"/>
  </r>
  <r>
    <s v="Bill"/>
    <x v="17"/>
    <x v="304"/>
    <x v="107"/>
    <x v="107"/>
    <x v="124"/>
    <x v="63"/>
    <s v="Cisco Smartnet 8x5xNBD Parts Only - 1 Year"/>
    <x v="12"/>
    <m/>
    <s v="20000 · Accounts Payable"/>
    <x v="1"/>
    <x v="251"/>
    <n v="-25.09"/>
    <n v="75626.17"/>
  </r>
  <r>
    <s v="Bill"/>
    <x v="17"/>
    <x v="305"/>
    <x v="107"/>
    <x v="107"/>
    <x v="156"/>
    <x v="91"/>
    <s v="Cisco Smartnet Onsite Premium 24x7x4 - 1 Year"/>
    <x v="12"/>
    <m/>
    <s v="20000 · Accounts Payable"/>
    <x v="1"/>
    <x v="252"/>
    <n v="-240.8"/>
    <n v="75385.37"/>
  </r>
  <r>
    <s v="Invoice"/>
    <x v="18"/>
    <x v="306"/>
    <x v="125"/>
    <x v="125"/>
    <x v="103"/>
    <x v="0"/>
    <m/>
    <x v="9"/>
    <m/>
    <s v="11000 · Accounts Receivable"/>
    <x v="0"/>
    <x v="253"/>
    <n v="525"/>
    <n v="75910.37"/>
  </r>
  <r>
    <s v="Invoice"/>
    <x v="18"/>
    <x v="307"/>
    <x v="78"/>
    <x v="78"/>
    <x v="103"/>
    <x v="0"/>
    <m/>
    <x v="9"/>
    <m/>
    <s v="11000 · Accounts Receivable"/>
    <x v="0"/>
    <x v="212"/>
    <n v="427.5"/>
    <n v="76337.87"/>
  </r>
  <r>
    <s v="Invoice"/>
    <x v="18"/>
    <x v="307"/>
    <x v="78"/>
    <x v="78"/>
    <x v="103"/>
    <x v="0"/>
    <m/>
    <x v="9"/>
    <m/>
    <s v="11000 · Accounts Receivable"/>
    <x v="0"/>
    <x v="254"/>
    <n v="-423.75"/>
    <n v="75914.12"/>
  </r>
  <r>
    <s v="Invoice"/>
    <x v="18"/>
    <x v="308"/>
    <x v="72"/>
    <x v="72"/>
    <x v="103"/>
    <x v="0"/>
    <m/>
    <x v="9"/>
    <m/>
    <s v="11000 · Accounts Receivable"/>
    <x v="0"/>
    <x v="255"/>
    <n v="270"/>
    <n v="76184.12"/>
  </r>
  <r>
    <s v="Invoice"/>
    <x v="18"/>
    <x v="308"/>
    <x v="72"/>
    <x v="72"/>
    <x v="103"/>
    <x v="0"/>
    <m/>
    <x v="9"/>
    <m/>
    <s v="11000 · Accounts Receivable"/>
    <x v="0"/>
    <x v="256"/>
    <n v="-270"/>
    <n v="75914.12"/>
  </r>
  <r>
    <s v="Invoice"/>
    <x v="18"/>
    <x v="309"/>
    <x v="95"/>
    <x v="95"/>
    <x v="103"/>
    <x v="0"/>
    <m/>
    <x v="9"/>
    <m/>
    <s v="11000 · Accounts Receivable"/>
    <x v="0"/>
    <x v="257"/>
    <n v="144.38"/>
    <n v="76058.5"/>
  </r>
  <r>
    <s v="Invoice"/>
    <x v="18"/>
    <x v="309"/>
    <x v="95"/>
    <x v="95"/>
    <x v="103"/>
    <x v="0"/>
    <m/>
    <x v="9"/>
    <m/>
    <s v="11000 · Accounts Receivable"/>
    <x v="0"/>
    <x v="258"/>
    <n v="-144.38"/>
    <n v="75914.12"/>
  </r>
  <r>
    <s v="Invoice"/>
    <x v="18"/>
    <x v="310"/>
    <x v="91"/>
    <x v="91"/>
    <x v="103"/>
    <x v="0"/>
    <m/>
    <x v="9"/>
    <m/>
    <s v="11000 · Accounts Receivable"/>
    <x v="0"/>
    <x v="114"/>
    <n v="61.88"/>
    <n v="75976"/>
  </r>
  <r>
    <s v="Invoice"/>
    <x v="18"/>
    <x v="310"/>
    <x v="91"/>
    <x v="91"/>
    <x v="103"/>
    <x v="0"/>
    <m/>
    <x v="9"/>
    <m/>
    <s v="11000 · Accounts Receivable"/>
    <x v="0"/>
    <x v="115"/>
    <n v="-61.88"/>
    <n v="75914.12"/>
  </r>
  <r>
    <s v="Invoice"/>
    <x v="18"/>
    <x v="311"/>
    <x v="126"/>
    <x v="126"/>
    <x v="103"/>
    <x v="0"/>
    <m/>
    <x v="9"/>
    <m/>
    <s v="11000 · Accounts Receivable"/>
    <x v="0"/>
    <x v="94"/>
    <n v="0"/>
    <n v="75914.12"/>
  </r>
  <r>
    <s v="Invoice"/>
    <x v="18"/>
    <x v="312"/>
    <x v="53"/>
    <x v="53"/>
    <x v="105"/>
    <x v="42"/>
    <s v="Fortinet FortiCare Contract + FortiConverter F60 - 1 License"/>
    <x v="11"/>
    <m/>
    <s v="11000 · Accounts Receivable"/>
    <x v="23"/>
    <x v="207"/>
    <n v="3729.6"/>
    <n v="79643.72"/>
  </r>
  <r>
    <s v="Invoice"/>
    <x v="18"/>
    <x v="312"/>
    <x v="53"/>
    <x v="53"/>
    <x v="105"/>
    <x v="42"/>
    <s v="Fortinet FortiCare Contract + FortiConverter F60 - 1 License"/>
    <x v="8"/>
    <m/>
    <s v="11000 · Accounts Receivable"/>
    <x v="22"/>
    <x v="0"/>
    <n v="-2882.74"/>
    <n v="76760.98"/>
  </r>
  <r>
    <s v="Invoice"/>
    <x v="18"/>
    <x v="313"/>
    <x v="2"/>
    <x v="2"/>
    <x v="130"/>
    <x v="87"/>
    <m/>
    <x v="11"/>
    <m/>
    <s v="11000 · Accounts Receivable"/>
    <x v="8"/>
    <x v="226"/>
    <n v="805"/>
    <n v="77565.98"/>
  </r>
  <r>
    <s v="Invoice"/>
    <x v="18"/>
    <x v="313"/>
    <x v="2"/>
    <x v="2"/>
    <x v="130"/>
    <x v="87"/>
    <m/>
    <x v="6"/>
    <m/>
    <s v="11000 · Accounts Receivable"/>
    <x v="12"/>
    <x v="0"/>
    <n v="-644"/>
    <n v="76921.98"/>
  </r>
  <r>
    <s v="Invoice"/>
    <x v="18"/>
    <x v="314"/>
    <x v="148"/>
    <x v="148"/>
    <x v="106"/>
    <x v="97"/>
    <s v="Fortinet FortiCare Comprehensive Support - 24x7 - 1 Year"/>
    <x v="11"/>
    <m/>
    <s v="11000 · Accounts Receivable"/>
    <x v="2"/>
    <x v="259"/>
    <n v="347"/>
    <n v="77268.98"/>
  </r>
  <r>
    <s v="Invoice"/>
    <x v="18"/>
    <x v="314"/>
    <x v="148"/>
    <x v="148"/>
    <x v="106"/>
    <x v="97"/>
    <s v="Fortinet FortiCare Comprehensive Support - 24x7 - 1 Year"/>
    <x v="12"/>
    <m/>
    <s v="11000 · Accounts Receivable"/>
    <x v="1"/>
    <x v="0"/>
    <n v="-275.01"/>
    <n v="76993.97"/>
  </r>
  <r>
    <s v="Invoice"/>
    <x v="18"/>
    <x v="315"/>
    <x v="149"/>
    <x v="149"/>
    <x v="156"/>
    <x v="91"/>
    <s v="Cisco Smartnet Onsite Premium 24x7x4 - 1 Year"/>
    <x v="11"/>
    <m/>
    <s v="11000 · Accounts Receivable"/>
    <x v="2"/>
    <x v="260"/>
    <n v="301"/>
    <n v="77294.97"/>
  </r>
  <r>
    <s v="Invoice"/>
    <x v="18"/>
    <x v="316"/>
    <x v="150"/>
    <x v="150"/>
    <x v="96"/>
    <x v="38"/>
    <s v="Cisco AnyConnect Plus - 1 User - 1 Year"/>
    <x v="10"/>
    <m/>
    <s v="11000 · Accounts Receivable"/>
    <x v="10"/>
    <x v="108"/>
    <n v="137.5"/>
    <n v="77432.47"/>
  </r>
  <r>
    <s v="Invoice"/>
    <x v="18"/>
    <x v="317"/>
    <x v="151"/>
    <x v="151"/>
    <x v="103"/>
    <x v="0"/>
    <m/>
    <x v="9"/>
    <m/>
    <s v="11000 · Accounts Receivable"/>
    <x v="0"/>
    <x v="83"/>
    <n v="150"/>
    <n v="77582.47"/>
  </r>
  <r>
    <s v="Invoice"/>
    <x v="18"/>
    <x v="318"/>
    <x v="123"/>
    <x v="123"/>
    <x v="103"/>
    <x v="0"/>
    <m/>
    <x v="9"/>
    <m/>
    <s v="11000 · Accounts Receivable"/>
    <x v="0"/>
    <x v="83"/>
    <n v="150"/>
    <n v="77732.47"/>
  </r>
  <r>
    <s v="Invoice"/>
    <x v="18"/>
    <x v="319"/>
    <x v="62"/>
    <x v="62"/>
    <x v="103"/>
    <x v="0"/>
    <m/>
    <x v="9"/>
    <m/>
    <s v="11000 · Accounts Receivable"/>
    <x v="0"/>
    <x v="156"/>
    <n v="800"/>
    <n v="78532.47"/>
  </r>
  <r>
    <s v="Invoice"/>
    <x v="18"/>
    <x v="320"/>
    <x v="99"/>
    <x v="99"/>
    <x v="103"/>
    <x v="0"/>
    <m/>
    <x v="9"/>
    <m/>
    <s v="11000 · Accounts Receivable"/>
    <x v="0"/>
    <x v="261"/>
    <n v="787.5"/>
    <n v="79319.97"/>
  </r>
  <r>
    <s v="Invoice"/>
    <x v="18"/>
    <x v="320"/>
    <x v="99"/>
    <x v="99"/>
    <x v="103"/>
    <x v="0"/>
    <m/>
    <x v="9"/>
    <m/>
    <s v="11000 · Accounts Receivable"/>
    <x v="0"/>
    <x v="262"/>
    <n v="-787.5"/>
    <n v="78532.47"/>
  </r>
  <r>
    <s v="Invoice"/>
    <x v="18"/>
    <x v="321"/>
    <x v="152"/>
    <x v="152"/>
    <x v="103"/>
    <x v="0"/>
    <m/>
    <x v="9"/>
    <m/>
    <s v="11000 · Accounts Receivable"/>
    <x v="0"/>
    <x v="39"/>
    <n v="300"/>
    <n v="78832.47"/>
  </r>
  <r>
    <s v="Invoice"/>
    <x v="18"/>
    <x v="322"/>
    <x v="5"/>
    <x v="5"/>
    <x v="103"/>
    <x v="0"/>
    <m/>
    <x v="9"/>
    <m/>
    <s v="11000 · Accounts Receivable"/>
    <x v="0"/>
    <x v="85"/>
    <n v="450"/>
    <n v="79282.47"/>
  </r>
  <r>
    <s v="Invoice"/>
    <x v="18"/>
    <x v="323"/>
    <x v="5"/>
    <x v="5"/>
    <x v="103"/>
    <x v="0"/>
    <m/>
    <x v="9"/>
    <m/>
    <s v="11000 · Accounts Receivable"/>
    <x v="0"/>
    <x v="129"/>
    <n v="225"/>
    <n v="79507.47"/>
  </r>
  <r>
    <s v="Invoice"/>
    <x v="18"/>
    <x v="324"/>
    <x v="43"/>
    <x v="43"/>
    <x v="164"/>
    <x v="98"/>
    <s v="Cisco 5 port Switch Unmanaged gigabit Desktop Switch"/>
    <x v="13"/>
    <m/>
    <s v="11000 · Accounts Receivable"/>
    <x v="2"/>
    <x v="263"/>
    <n v="65"/>
    <n v="79572.47"/>
  </r>
  <r>
    <s v="Invoice"/>
    <x v="18"/>
    <x v="324"/>
    <x v="43"/>
    <x v="43"/>
    <x v="164"/>
    <x v="98"/>
    <s v="Cisco 5 port Switch Unmanaged gigabit Desktop Switch"/>
    <x v="6"/>
    <m/>
    <s v="11000 · Accounts Receivable"/>
    <x v="1"/>
    <x v="0"/>
    <n v="-42.22"/>
    <n v="79530.25"/>
  </r>
  <r>
    <s v="Invoice"/>
    <x v="18"/>
    <x v="324"/>
    <x v="43"/>
    <x v="43"/>
    <x v="103"/>
    <x v="0"/>
    <m/>
    <x v="9"/>
    <m/>
    <s v="11000 · Accounts Receivable"/>
    <x v="0"/>
    <x v="83"/>
    <n v="150"/>
    <n v="79680.25"/>
  </r>
  <r>
    <s v="Invoice"/>
    <x v="18"/>
    <x v="325"/>
    <x v="126"/>
    <x v="126"/>
    <x v="103"/>
    <x v="0"/>
    <m/>
    <x v="9"/>
    <m/>
    <s v="11000 · Accounts Receivable"/>
    <x v="0"/>
    <x v="94"/>
    <n v="0"/>
    <n v="79680.25"/>
  </r>
  <r>
    <s v="Invoice"/>
    <x v="18"/>
    <x v="326"/>
    <x v="100"/>
    <x v="100"/>
    <x v="165"/>
    <x v="99"/>
    <s v="Cisco Smartnet 24X7X4 Parts Only - 1 Year"/>
    <x v="11"/>
    <m/>
    <s v="11000 · Accounts Receivable"/>
    <x v="2"/>
    <x v="264"/>
    <n v="291"/>
    <n v="79971.25"/>
  </r>
  <r>
    <s v="Invoice"/>
    <x v="18"/>
    <x v="326"/>
    <x v="100"/>
    <x v="100"/>
    <x v="165"/>
    <x v="99"/>
    <s v="Cisco Smartnet 24X7X4 Parts Only - 1 Year"/>
    <x v="12"/>
    <m/>
    <s v="11000 · Accounts Receivable"/>
    <x v="1"/>
    <x v="0"/>
    <n v="-260.42"/>
    <n v="79710.83"/>
  </r>
  <r>
    <s v="Invoice"/>
    <x v="18"/>
    <x v="326"/>
    <x v="100"/>
    <x v="100"/>
    <x v="166"/>
    <x v="100"/>
    <s v="Veeam Annual Renewal for Essentials Std for VMWare Productio"/>
    <x v="10"/>
    <m/>
    <s v="11000 · Accounts Receivable"/>
    <x v="8"/>
    <x v="265"/>
    <n v="950"/>
    <n v="80660.83"/>
  </r>
  <r>
    <s v="Invoice"/>
    <x v="18"/>
    <x v="326"/>
    <x v="100"/>
    <x v="100"/>
    <x v="166"/>
    <x v="100"/>
    <s v="Veeam Annual Renewal for Essentials Std for VMWare Productio"/>
    <x v="8"/>
    <m/>
    <s v="11000 · Accounts Receivable"/>
    <x v="12"/>
    <x v="0"/>
    <n v="-658.98"/>
    <n v="80001.850000000006"/>
  </r>
  <r>
    <s v="Invoice"/>
    <x v="18"/>
    <x v="326"/>
    <x v="100"/>
    <x v="100"/>
    <x v="167"/>
    <x v="101"/>
    <s v="Subscription VMware vSphere 5 Essentials Kit for 3 hosts (Ma"/>
    <x v="10"/>
    <m/>
    <s v="11000 · Accounts Receivable"/>
    <x v="2"/>
    <x v="116"/>
    <n v="75"/>
    <n v="80076.850000000006"/>
  </r>
  <r>
    <s v="Bill"/>
    <x v="18"/>
    <x v="327"/>
    <x v="107"/>
    <x v="107"/>
    <x v="167"/>
    <x v="101"/>
    <s v="Subscription VMware vSphere 5 Essentials Kit for 3 hosts (Ma"/>
    <x v="8"/>
    <m/>
    <s v="20000 · Accounts Payable"/>
    <x v="1"/>
    <x v="266"/>
    <n v="-62.28"/>
    <n v="80014.570000000007"/>
  </r>
  <r>
    <s v="Bill"/>
    <x v="18"/>
    <x v="328"/>
    <x v="107"/>
    <x v="107"/>
    <x v="166"/>
    <x v="100"/>
    <s v="Veeam Annual Renewal for Essentials Std for VMWare Productio"/>
    <x v="8"/>
    <m/>
    <s v="20000 · Accounts Payable"/>
    <x v="0"/>
    <x v="0"/>
    <n v="-54.86"/>
    <n v="79959.710000000006"/>
  </r>
  <r>
    <s v="Bill"/>
    <x v="18"/>
    <x v="329"/>
    <x v="153"/>
    <x v="153"/>
    <x v="168"/>
    <x v="0"/>
    <m/>
    <x v="8"/>
    <m/>
    <s v="20000 · Accounts Payable"/>
    <x v="0"/>
    <x v="0"/>
    <n v="-239.88"/>
    <n v="79719.83"/>
  </r>
  <r>
    <s v="Bill"/>
    <x v="18"/>
    <x v="329"/>
    <x v="153"/>
    <x v="153"/>
    <x v="169"/>
    <x v="0"/>
    <m/>
    <x v="8"/>
    <m/>
    <s v="20000 · Accounts Payable"/>
    <x v="0"/>
    <x v="0"/>
    <n v="-39.99"/>
    <n v="79679.839999999997"/>
  </r>
  <r>
    <s v="Bill"/>
    <x v="18"/>
    <x v="329"/>
    <x v="153"/>
    <x v="153"/>
    <x v="170"/>
    <x v="0"/>
    <m/>
    <x v="8"/>
    <m/>
    <s v="20000 · Accounts Payable"/>
    <x v="0"/>
    <x v="0"/>
    <n v="-31.29"/>
    <n v="79648.55"/>
  </r>
  <r>
    <s v="Bill"/>
    <x v="18"/>
    <x v="329"/>
    <x v="153"/>
    <x v="153"/>
    <x v="171"/>
    <x v="0"/>
    <m/>
    <x v="8"/>
    <m/>
    <s v="20000 · Accounts Payable"/>
    <x v="0"/>
    <x v="0"/>
    <n v="-10.43"/>
    <n v="79638.12"/>
  </r>
  <r>
    <s v="Bill"/>
    <x v="18"/>
    <x v="329"/>
    <x v="153"/>
    <x v="153"/>
    <x v="172"/>
    <x v="0"/>
    <m/>
    <x v="8"/>
    <m/>
    <s v="20000 · Accounts Payable"/>
    <x v="0"/>
    <x v="0"/>
    <n v="-349.99"/>
    <n v="79288.13"/>
  </r>
  <r>
    <s v="Bill"/>
    <x v="18"/>
    <x v="329"/>
    <x v="153"/>
    <x v="153"/>
    <x v="173"/>
    <x v="0"/>
    <m/>
    <x v="8"/>
    <m/>
    <s v="20000 · Accounts Payable"/>
    <x v="0"/>
    <x v="0"/>
    <n v="-135.97999999999999"/>
    <n v="79152.149999999994"/>
  </r>
  <r>
    <s v="Bill"/>
    <x v="18"/>
    <x v="329"/>
    <x v="153"/>
    <x v="153"/>
    <x v="174"/>
    <x v="0"/>
    <m/>
    <x v="6"/>
    <m/>
    <s v="20000 · Accounts Payable"/>
    <x v="0"/>
    <x v="0"/>
    <n v="-214.88"/>
    <n v="78937.27"/>
  </r>
  <r>
    <s v="Bill"/>
    <x v="18"/>
    <x v="329"/>
    <x v="153"/>
    <x v="153"/>
    <x v="175"/>
    <x v="0"/>
    <m/>
    <x v="6"/>
    <m/>
    <s v="20000 · Accounts Payable"/>
    <x v="0"/>
    <x v="0"/>
    <n v="-36.270000000000003"/>
    <n v="78901"/>
  </r>
  <r>
    <s v="Bill"/>
    <x v="18"/>
    <x v="329"/>
    <x v="153"/>
    <x v="153"/>
    <x v="176"/>
    <x v="0"/>
    <m/>
    <x v="1"/>
    <m/>
    <s v="20000 · Accounts Payable"/>
    <x v="0"/>
    <x v="0"/>
    <n v="-269.97000000000003"/>
    <n v="78631.03"/>
  </r>
  <r>
    <s v="Bill"/>
    <x v="18"/>
    <x v="329"/>
    <x v="153"/>
    <x v="153"/>
    <x v="177"/>
    <x v="0"/>
    <m/>
    <x v="3"/>
    <m/>
    <s v="20000 · Accounts Payable"/>
    <x v="0"/>
    <x v="0"/>
    <n v="-187.5"/>
    <n v="78443.53"/>
  </r>
  <r>
    <s v="Bill"/>
    <x v="18"/>
    <x v="329"/>
    <x v="153"/>
    <x v="153"/>
    <x v="178"/>
    <x v="0"/>
    <m/>
    <x v="1"/>
    <m/>
    <s v="20000 · Accounts Payable"/>
    <x v="0"/>
    <x v="0"/>
    <n v="-284.05"/>
    <n v="78159.48"/>
  </r>
  <r>
    <s v="Bill"/>
    <x v="18"/>
    <x v="329"/>
    <x v="153"/>
    <x v="153"/>
    <x v="179"/>
    <x v="0"/>
    <m/>
    <x v="1"/>
    <m/>
    <s v="20000 · Accounts Payable"/>
    <x v="0"/>
    <x v="0"/>
    <n v="-1125"/>
    <n v="77034.48"/>
  </r>
  <r>
    <s v="Bill"/>
    <x v="18"/>
    <x v="329"/>
    <x v="153"/>
    <x v="153"/>
    <x v="180"/>
    <x v="0"/>
    <m/>
    <x v="2"/>
    <m/>
    <s v="20000 · Accounts Payable"/>
    <x v="0"/>
    <x v="0"/>
    <n v="-202.5"/>
    <n v="76831.98"/>
  </r>
  <r>
    <s v="Bill"/>
    <x v="18"/>
    <x v="329"/>
    <x v="153"/>
    <x v="153"/>
    <x v="181"/>
    <x v="24"/>
    <m/>
    <x v="6"/>
    <m/>
    <s v="20000 · Accounts Payable"/>
    <x v="1"/>
    <x v="267"/>
    <n v="-7.49"/>
    <n v="76824.490000000005"/>
  </r>
  <r>
    <s v="Invoice"/>
    <x v="19"/>
    <x v="330"/>
    <x v="91"/>
    <x v="91"/>
    <x v="103"/>
    <x v="0"/>
    <m/>
    <x v="9"/>
    <m/>
    <s v="11000 · Accounts Receivable"/>
    <x v="0"/>
    <x v="268"/>
    <n v="278.44"/>
    <n v="77102.929999999993"/>
  </r>
  <r>
    <s v="Invoice"/>
    <x v="19"/>
    <x v="330"/>
    <x v="91"/>
    <x v="91"/>
    <x v="103"/>
    <x v="0"/>
    <m/>
    <x v="9"/>
    <m/>
    <s v="11000 · Accounts Receivable"/>
    <x v="0"/>
    <x v="269"/>
    <n v="-278.44"/>
    <n v="76824.490000000005"/>
  </r>
  <r>
    <s v="Invoice"/>
    <x v="19"/>
    <x v="331"/>
    <x v="101"/>
    <x v="101"/>
    <x v="103"/>
    <x v="0"/>
    <m/>
    <x v="9"/>
    <m/>
    <s v="11000 · Accounts Receivable"/>
    <x v="0"/>
    <x v="116"/>
    <n v="75"/>
    <n v="76899.490000000005"/>
  </r>
  <r>
    <s v="Invoice"/>
    <x v="19"/>
    <x v="331"/>
    <x v="101"/>
    <x v="101"/>
    <x v="103"/>
    <x v="0"/>
    <m/>
    <x v="9"/>
    <m/>
    <s v="11000 · Accounts Receivable"/>
    <x v="0"/>
    <x v="117"/>
    <n v="-75"/>
    <n v="76824.490000000005"/>
  </r>
  <r>
    <s v="Invoice"/>
    <x v="19"/>
    <x v="332"/>
    <x v="79"/>
    <x v="79"/>
    <x v="182"/>
    <x v="102"/>
    <s v="1 Year Barracuda Backup Server 390 UC"/>
    <x v="10"/>
    <m/>
    <s v="11000 · Accounts Receivable"/>
    <x v="2"/>
    <x v="237"/>
    <n v="2040"/>
    <n v="78864.490000000005"/>
  </r>
  <r>
    <s v="Invoice"/>
    <x v="19"/>
    <x v="332"/>
    <x v="79"/>
    <x v="79"/>
    <x v="183"/>
    <x v="103"/>
    <s v="1 Year Barracuda Backup Server 390 EU"/>
    <x v="10"/>
    <m/>
    <s v="11000 · Accounts Receivable"/>
    <x v="2"/>
    <x v="270"/>
    <n v="720"/>
    <n v="79584.490000000005"/>
  </r>
  <r>
    <s v="Invoice"/>
    <x v="19"/>
    <x v="332"/>
    <x v="79"/>
    <x v="79"/>
    <x v="184"/>
    <x v="104"/>
    <s v="1 Year Barracuda Backup Server 390 IR"/>
    <x v="10"/>
    <m/>
    <s v="11000 · Accounts Receivable"/>
    <x v="2"/>
    <x v="271"/>
    <n v="888"/>
    <n v="80472.490000000005"/>
  </r>
  <r>
    <s v="Invoice"/>
    <x v="19"/>
    <x v="333"/>
    <x v="154"/>
    <x v="154"/>
    <x v="185"/>
    <x v="105"/>
    <s v="Microsoft 365 Exchange Online (Plan 2) - 1 Year"/>
    <x v="10"/>
    <m/>
    <s v="11000 · Accounts Receivable"/>
    <x v="8"/>
    <x v="272"/>
    <n v="250"/>
    <n v="80722.490000000005"/>
  </r>
  <r>
    <s v="Invoice"/>
    <x v="19"/>
    <x v="334"/>
    <x v="18"/>
    <x v="18"/>
    <x v="105"/>
    <x v="42"/>
    <s v="Fortinet FortiCare Contract + FortiConverter F60 - 1 License"/>
    <x v="11"/>
    <m/>
    <s v="11000 · Accounts Receivable"/>
    <x v="2"/>
    <x v="207"/>
    <n v="621.6"/>
    <n v="81344.09"/>
  </r>
  <r>
    <s v="Invoice"/>
    <x v="19"/>
    <x v="334"/>
    <x v="18"/>
    <x v="18"/>
    <x v="105"/>
    <x v="42"/>
    <s v="Fortinet FortiCare Contract + FortiConverter F60 - 1 License"/>
    <x v="8"/>
    <m/>
    <s v="11000 · Accounts Receivable"/>
    <x v="1"/>
    <x v="0"/>
    <n v="-486.06"/>
    <n v="80858.03"/>
  </r>
  <r>
    <s v="Invoice"/>
    <x v="19"/>
    <x v="334"/>
    <x v="18"/>
    <x v="18"/>
    <x v="106"/>
    <x v="106"/>
    <s v="Fortinet FortiCare 24x7 Comprehensive Support - 1 Year"/>
    <x v="11"/>
    <m/>
    <s v="11000 · Accounts Receivable"/>
    <x v="8"/>
    <x v="273"/>
    <n v="236"/>
    <n v="81094.03"/>
  </r>
  <r>
    <s v="Invoice"/>
    <x v="19"/>
    <x v="334"/>
    <x v="18"/>
    <x v="18"/>
    <x v="106"/>
    <x v="106"/>
    <s v="Fortinet FortiCare 24x7 Comprehensive Support - 1 Year"/>
    <x v="12"/>
    <m/>
    <s v="11000 · Accounts Receivable"/>
    <x v="12"/>
    <x v="0"/>
    <n v="-188.8"/>
    <n v="80905.23"/>
  </r>
  <r>
    <s v="Invoice"/>
    <x v="19"/>
    <x v="334"/>
    <x v="18"/>
    <x v="18"/>
    <x v="106"/>
    <x v="107"/>
    <s v="Fortinet FortiCare Comprehensive 24x7 NBD Support - 1 Year"/>
    <x v="11"/>
    <m/>
    <s v="11000 · Accounts Receivable"/>
    <x v="8"/>
    <x v="274"/>
    <n v="346"/>
    <n v="81251.23"/>
  </r>
  <r>
    <s v="Invoice"/>
    <x v="19"/>
    <x v="334"/>
    <x v="18"/>
    <x v="18"/>
    <x v="106"/>
    <x v="107"/>
    <s v="Fortinet FortiCare Comprehensive 24x7 NBD Support - 1 Year"/>
    <x v="6"/>
    <m/>
    <s v="11000 · Accounts Receivable"/>
    <x v="12"/>
    <x v="0"/>
    <n v="-277.44"/>
    <n v="80973.789999999994"/>
  </r>
  <r>
    <s v="Invoice"/>
    <x v="19"/>
    <x v="335"/>
    <x v="21"/>
    <x v="21"/>
    <x v="124"/>
    <x v="63"/>
    <s v="Cisco Smartnet 8x5xNBD Parts Only - 1 Year"/>
    <x v="11"/>
    <m/>
    <s v="11000 · Accounts Receivable"/>
    <x v="2"/>
    <x v="275"/>
    <n v="32"/>
    <n v="81005.789999999994"/>
  </r>
  <r>
    <s v="Invoice"/>
    <x v="19"/>
    <x v="336"/>
    <x v="91"/>
    <x v="91"/>
    <x v="103"/>
    <x v="0"/>
    <m/>
    <x v="9"/>
    <m/>
    <s v="11000 · Accounts Receivable"/>
    <x v="0"/>
    <x v="114"/>
    <n v="61.88"/>
    <n v="81067.67"/>
  </r>
  <r>
    <s v="Invoice"/>
    <x v="19"/>
    <x v="336"/>
    <x v="91"/>
    <x v="91"/>
    <x v="103"/>
    <x v="0"/>
    <m/>
    <x v="9"/>
    <m/>
    <s v="11000 · Accounts Receivable"/>
    <x v="0"/>
    <x v="115"/>
    <n v="-61.88"/>
    <n v="81005.789999999994"/>
  </r>
  <r>
    <s v="Invoice"/>
    <x v="19"/>
    <x v="337"/>
    <x v="93"/>
    <x v="93"/>
    <x v="103"/>
    <x v="0"/>
    <m/>
    <x v="9"/>
    <m/>
    <s v="11000 · Accounts Receivable"/>
    <x v="0"/>
    <x v="114"/>
    <n v="61.88"/>
    <n v="81067.67"/>
  </r>
  <r>
    <s v="Invoice"/>
    <x v="19"/>
    <x v="338"/>
    <x v="4"/>
    <x v="4"/>
    <x v="186"/>
    <x v="82"/>
    <s v="Domain Registration/Renewal - Porscheofbatonrouge.Com - 1yr"/>
    <x v="13"/>
    <m/>
    <s v="11000 · Accounts Receivable"/>
    <x v="2"/>
    <x v="276"/>
    <n v="82"/>
    <n v="81149.67"/>
  </r>
  <r>
    <s v="Bill"/>
    <x v="19"/>
    <x v="339"/>
    <x v="128"/>
    <x v="128"/>
    <x v="182"/>
    <x v="102"/>
    <s v="1 Year Barracuda Backup Server 390 UC"/>
    <x v="8"/>
    <m/>
    <s v="20000 · Accounts Payable"/>
    <x v="1"/>
    <x v="277"/>
    <n v="-1664.64"/>
    <n v="79485.03"/>
  </r>
  <r>
    <s v="Bill"/>
    <x v="19"/>
    <x v="339"/>
    <x v="128"/>
    <x v="128"/>
    <x v="183"/>
    <x v="103"/>
    <s v="1 Year Barracuda Backup Server 390 EU"/>
    <x v="8"/>
    <m/>
    <s v="20000 · Accounts Payable"/>
    <x v="1"/>
    <x v="278"/>
    <n v="-587.52"/>
    <n v="78897.509999999995"/>
  </r>
  <r>
    <s v="Bill"/>
    <x v="19"/>
    <x v="339"/>
    <x v="128"/>
    <x v="128"/>
    <x v="184"/>
    <x v="104"/>
    <s v="1 Year Barracuda Backup Server 390 IR"/>
    <x v="8"/>
    <m/>
    <s v="20000 · Accounts Payable"/>
    <x v="1"/>
    <x v="279"/>
    <n v="-724.61"/>
    <n v="78172.899999999994"/>
  </r>
  <r>
    <s v="Bill"/>
    <x v="19"/>
    <x v="340"/>
    <x v="107"/>
    <x v="107"/>
    <x v="187"/>
    <x v="108"/>
    <s v="HP P32u G5 31.5&quot; WQHD LCD Monitor - 16:9 - Black"/>
    <x v="6"/>
    <m/>
    <s v="20000 · Accounts Payable"/>
    <x v="1"/>
    <x v="280"/>
    <n v="-309.10000000000002"/>
    <n v="77863.8"/>
  </r>
  <r>
    <s v="Bill"/>
    <x v="19"/>
    <x v="340"/>
    <x v="107"/>
    <x v="107"/>
    <x v="101"/>
    <x v="24"/>
    <m/>
    <x v="6"/>
    <m/>
    <s v="20000 · Accounts Payable"/>
    <x v="1"/>
    <x v="281"/>
    <n v="-100.44"/>
    <n v="77763.360000000001"/>
  </r>
  <r>
    <s v="Invoice"/>
    <x v="20"/>
    <x v="341"/>
    <x v="66"/>
    <x v="66"/>
    <x v="103"/>
    <x v="0"/>
    <m/>
    <x v="9"/>
    <m/>
    <s v="11000 · Accounts Receivable"/>
    <x v="0"/>
    <x v="261"/>
    <n v="787.5"/>
    <n v="78550.86"/>
  </r>
  <r>
    <s v="Invoice"/>
    <x v="20"/>
    <x v="341"/>
    <x v="66"/>
    <x v="66"/>
    <x v="103"/>
    <x v="0"/>
    <m/>
    <x v="9"/>
    <m/>
    <s v="11000 · Accounts Receivable"/>
    <x v="0"/>
    <x v="282"/>
    <n v="-481.25"/>
    <n v="78069.61"/>
  </r>
  <r>
    <s v="Invoice"/>
    <x v="20"/>
    <x v="342"/>
    <x v="68"/>
    <x v="68"/>
    <x v="103"/>
    <x v="0"/>
    <m/>
    <x v="9"/>
    <m/>
    <s v="11000 · Accounts Receivable"/>
    <x v="0"/>
    <x v="283"/>
    <n v="506.25"/>
    <n v="78575.86"/>
  </r>
  <r>
    <s v="Invoice"/>
    <x v="20"/>
    <x v="342"/>
    <x v="68"/>
    <x v="68"/>
    <x v="103"/>
    <x v="0"/>
    <m/>
    <x v="9"/>
    <m/>
    <s v="11000 · Accounts Receivable"/>
    <x v="0"/>
    <x v="284"/>
    <n v="-506.25"/>
    <n v="78069.61"/>
  </r>
  <r>
    <s v="Invoice"/>
    <x v="20"/>
    <x v="343"/>
    <x v="39"/>
    <x v="39"/>
    <x v="103"/>
    <x v="0"/>
    <m/>
    <x v="9"/>
    <m/>
    <s v="11000 · Accounts Receivable"/>
    <x v="0"/>
    <x v="153"/>
    <n v="412.5"/>
    <n v="78482.11"/>
  </r>
  <r>
    <s v="Invoice"/>
    <x v="20"/>
    <x v="343"/>
    <x v="39"/>
    <x v="39"/>
    <x v="103"/>
    <x v="0"/>
    <m/>
    <x v="9"/>
    <m/>
    <s v="11000 · Accounts Receivable"/>
    <x v="0"/>
    <x v="285"/>
    <n v="-45.93"/>
    <n v="78436.179999999993"/>
  </r>
  <r>
    <s v="Invoice"/>
    <x v="20"/>
    <x v="344"/>
    <x v="28"/>
    <x v="28"/>
    <x v="188"/>
    <x v="109"/>
    <s v="StarTech USB 3.0 to DisplayPort 4K Video Adapter"/>
    <x v="13"/>
    <m/>
    <s v="11000 · Accounts Receivable"/>
    <x v="2"/>
    <x v="184"/>
    <n v="89"/>
    <n v="78525.179999999993"/>
  </r>
  <r>
    <s v="Invoice"/>
    <x v="20"/>
    <x v="344"/>
    <x v="28"/>
    <x v="28"/>
    <x v="188"/>
    <x v="109"/>
    <s v="StarTech USB 3.0 to DisplayPort 4K Video Adapter"/>
    <x v="6"/>
    <m/>
    <s v="11000 · Accounts Receivable"/>
    <x v="1"/>
    <x v="0"/>
    <n v="-62.72"/>
    <n v="78462.460000000006"/>
  </r>
  <r>
    <s v="Invoice"/>
    <x v="20"/>
    <x v="344"/>
    <x v="28"/>
    <x v="28"/>
    <x v="189"/>
    <x v="110"/>
    <s v="6ft DisplayPort Cable with Latches M/M - Black"/>
    <x v="13"/>
    <m/>
    <s v="11000 · Accounts Receivable"/>
    <x v="2"/>
    <x v="128"/>
    <n v="25"/>
    <n v="78487.460000000006"/>
  </r>
  <r>
    <s v="Invoice"/>
    <x v="20"/>
    <x v="344"/>
    <x v="28"/>
    <x v="28"/>
    <x v="189"/>
    <x v="110"/>
    <s v="6ft DisplayPort Cable with Latches M/M - Black"/>
    <x v="6"/>
    <m/>
    <s v="11000 · Accounts Receivable"/>
    <x v="1"/>
    <x v="0"/>
    <n v="-12.89"/>
    <n v="78474.570000000007"/>
  </r>
  <r>
    <s v="Invoice"/>
    <x v="20"/>
    <x v="344"/>
    <x v="28"/>
    <x v="28"/>
    <x v="103"/>
    <x v="0"/>
    <m/>
    <x v="9"/>
    <m/>
    <s v="11000 · Accounts Receivable"/>
    <x v="0"/>
    <x v="129"/>
    <n v="225"/>
    <n v="78699.570000000007"/>
  </r>
  <r>
    <s v="Invoice"/>
    <x v="20"/>
    <x v="345"/>
    <x v="91"/>
    <x v="91"/>
    <x v="103"/>
    <x v="0"/>
    <m/>
    <x v="9"/>
    <m/>
    <s v="11000 · Accounts Receivable"/>
    <x v="0"/>
    <x v="94"/>
    <n v="0"/>
    <n v="78699.570000000007"/>
  </r>
  <r>
    <s v="Invoice"/>
    <x v="20"/>
    <x v="346"/>
    <x v="155"/>
    <x v="155"/>
    <x v="103"/>
    <x v="0"/>
    <m/>
    <x v="9"/>
    <m/>
    <s v="11000 · Accounts Receivable"/>
    <x v="0"/>
    <x v="94"/>
    <n v="0"/>
    <n v="78699.570000000007"/>
  </r>
  <r>
    <s v="Invoice"/>
    <x v="20"/>
    <x v="347"/>
    <x v="156"/>
    <x v="156"/>
    <x v="103"/>
    <x v="0"/>
    <m/>
    <x v="9"/>
    <m/>
    <s v="11000 · Accounts Receivable"/>
    <x v="0"/>
    <x v="85"/>
    <n v="450"/>
    <n v="79149.570000000007"/>
  </r>
  <r>
    <s v="Invoice"/>
    <x v="20"/>
    <x v="348"/>
    <x v="78"/>
    <x v="78"/>
    <x v="103"/>
    <x v="0"/>
    <m/>
    <x v="9"/>
    <m/>
    <s v="11000 · Accounts Receivable"/>
    <x v="0"/>
    <x v="286"/>
    <n v="71.25"/>
    <n v="79220.820000000007"/>
  </r>
  <r>
    <s v="Bill"/>
    <x v="20"/>
    <x v="349"/>
    <x v="107"/>
    <x v="107"/>
    <x v="190"/>
    <x v="24"/>
    <m/>
    <x v="6"/>
    <m/>
    <s v="20000 · Accounts Payable"/>
    <x v="1"/>
    <x v="88"/>
    <n v="-2"/>
    <n v="79218.820000000007"/>
  </r>
  <r>
    <s v="Bill"/>
    <x v="20"/>
    <x v="350"/>
    <x v="107"/>
    <x v="107"/>
    <x v="191"/>
    <x v="24"/>
    <m/>
    <x v="6"/>
    <m/>
    <s v="20000 · Accounts Payable"/>
    <x v="1"/>
    <x v="88"/>
    <n v="-2"/>
    <n v="79216.820000000007"/>
  </r>
  <r>
    <s v="Invoice"/>
    <x v="21"/>
    <x v="351"/>
    <x v="4"/>
    <x v="4"/>
    <x v="192"/>
    <x v="90"/>
    <s v="FortiCare 24x7 plus FortiCare Best Practice Service - 25 Endpoints - 1 Year"/>
    <x v="13"/>
    <m/>
    <s v="11000 · Accounts Receivable"/>
    <x v="2"/>
    <x v="287"/>
    <n v="2104.5500000000002"/>
    <n v="81321.37"/>
  </r>
  <r>
    <s v="Invoice"/>
    <x v="21"/>
    <x v="351"/>
    <x v="4"/>
    <x v="4"/>
    <x v="192"/>
    <x v="90"/>
    <s v="FortiCare 24x7 plus FortiCare Best Practice Service - 25 Endpoints - 1 Year"/>
    <x v="6"/>
    <m/>
    <s v="11000 · Accounts Receivable"/>
    <x v="1"/>
    <x v="0"/>
    <n v="-1578.41"/>
    <n v="79742.960000000006"/>
  </r>
  <r>
    <s v="Invoice"/>
    <x v="21"/>
    <x v="352"/>
    <x v="94"/>
    <x v="94"/>
    <x v="103"/>
    <x v="0"/>
    <m/>
    <x v="9"/>
    <m/>
    <s v="11000 · Accounts Receivable"/>
    <x v="0"/>
    <x v="288"/>
    <n v="577.5"/>
    <n v="80320.460000000006"/>
  </r>
  <r>
    <s v="Invoice"/>
    <x v="21"/>
    <x v="352"/>
    <x v="94"/>
    <x v="94"/>
    <x v="103"/>
    <x v="0"/>
    <m/>
    <x v="9"/>
    <m/>
    <s v="11000 · Accounts Receivable"/>
    <x v="0"/>
    <x v="289"/>
    <n v="-577.5"/>
    <n v="79742.960000000006"/>
  </r>
  <r>
    <s v="Invoice"/>
    <x v="21"/>
    <x v="353"/>
    <x v="124"/>
    <x v="124"/>
    <x v="103"/>
    <x v="0"/>
    <m/>
    <x v="9"/>
    <m/>
    <s v="11000 · Accounts Receivable"/>
    <x v="0"/>
    <x v="94"/>
    <n v="0"/>
    <n v="79742.960000000006"/>
  </r>
  <r>
    <s v="Bill"/>
    <x v="21"/>
    <x v="354"/>
    <x v="1"/>
    <x v="1"/>
    <x v="193"/>
    <x v="111"/>
    <s v="Green Cloud O365 BaaS COGS"/>
    <x v="1"/>
    <m/>
    <s v="20000 · Accounts Payable"/>
    <x v="28"/>
    <x v="290"/>
    <n v="-1001.12"/>
    <n v="78741.84"/>
  </r>
  <r>
    <s v="Invoice"/>
    <x v="21"/>
    <x v="355"/>
    <x v="93"/>
    <x v="93"/>
    <x v="103"/>
    <x v="0"/>
    <m/>
    <x v="9"/>
    <m/>
    <s v="11000 · Accounts Receivable"/>
    <x v="0"/>
    <x v="114"/>
    <n v="61.88"/>
    <n v="78803.72"/>
  </r>
  <r>
    <s v="Invoice"/>
    <x v="21"/>
    <x v="356"/>
    <x v="28"/>
    <x v="28"/>
    <x v="108"/>
    <x v="46"/>
    <s v="HP ProDesk 600 G6 Mini Desktop Computer"/>
    <x v="13"/>
    <m/>
    <s v="11000 · Accounts Receivable"/>
    <x v="2"/>
    <x v="131"/>
    <n v="995"/>
    <n v="79798.720000000001"/>
  </r>
  <r>
    <s v="Invoice"/>
    <x v="21"/>
    <x v="356"/>
    <x v="28"/>
    <x v="28"/>
    <x v="108"/>
    <x v="46"/>
    <s v="HP ProDesk 600 G6 Mini Desktop Computer"/>
    <x v="6"/>
    <m/>
    <s v="11000 · Accounts Receivable"/>
    <x v="1"/>
    <x v="0"/>
    <n v="-695.91"/>
    <n v="79102.81"/>
  </r>
  <r>
    <s v="Invoice"/>
    <x v="21"/>
    <x v="356"/>
    <x v="28"/>
    <x v="28"/>
    <x v="194"/>
    <x v="112"/>
    <s v="StarTech Dsp Port to DVI Video Adapter Passive Converter"/>
    <x v="13"/>
    <m/>
    <s v="11000 · Accounts Receivable"/>
    <x v="2"/>
    <x v="128"/>
    <n v="25"/>
    <n v="79127.81"/>
  </r>
  <r>
    <s v="Invoice"/>
    <x v="21"/>
    <x v="356"/>
    <x v="28"/>
    <x v="28"/>
    <x v="194"/>
    <x v="112"/>
    <s v="StarTech Dsp Port to DVI Video Adapter Passive Converter"/>
    <x v="6"/>
    <m/>
    <s v="11000 · Accounts Receivable"/>
    <x v="1"/>
    <x v="0"/>
    <n v="-14.99"/>
    <n v="79112.820000000007"/>
  </r>
  <r>
    <s v="Invoice"/>
    <x v="21"/>
    <x v="356"/>
    <x v="28"/>
    <x v="28"/>
    <x v="103"/>
    <x v="0"/>
    <m/>
    <x v="9"/>
    <m/>
    <s v="11000 · Accounts Receivable"/>
    <x v="0"/>
    <x v="85"/>
    <n v="450"/>
    <n v="79562.820000000007"/>
  </r>
  <r>
    <s v="Invoice"/>
    <x v="21"/>
    <x v="357"/>
    <x v="24"/>
    <x v="24"/>
    <x v="104"/>
    <x v="113"/>
    <s v="Fortinet FortiCare Comprehensive Support - 1 Year"/>
    <x v="13"/>
    <m/>
    <s v="11000 · Accounts Receivable"/>
    <x v="2"/>
    <x v="291"/>
    <n v="48.9"/>
    <n v="79611.72"/>
  </r>
  <r>
    <s v="Invoice"/>
    <x v="21"/>
    <x v="357"/>
    <x v="24"/>
    <x v="24"/>
    <x v="104"/>
    <x v="113"/>
    <s v="Fortinet FortiCare Comprehensive Support - 1 Year"/>
    <x v="12"/>
    <m/>
    <s v="11000 · Accounts Receivable"/>
    <x v="1"/>
    <x v="0"/>
    <n v="-39.119999999999997"/>
    <n v="79572.600000000006"/>
  </r>
  <r>
    <s v="Invoice"/>
    <x v="21"/>
    <x v="358"/>
    <x v="64"/>
    <x v="64"/>
    <x v="195"/>
    <x v="114"/>
    <s v="Cisco 8 port Switch Unmanaged gigabit Desktop Switch"/>
    <x v="13"/>
    <m/>
    <s v="11000 · Accounts Receivable"/>
    <x v="2"/>
    <x v="292"/>
    <n v="80"/>
    <n v="79652.600000000006"/>
  </r>
  <r>
    <s v="Invoice"/>
    <x v="21"/>
    <x v="358"/>
    <x v="64"/>
    <x v="64"/>
    <x v="195"/>
    <x v="114"/>
    <s v="Cisco 8 port Switch Unmanaged gigabit Desktop Switch"/>
    <x v="6"/>
    <m/>
    <s v="11000 · Accounts Receivable"/>
    <x v="1"/>
    <x v="0"/>
    <n v="-56.63"/>
    <n v="79595.97"/>
  </r>
  <r>
    <s v="Invoice"/>
    <x v="21"/>
    <x v="358"/>
    <x v="64"/>
    <x v="64"/>
    <x v="196"/>
    <x v="115"/>
    <s v="5ft Cat5e Snagless Patch Cable - Pink"/>
    <x v="13"/>
    <m/>
    <s v="11000 · Accounts Receivable"/>
    <x v="8"/>
    <x v="293"/>
    <n v="5"/>
    <n v="79600.97"/>
  </r>
  <r>
    <s v="Invoice"/>
    <x v="21"/>
    <x v="358"/>
    <x v="64"/>
    <x v="64"/>
    <x v="196"/>
    <x v="115"/>
    <s v="5ft Cat5e Snagless Patch Cable - Pink"/>
    <x v="6"/>
    <m/>
    <s v="11000 · Accounts Receivable"/>
    <x v="12"/>
    <x v="0"/>
    <n v="-3.42"/>
    <n v="79597.55"/>
  </r>
  <r>
    <s v="Bill"/>
    <x v="21"/>
    <x v="359"/>
    <x v="157"/>
    <x v="157"/>
    <x v="197"/>
    <x v="116"/>
    <s v="Miscellaneous Item"/>
    <x v="6"/>
    <m/>
    <s v="20000 · Accounts Payable"/>
    <x v="12"/>
    <x v="294"/>
    <n v="-179.98"/>
    <n v="79417.570000000007"/>
  </r>
  <r>
    <s v="Bill"/>
    <x v="21"/>
    <x v="360"/>
    <x v="107"/>
    <x v="107"/>
    <x v="101"/>
    <x v="24"/>
    <m/>
    <x v="6"/>
    <m/>
    <s v="20000 · Accounts Payable"/>
    <x v="1"/>
    <x v="295"/>
    <n v="-31.92"/>
    <n v="79385.649999999994"/>
  </r>
  <r>
    <s v="Invoice"/>
    <x v="22"/>
    <x v="361"/>
    <x v="158"/>
    <x v="158"/>
    <x v="103"/>
    <x v="0"/>
    <m/>
    <x v="9"/>
    <m/>
    <s v="11000 · Accounts Receivable"/>
    <x v="0"/>
    <x v="253"/>
    <n v="525"/>
    <n v="79910.649999999994"/>
  </r>
  <r>
    <s v="Invoice"/>
    <x v="22"/>
    <x v="362"/>
    <x v="123"/>
    <x v="123"/>
    <x v="103"/>
    <x v="0"/>
    <m/>
    <x v="9"/>
    <m/>
    <s v="11000 · Accounts Receivable"/>
    <x v="0"/>
    <x v="83"/>
    <n v="150"/>
    <n v="80060.649999999994"/>
  </r>
  <r>
    <s v="Invoice"/>
    <x v="22"/>
    <x v="363"/>
    <x v="106"/>
    <x v="106"/>
    <x v="106"/>
    <x v="97"/>
    <s v="Fortinet FortiCare Comprehensive Support - 24x7 - 1 Year"/>
    <x v="11"/>
    <m/>
    <s v="11000 · Accounts Receivable"/>
    <x v="2"/>
    <x v="296"/>
    <n v="519.38"/>
    <n v="80580.03"/>
  </r>
  <r>
    <s v="Invoice"/>
    <x v="22"/>
    <x v="363"/>
    <x v="106"/>
    <x v="106"/>
    <x v="106"/>
    <x v="97"/>
    <s v="Fortinet FortiCare Comprehensive Support - 24x7 - 1 Year"/>
    <x v="12"/>
    <m/>
    <s v="11000 · Accounts Receivable"/>
    <x v="1"/>
    <x v="0"/>
    <n v="-312.27"/>
    <n v="80267.759999999995"/>
  </r>
  <r>
    <s v="Invoice"/>
    <x v="22"/>
    <x v="364"/>
    <x v="159"/>
    <x v="159"/>
    <x v="198"/>
    <x v="117"/>
    <s v="HP Elite Mini 800 G9 Desktop Computer"/>
    <x v="13"/>
    <m/>
    <s v="11000 · Accounts Receivable"/>
    <x v="2"/>
    <x v="297"/>
    <n v="1345"/>
    <n v="81612.759999999995"/>
  </r>
  <r>
    <s v="Invoice"/>
    <x v="22"/>
    <x v="364"/>
    <x v="159"/>
    <x v="159"/>
    <x v="198"/>
    <x v="117"/>
    <s v="HP Elite Mini 800 G9 Desktop Computer"/>
    <x v="6"/>
    <m/>
    <s v="11000 · Accounts Receivable"/>
    <x v="1"/>
    <x v="0"/>
    <n v="-1010.21"/>
    <n v="80602.55"/>
  </r>
  <r>
    <s v="Invoice"/>
    <x v="22"/>
    <x v="364"/>
    <x v="159"/>
    <x v="159"/>
    <x v="199"/>
    <x v="118"/>
    <s v="DisplayPort to VGA"/>
    <x v="13"/>
    <m/>
    <s v="11000 · Accounts Receivable"/>
    <x v="2"/>
    <x v="298"/>
    <n v="28"/>
    <n v="80630.55"/>
  </r>
  <r>
    <s v="Invoice"/>
    <x v="22"/>
    <x v="364"/>
    <x v="159"/>
    <x v="159"/>
    <x v="199"/>
    <x v="118"/>
    <s v="DisplayPort to VGA"/>
    <x v="6"/>
    <m/>
    <s v="11000 · Accounts Receivable"/>
    <x v="1"/>
    <x v="0"/>
    <n v="-16.68"/>
    <n v="80613.87"/>
  </r>
  <r>
    <s v="Invoice"/>
    <x v="22"/>
    <x v="364"/>
    <x v="159"/>
    <x v="159"/>
    <x v="103"/>
    <x v="0"/>
    <m/>
    <x v="9"/>
    <m/>
    <s v="11000 · Accounts Receivable"/>
    <x v="0"/>
    <x v="299"/>
    <n v="675"/>
    <n v="81288.87"/>
  </r>
  <r>
    <s v="Invoice"/>
    <x v="22"/>
    <x v="365"/>
    <x v="100"/>
    <x v="100"/>
    <x v="200"/>
    <x v="119"/>
    <s v="APC 2200 Smart-UPS - 2U Rack-Mountable with Smart Connect"/>
    <x v="13"/>
    <m/>
    <s v="11000 · Accounts Receivable"/>
    <x v="2"/>
    <x v="300"/>
    <n v="1665"/>
    <n v="82953.87"/>
  </r>
  <r>
    <s v="Invoice"/>
    <x v="22"/>
    <x v="365"/>
    <x v="100"/>
    <x v="100"/>
    <x v="200"/>
    <x v="119"/>
    <s v="APC 2200 Smart-UPS - 2U Rack-Mountable with Smart Connect"/>
    <x v="6"/>
    <m/>
    <s v="11000 · Accounts Receivable"/>
    <x v="1"/>
    <x v="0"/>
    <n v="-1329.13"/>
    <n v="81624.740000000005"/>
  </r>
  <r>
    <s v="Invoice"/>
    <x v="22"/>
    <x v="365"/>
    <x v="100"/>
    <x v="100"/>
    <x v="103"/>
    <x v="0"/>
    <m/>
    <x v="9"/>
    <m/>
    <s v="11000 · Accounts Receivable"/>
    <x v="0"/>
    <x v="301"/>
    <n v="262.5"/>
    <n v="81887.240000000005"/>
  </r>
  <r>
    <s v="Invoice"/>
    <x v="22"/>
    <x v="365"/>
    <x v="100"/>
    <x v="100"/>
    <x v="103"/>
    <x v="0"/>
    <m/>
    <x v="9"/>
    <m/>
    <s v="11000 · Accounts Receivable"/>
    <x v="0"/>
    <x v="302"/>
    <n v="-199.68"/>
    <n v="81687.56"/>
  </r>
  <r>
    <s v="Invoice"/>
    <x v="22"/>
    <x v="366"/>
    <x v="49"/>
    <x v="49"/>
    <x v="105"/>
    <x v="42"/>
    <s v="Fortinet FortiCare Contract + FortiConverter F60 - 1 License"/>
    <x v="11"/>
    <m/>
    <s v="11000 · Accounts Receivable"/>
    <x v="8"/>
    <x v="207"/>
    <n v="1243.2"/>
    <n v="82930.759999999995"/>
  </r>
  <r>
    <s v="Invoice"/>
    <x v="22"/>
    <x v="366"/>
    <x v="49"/>
    <x v="49"/>
    <x v="105"/>
    <x v="42"/>
    <s v="Fortinet FortiCare Contract + FortiConverter F60 - 1 License"/>
    <x v="8"/>
    <m/>
    <s v="11000 · Accounts Receivable"/>
    <x v="12"/>
    <x v="0"/>
    <n v="-972.13"/>
    <n v="81958.63"/>
  </r>
  <r>
    <s v="Invoice"/>
    <x v="22"/>
    <x v="367"/>
    <x v="39"/>
    <x v="39"/>
    <x v="103"/>
    <x v="0"/>
    <m/>
    <x v="9"/>
    <m/>
    <s v="11000 · Accounts Receivable"/>
    <x v="0"/>
    <x v="303"/>
    <n v="165"/>
    <n v="82123.63"/>
  </r>
  <r>
    <s v="Invoice"/>
    <x v="22"/>
    <x v="368"/>
    <x v="16"/>
    <x v="16"/>
    <x v="201"/>
    <x v="82"/>
    <s v="Domain Registration/Renewal - Porscheofbatonrouge.Com - 1yr"/>
    <x v="13"/>
    <m/>
    <s v="11000 · Accounts Receivable"/>
    <x v="2"/>
    <x v="304"/>
    <n v="60"/>
    <n v="82183.63"/>
  </r>
  <r>
    <s v="Invoice"/>
    <x v="22"/>
    <x v="369"/>
    <x v="160"/>
    <x v="160"/>
    <x v="141"/>
    <x v="80"/>
    <s v="Lexmark MS521dn Desktop Laser Printer - Monochrome - 46 ppm Mono - 1200 x 1200 dpi Print - Autom..."/>
    <x v="13"/>
    <m/>
    <s v="11000 · Accounts Receivable"/>
    <x v="2"/>
    <x v="305"/>
    <n v="839"/>
    <n v="83022.63"/>
  </r>
  <r>
    <s v="Invoice"/>
    <x v="22"/>
    <x v="369"/>
    <x v="160"/>
    <x v="160"/>
    <x v="202"/>
    <x v="24"/>
    <s v="Shipping"/>
    <x v="13"/>
    <m/>
    <s v="11000 · Accounts Receivable"/>
    <x v="2"/>
    <x v="73"/>
    <n v="50"/>
    <n v="83072.63"/>
  </r>
  <r>
    <s v="Invoice"/>
    <x v="22"/>
    <x v="370"/>
    <x v="161"/>
    <x v="161"/>
    <x v="203"/>
    <x v="116"/>
    <s v="Miscellaneous Item"/>
    <x v="13"/>
    <m/>
    <s v="11000 · Accounts Receivable"/>
    <x v="2"/>
    <x v="306"/>
    <n v="187.5"/>
    <n v="83260.13"/>
  </r>
  <r>
    <s v="Invoice"/>
    <x v="22"/>
    <x v="371"/>
    <x v="162"/>
    <x v="162"/>
    <x v="103"/>
    <x v="0"/>
    <m/>
    <x v="9"/>
    <m/>
    <s v="11000 · Accounts Receivable"/>
    <x v="0"/>
    <x v="307"/>
    <n v="2425"/>
    <n v="85685.13"/>
  </r>
  <r>
    <s v="Invoice"/>
    <x v="22"/>
    <x v="372"/>
    <x v="162"/>
    <x v="162"/>
    <x v="103"/>
    <x v="0"/>
    <m/>
    <x v="9"/>
    <m/>
    <s v="11000 · Accounts Receivable"/>
    <x v="0"/>
    <x v="308"/>
    <n v="1312.5"/>
    <n v="86997.63"/>
  </r>
  <r>
    <s v="Invoice"/>
    <x v="22"/>
    <x v="373"/>
    <x v="98"/>
    <x v="98"/>
    <x v="103"/>
    <x v="0"/>
    <m/>
    <x v="9"/>
    <m/>
    <s v="11000 · Accounts Receivable"/>
    <x v="0"/>
    <x v="309"/>
    <n v="1050"/>
    <n v="88047.63"/>
  </r>
  <r>
    <s v="Invoice"/>
    <x v="22"/>
    <x v="373"/>
    <x v="98"/>
    <x v="98"/>
    <x v="103"/>
    <x v="0"/>
    <m/>
    <x v="9"/>
    <m/>
    <s v="11000 · Accounts Receivable"/>
    <x v="0"/>
    <x v="310"/>
    <n v="-1050"/>
    <n v="86997.63"/>
  </r>
  <r>
    <s v="Invoice"/>
    <x v="22"/>
    <x v="374"/>
    <x v="122"/>
    <x v="122"/>
    <x v="195"/>
    <x v="114"/>
    <s v="Cisco 8 port Switch Unmanaged gigabit Desktop Switch"/>
    <x v="13"/>
    <m/>
    <s v="11000 · Accounts Receivable"/>
    <x v="2"/>
    <x v="292"/>
    <n v="80"/>
    <n v="87077.63"/>
  </r>
  <r>
    <s v="Invoice"/>
    <x v="22"/>
    <x v="374"/>
    <x v="122"/>
    <x v="122"/>
    <x v="195"/>
    <x v="114"/>
    <s v="Cisco 8 port Switch Unmanaged gigabit Desktop Switch"/>
    <x v="6"/>
    <m/>
    <s v="11000 · Accounts Receivable"/>
    <x v="1"/>
    <x v="0"/>
    <n v="-56.63"/>
    <n v="87021"/>
  </r>
  <r>
    <s v="Invoice"/>
    <x v="22"/>
    <x v="374"/>
    <x v="122"/>
    <x v="122"/>
    <x v="196"/>
    <x v="115"/>
    <s v="5ft Cat5e Snagless Patch Cable - Pink"/>
    <x v="13"/>
    <m/>
    <s v="11000 · Accounts Receivable"/>
    <x v="8"/>
    <x v="293"/>
    <n v="5"/>
    <n v="87026"/>
  </r>
  <r>
    <s v="Invoice"/>
    <x v="22"/>
    <x v="374"/>
    <x v="122"/>
    <x v="122"/>
    <x v="196"/>
    <x v="115"/>
    <s v="5ft Cat5e Snagless Patch Cable - Pink"/>
    <x v="6"/>
    <m/>
    <s v="11000 · Accounts Receivable"/>
    <x v="12"/>
    <x v="0"/>
    <n v="-3.42"/>
    <n v="87022.58"/>
  </r>
  <r>
    <s v="Invoice"/>
    <x v="22"/>
    <x v="374"/>
    <x v="122"/>
    <x v="122"/>
    <x v="103"/>
    <x v="0"/>
    <m/>
    <x v="9"/>
    <m/>
    <s v="11000 · Accounts Receivable"/>
    <x v="0"/>
    <x v="311"/>
    <n v="325"/>
    <n v="87347.58"/>
  </r>
  <r>
    <s v="Invoice"/>
    <x v="22"/>
    <x v="375"/>
    <x v="68"/>
    <x v="68"/>
    <x v="103"/>
    <x v="0"/>
    <m/>
    <x v="9"/>
    <m/>
    <s v="11000 · Accounts Receivable"/>
    <x v="0"/>
    <x v="3"/>
    <n v="405"/>
    <n v="87752.58"/>
  </r>
  <r>
    <s v="Invoice"/>
    <x v="22"/>
    <x v="375"/>
    <x v="68"/>
    <x v="68"/>
    <x v="103"/>
    <x v="0"/>
    <m/>
    <x v="9"/>
    <m/>
    <s v="11000 · Accounts Receivable"/>
    <x v="0"/>
    <x v="312"/>
    <n v="-198.75"/>
    <n v="87553.83"/>
  </r>
  <r>
    <s v="Invoice"/>
    <x v="22"/>
    <x v="376"/>
    <x v="88"/>
    <x v="88"/>
    <x v="103"/>
    <x v="0"/>
    <m/>
    <x v="9"/>
    <m/>
    <s v="11000 · Accounts Receivable"/>
    <x v="0"/>
    <x v="313"/>
    <n v="145.31"/>
    <n v="87699.14"/>
  </r>
  <r>
    <s v="Invoice"/>
    <x v="22"/>
    <x v="376"/>
    <x v="88"/>
    <x v="88"/>
    <x v="103"/>
    <x v="0"/>
    <m/>
    <x v="9"/>
    <m/>
    <s v="11000 · Accounts Receivable"/>
    <x v="0"/>
    <x v="314"/>
    <n v="-145.31"/>
    <n v="87553.83"/>
  </r>
  <r>
    <s v="Invoice"/>
    <x v="23"/>
    <x v="377"/>
    <x v="98"/>
    <x v="98"/>
    <x v="103"/>
    <x v="0"/>
    <m/>
    <x v="9"/>
    <m/>
    <s v="11000 · Accounts Receivable"/>
    <x v="0"/>
    <x v="315"/>
    <n v="8418.75"/>
    <n v="95972.58"/>
  </r>
  <r>
    <s v="Invoice"/>
    <x v="23"/>
    <x v="377"/>
    <x v="98"/>
    <x v="98"/>
    <x v="103"/>
    <x v="0"/>
    <m/>
    <x v="9"/>
    <m/>
    <s v="11000 · Accounts Receivable"/>
    <x v="0"/>
    <x v="316"/>
    <n v="-8418.75"/>
    <n v="87553.83"/>
  </r>
  <r>
    <s v="Invoice"/>
    <x v="23"/>
    <x v="378"/>
    <x v="101"/>
    <x v="101"/>
    <x v="103"/>
    <x v="0"/>
    <m/>
    <x v="9"/>
    <m/>
    <s v="11000 · Accounts Receivable"/>
    <x v="0"/>
    <x v="261"/>
    <n v="787.5"/>
    <n v="88341.33"/>
  </r>
  <r>
    <s v="Invoice"/>
    <x v="23"/>
    <x v="378"/>
    <x v="101"/>
    <x v="101"/>
    <x v="103"/>
    <x v="0"/>
    <m/>
    <x v="9"/>
    <m/>
    <s v="11000 · Accounts Receivable"/>
    <x v="0"/>
    <x v="262"/>
    <n v="-787.5"/>
    <n v="87553.83"/>
  </r>
  <r>
    <s v="Invoice"/>
    <x v="23"/>
    <x v="379"/>
    <x v="73"/>
    <x v="73"/>
    <x v="103"/>
    <x v="0"/>
    <m/>
    <x v="9"/>
    <m/>
    <s v="11000 · Accounts Receivable"/>
    <x v="0"/>
    <x v="3"/>
    <n v="405"/>
    <n v="87958.83"/>
  </r>
  <r>
    <s v="Invoice"/>
    <x v="23"/>
    <x v="379"/>
    <x v="73"/>
    <x v="73"/>
    <x v="103"/>
    <x v="0"/>
    <m/>
    <x v="9"/>
    <m/>
    <s v="11000 · Accounts Receivable"/>
    <x v="0"/>
    <x v="317"/>
    <n v="-242.5"/>
    <n v="87716.33"/>
  </r>
  <r>
    <s v="Invoice"/>
    <x v="23"/>
    <x v="380"/>
    <x v="91"/>
    <x v="91"/>
    <x v="103"/>
    <x v="0"/>
    <m/>
    <x v="9"/>
    <m/>
    <s v="11000 · Accounts Receivable"/>
    <x v="0"/>
    <x v="140"/>
    <n v="371.25"/>
    <n v="88087.58"/>
  </r>
  <r>
    <s v="Invoice"/>
    <x v="23"/>
    <x v="380"/>
    <x v="91"/>
    <x v="91"/>
    <x v="103"/>
    <x v="0"/>
    <m/>
    <x v="9"/>
    <m/>
    <s v="11000 · Accounts Receivable"/>
    <x v="0"/>
    <x v="141"/>
    <n v="-371.25"/>
    <n v="87716.33"/>
  </r>
  <r>
    <s v="Invoice"/>
    <x v="23"/>
    <x v="381"/>
    <x v="123"/>
    <x v="123"/>
    <x v="103"/>
    <x v="0"/>
    <m/>
    <x v="9"/>
    <m/>
    <s v="11000 · Accounts Receivable"/>
    <x v="0"/>
    <x v="82"/>
    <n v="350"/>
    <n v="88066.33"/>
  </r>
  <r>
    <s v="Invoice"/>
    <x v="23"/>
    <x v="382"/>
    <x v="75"/>
    <x v="75"/>
    <x v="103"/>
    <x v="0"/>
    <m/>
    <x v="9"/>
    <m/>
    <s v="11000 · Accounts Receivable"/>
    <x v="0"/>
    <x v="286"/>
    <n v="71.25"/>
    <n v="88137.58"/>
  </r>
  <r>
    <s v="Invoice"/>
    <x v="23"/>
    <x v="382"/>
    <x v="75"/>
    <x v="75"/>
    <x v="103"/>
    <x v="0"/>
    <m/>
    <x v="9"/>
    <m/>
    <s v="11000 · Accounts Receivable"/>
    <x v="0"/>
    <x v="135"/>
    <n v="-67.5"/>
    <n v="88070.080000000002"/>
  </r>
  <r>
    <s v="Invoice"/>
    <x v="23"/>
    <x v="383"/>
    <x v="3"/>
    <x v="3"/>
    <x v="94"/>
    <x v="37"/>
    <s v="Cisco Umbrella  Pro Seat 10-99 Users - 1 Year"/>
    <x v="13"/>
    <m/>
    <s v="11000 · Accounts Receivable"/>
    <x v="3"/>
    <x v="318"/>
    <n v="684"/>
    <n v="88754.08"/>
  </r>
  <r>
    <s v="Invoice"/>
    <x v="23"/>
    <x v="383"/>
    <x v="3"/>
    <x v="3"/>
    <x v="94"/>
    <x v="37"/>
    <s v="Cisco Umbrella  Pro Seat 10-99 Users - 1 Year"/>
    <x v="6"/>
    <m/>
    <s v="11000 · Accounts Receivable"/>
    <x v="29"/>
    <x v="0"/>
    <n v="-532.19000000000005"/>
    <n v="88221.89"/>
  </r>
  <r>
    <s v="Invoice"/>
    <x v="23"/>
    <x v="384"/>
    <x v="163"/>
    <x v="163"/>
    <x v="103"/>
    <x v="0"/>
    <m/>
    <x v="9"/>
    <m/>
    <s v="11000 · Accounts Receivable"/>
    <x v="0"/>
    <x v="94"/>
    <n v="0"/>
    <n v="88221.89"/>
  </r>
  <r>
    <s v="Invoice"/>
    <x v="23"/>
    <x v="385"/>
    <x v="91"/>
    <x v="91"/>
    <x v="103"/>
    <x v="0"/>
    <m/>
    <x v="9"/>
    <m/>
    <s v="11000 · Accounts Receivable"/>
    <x v="0"/>
    <x v="94"/>
    <n v="0"/>
    <n v="88221.89"/>
  </r>
  <r>
    <s v="Invoice"/>
    <x v="23"/>
    <x v="386"/>
    <x v="163"/>
    <x v="163"/>
    <x v="103"/>
    <x v="0"/>
    <m/>
    <x v="9"/>
    <m/>
    <s v="11000 · Accounts Receivable"/>
    <x v="0"/>
    <x v="94"/>
    <n v="0"/>
    <n v="88221.89"/>
  </r>
  <r>
    <s v="Invoice"/>
    <x v="23"/>
    <x v="387"/>
    <x v="163"/>
    <x v="163"/>
    <x v="204"/>
    <x v="120"/>
    <s v="6ft HDMI Cable"/>
    <x v="13"/>
    <m/>
    <s v="11000 · Accounts Receivable"/>
    <x v="2"/>
    <x v="319"/>
    <n v="6.26"/>
    <n v="88228.15"/>
  </r>
  <r>
    <s v="Invoice"/>
    <x v="23"/>
    <x v="387"/>
    <x v="163"/>
    <x v="163"/>
    <x v="204"/>
    <x v="120"/>
    <s v="6ft HDMI Cable"/>
    <x v="6"/>
    <m/>
    <s v="11000 · Accounts Receivable"/>
    <x v="1"/>
    <x v="0"/>
    <n v="-6.26"/>
    <n v="88221.89"/>
  </r>
  <r>
    <s v="Invoice"/>
    <x v="23"/>
    <x v="387"/>
    <x v="163"/>
    <x v="163"/>
    <x v="189"/>
    <x v="110"/>
    <s v="6ft DisplayPort Cable with Latches M/M - Black"/>
    <x v="13"/>
    <m/>
    <s v="11000 · Accounts Receivable"/>
    <x v="2"/>
    <x v="320"/>
    <n v="12.89"/>
    <n v="88234.78"/>
  </r>
  <r>
    <s v="Invoice"/>
    <x v="23"/>
    <x v="387"/>
    <x v="163"/>
    <x v="163"/>
    <x v="189"/>
    <x v="110"/>
    <s v="6ft DisplayPort Cable with Latches M/M - Black"/>
    <x v="6"/>
    <m/>
    <s v="11000 · Accounts Receivable"/>
    <x v="1"/>
    <x v="0"/>
    <n v="-12.89"/>
    <n v="88221.89"/>
  </r>
  <r>
    <s v="Invoice"/>
    <x v="23"/>
    <x v="387"/>
    <x v="163"/>
    <x v="163"/>
    <x v="205"/>
    <x v="121"/>
    <s v="Revenue Adjustment for Internal purchase of IT/LAN Equip Hdw &amp; Sftw"/>
    <x v="13"/>
    <m/>
    <s v="11000 · Accounts Receivable"/>
    <x v="2"/>
    <x v="321"/>
    <n v="-19.149999999999999"/>
    <n v="88202.74"/>
  </r>
  <r>
    <s v="Invoice"/>
    <x v="23"/>
    <x v="387"/>
    <x v="163"/>
    <x v="163"/>
    <x v="206"/>
    <x v="122"/>
    <s v="COGS Adjustment for Internal purchase of IT/LAN Equip Hdw &amp; Sftw"/>
    <x v="6"/>
    <m/>
    <s v="11000 · Accounts Receivable"/>
    <x v="2"/>
    <x v="322"/>
    <n v="19.149999999999999"/>
    <n v="88221.89"/>
  </r>
  <r>
    <s v="Invoice"/>
    <x v="23"/>
    <x v="388"/>
    <x v="93"/>
    <x v="93"/>
    <x v="207"/>
    <x v="123"/>
    <s v="HP Elite Mini 600 G9 Desktop Computer"/>
    <x v="13"/>
    <m/>
    <s v="11000 · Accounts Receivable"/>
    <x v="30"/>
    <x v="323"/>
    <n v="8001"/>
    <n v="96222.89"/>
  </r>
  <r>
    <s v="Invoice"/>
    <x v="23"/>
    <x v="388"/>
    <x v="93"/>
    <x v="93"/>
    <x v="207"/>
    <x v="123"/>
    <s v="HP Elite Mini 600 G9 Desktop Computer"/>
    <x v="6"/>
    <m/>
    <s v="11000 · Accounts Receivable"/>
    <x v="31"/>
    <x v="0"/>
    <n v="-5675.49"/>
    <n v="90547.4"/>
  </r>
  <r>
    <s v="Invoice"/>
    <x v="23"/>
    <x v="388"/>
    <x v="93"/>
    <x v="93"/>
    <x v="103"/>
    <x v="0"/>
    <m/>
    <x v="9"/>
    <m/>
    <s v="11000 · Accounts Receivable"/>
    <x v="0"/>
    <x v="324"/>
    <n v="2970"/>
    <n v="93517.4"/>
  </r>
  <r>
    <s v="Invoice"/>
    <x v="23"/>
    <x v="389"/>
    <x v="93"/>
    <x v="93"/>
    <x v="208"/>
    <x v="124"/>
    <s v="1TB EXPANSION PORTABLE DRIVE 2.5E USB3"/>
    <x v="13"/>
    <m/>
    <s v="11000 · Accounts Receivable"/>
    <x v="2"/>
    <x v="325"/>
    <n v="99"/>
    <n v="93616.4"/>
  </r>
  <r>
    <s v="Invoice"/>
    <x v="23"/>
    <x v="389"/>
    <x v="93"/>
    <x v="93"/>
    <x v="208"/>
    <x v="124"/>
    <s v="1TB EXPANSION PORTABLE DRIVE 2.5E USB3"/>
    <x v="6"/>
    <m/>
    <s v="11000 · Accounts Receivable"/>
    <x v="1"/>
    <x v="0"/>
    <n v="-51.43"/>
    <n v="93564.97"/>
  </r>
  <r>
    <s v="Invoice"/>
    <x v="23"/>
    <x v="389"/>
    <x v="93"/>
    <x v="93"/>
    <x v="103"/>
    <x v="0"/>
    <m/>
    <x v="9"/>
    <m/>
    <s v="11000 · Accounts Receivable"/>
    <x v="0"/>
    <x v="326"/>
    <n v="6940.32"/>
    <n v="100505.29"/>
  </r>
  <r>
    <s v="Invoice"/>
    <x v="23"/>
    <x v="389"/>
    <x v="93"/>
    <x v="93"/>
    <x v="103"/>
    <x v="0"/>
    <m/>
    <x v="9"/>
    <m/>
    <s v="11000 · Accounts Receivable"/>
    <x v="0"/>
    <x v="327"/>
    <n v="-446.09"/>
    <n v="100059.2"/>
  </r>
  <r>
    <s v="Invoice"/>
    <x v="23"/>
    <x v="390"/>
    <x v="10"/>
    <x v="10"/>
    <x v="103"/>
    <x v="0"/>
    <m/>
    <x v="9"/>
    <m/>
    <s v="11000 · Accounts Receivable"/>
    <x v="0"/>
    <x v="328"/>
    <n v="701.25"/>
    <n v="100760.45"/>
  </r>
  <r>
    <s v="Invoice"/>
    <x v="23"/>
    <x v="391"/>
    <x v="85"/>
    <x v="85"/>
    <x v="103"/>
    <x v="0"/>
    <m/>
    <x v="9"/>
    <m/>
    <s v="11000 · Accounts Receivable"/>
    <x v="0"/>
    <x v="329"/>
    <n v="9690"/>
    <n v="110450.45"/>
  </r>
  <r>
    <s v="Invoice"/>
    <x v="23"/>
    <x v="392"/>
    <x v="85"/>
    <x v="85"/>
    <x v="209"/>
    <x v="125"/>
    <s v="3m OM3 ST/LC Duplex Multimode 50/125 10Gb Fiber Patch Cable - Aqua"/>
    <x v="13"/>
    <m/>
    <s v="11000 · Accounts Receivable"/>
    <x v="8"/>
    <x v="330"/>
    <n v="72"/>
    <n v="110522.45"/>
  </r>
  <r>
    <s v="Invoice"/>
    <x v="23"/>
    <x v="392"/>
    <x v="85"/>
    <x v="85"/>
    <x v="209"/>
    <x v="125"/>
    <s v="3m OM3 ST/LC Duplex Multimode 50/125 10Gb Fiber Patch Cable - Aqua"/>
    <x v="6"/>
    <m/>
    <s v="11000 · Accounts Receivable"/>
    <x v="12"/>
    <x v="0"/>
    <n v="-58.2"/>
    <n v="110464.25"/>
  </r>
  <r>
    <s v="Invoice"/>
    <x v="23"/>
    <x v="392"/>
    <x v="85"/>
    <x v="85"/>
    <x v="210"/>
    <x v="126"/>
    <s v="1ft Blue Cat5e Patch Cable"/>
    <x v="13"/>
    <m/>
    <s v="11000 · Accounts Receivable"/>
    <x v="26"/>
    <x v="331"/>
    <n v="30"/>
    <n v="110494.25"/>
  </r>
  <r>
    <s v="Invoice"/>
    <x v="23"/>
    <x v="392"/>
    <x v="85"/>
    <x v="85"/>
    <x v="210"/>
    <x v="126"/>
    <s v="1ft Blue Cat5e Patch Cable"/>
    <x v="6"/>
    <m/>
    <s v="11000 · Accounts Receivable"/>
    <x v="27"/>
    <x v="0"/>
    <n v="-9.6999999999999993"/>
    <n v="110484.55"/>
  </r>
  <r>
    <s v="Invoice"/>
    <x v="23"/>
    <x v="392"/>
    <x v="85"/>
    <x v="85"/>
    <x v="211"/>
    <x v="127"/>
    <s v="3ft Blue Cat5e Patch Cable"/>
    <x v="13"/>
    <m/>
    <s v="11000 · Accounts Receivable"/>
    <x v="26"/>
    <x v="332"/>
    <n v="40"/>
    <n v="110524.55"/>
  </r>
  <r>
    <s v="Invoice"/>
    <x v="23"/>
    <x v="392"/>
    <x v="85"/>
    <x v="85"/>
    <x v="211"/>
    <x v="127"/>
    <s v="3ft Blue Cat5e Patch Cable"/>
    <x v="6"/>
    <m/>
    <s v="11000 · Accounts Receivable"/>
    <x v="27"/>
    <x v="0"/>
    <n v="-14.38"/>
    <n v="110510.17"/>
  </r>
  <r>
    <s v="Invoice"/>
    <x v="23"/>
    <x v="392"/>
    <x v="85"/>
    <x v="85"/>
    <x v="212"/>
    <x v="128"/>
    <s v="25ft Blue Cat5e Patch Cable"/>
    <x v="13"/>
    <m/>
    <s v="11000 · Accounts Receivable"/>
    <x v="2"/>
    <x v="163"/>
    <n v="15"/>
    <n v="110525.17"/>
  </r>
  <r>
    <s v="Invoice"/>
    <x v="23"/>
    <x v="392"/>
    <x v="85"/>
    <x v="85"/>
    <x v="212"/>
    <x v="128"/>
    <s v="25ft Blue Cat5e Patch Cable"/>
    <x v="6"/>
    <m/>
    <s v="11000 · Accounts Receivable"/>
    <x v="1"/>
    <x v="0"/>
    <n v="-7.08"/>
    <n v="110518.09"/>
  </r>
  <r>
    <s v="Invoice"/>
    <x v="23"/>
    <x v="393"/>
    <x v="64"/>
    <x v="64"/>
    <x v="103"/>
    <x v="0"/>
    <m/>
    <x v="9"/>
    <m/>
    <s v="11000 · Accounts Receivable"/>
    <x v="0"/>
    <x v="333"/>
    <n v="185"/>
    <n v="110703.09"/>
  </r>
  <r>
    <s v="Invoice"/>
    <x v="23"/>
    <x v="394"/>
    <x v="2"/>
    <x v="2"/>
    <x v="128"/>
    <x v="67"/>
    <s v="ProofPoint Essentials Business - 1 Month"/>
    <x v="15"/>
    <m/>
    <s v="11000 · Accounts Receivable"/>
    <x v="32"/>
    <x v="187"/>
    <n v="1060.5"/>
    <n v="111763.59"/>
  </r>
  <r>
    <s v="Invoice"/>
    <x v="23"/>
    <x v="394"/>
    <x v="2"/>
    <x v="2"/>
    <x v="213"/>
    <x v="129"/>
    <s v="Trend Micro Worry Free Services - 1 Month (100-499)"/>
    <x v="5"/>
    <m/>
    <s v="11000 · Accounts Receivable"/>
    <x v="33"/>
    <x v="334"/>
    <n v="441"/>
    <n v="112204.59"/>
  </r>
  <r>
    <s v="Invoice"/>
    <x v="23"/>
    <x v="394"/>
    <x v="2"/>
    <x v="2"/>
    <x v="214"/>
    <x v="130"/>
    <s v="Microsoft 365 Business Basic - 1 Month"/>
    <x v="15"/>
    <m/>
    <s v="11000 · Accounts Receivable"/>
    <x v="34"/>
    <x v="335"/>
    <n v="476"/>
    <n v="112680.59"/>
  </r>
  <r>
    <s v="Invoice"/>
    <x v="23"/>
    <x v="394"/>
    <x v="2"/>
    <x v="2"/>
    <x v="215"/>
    <x v="131"/>
    <s v="Microsoft 365 Audio Conferencing Add-on - 1 Month"/>
    <x v="15"/>
    <m/>
    <s v="11000 · Accounts Receivable"/>
    <x v="35"/>
    <x v="336"/>
    <n v="305"/>
    <n v="112985.59"/>
  </r>
  <r>
    <s v="Invoice"/>
    <x v="23"/>
    <x v="394"/>
    <x v="2"/>
    <x v="2"/>
    <x v="216"/>
    <x v="132"/>
    <s v="Microsoft Office 365 Enterprise E3 - 1 Month"/>
    <x v="15"/>
    <m/>
    <s v="11000 · Accounts Receivable"/>
    <x v="36"/>
    <x v="128"/>
    <n v="7125"/>
    <n v="120110.59"/>
  </r>
  <r>
    <s v="Invoice"/>
    <x v="23"/>
    <x v="394"/>
    <x v="2"/>
    <x v="2"/>
    <x v="217"/>
    <x v="133"/>
    <s v="Microsoft Office 365 Enterprise E5 - 1 Month"/>
    <x v="15"/>
    <m/>
    <s v="11000 · Accounts Receivable"/>
    <x v="24"/>
    <x v="337"/>
    <n v="142"/>
    <n v="120252.59"/>
  </r>
  <r>
    <s v="Invoice"/>
    <x v="23"/>
    <x v="394"/>
    <x v="2"/>
    <x v="2"/>
    <x v="218"/>
    <x v="134"/>
    <s v="Microsoft 365 Project Plan 3 - 1 Month"/>
    <x v="15"/>
    <m/>
    <s v="11000 · Accounts Receivable"/>
    <x v="10"/>
    <x v="338"/>
    <n v="825"/>
    <n v="121077.59"/>
  </r>
  <r>
    <s v="Invoice"/>
    <x v="23"/>
    <x v="394"/>
    <x v="2"/>
    <x v="2"/>
    <x v="219"/>
    <x v="135"/>
    <s v="Microsoft 365 Visio Plan 2 - 1 Month"/>
    <x v="15"/>
    <m/>
    <s v="11000 · Accounts Receivable"/>
    <x v="37"/>
    <x v="339"/>
    <n v="227.5"/>
    <n v="121305.09"/>
  </r>
  <r>
    <s v="Invoice"/>
    <x v="23"/>
    <x v="394"/>
    <x v="2"/>
    <x v="2"/>
    <x v="220"/>
    <x v="136"/>
    <s v="Azure Active Directory Premium P2 - 1 Month"/>
    <x v="15"/>
    <m/>
    <s v="11000 · Accounts Receivable"/>
    <x v="16"/>
    <x v="340"/>
    <n v="33"/>
    <n v="121338.09"/>
  </r>
  <r>
    <s v="Invoice"/>
    <x v="23"/>
    <x v="394"/>
    <x v="2"/>
    <x v="2"/>
    <x v="221"/>
    <x v="137"/>
    <s v="Microsoft 365 Apps for Business - 1 Month"/>
    <x v="15"/>
    <m/>
    <s v="11000 · Accounts Receivable"/>
    <x v="2"/>
    <x v="341"/>
    <n v="10"/>
    <n v="121348.09"/>
  </r>
  <r>
    <s v="Invoice"/>
    <x v="23"/>
    <x v="394"/>
    <x v="2"/>
    <x v="2"/>
    <x v="222"/>
    <x v="138"/>
    <s v="Microsoft 365 Project Plan 1 - 1 Month"/>
    <x v="15"/>
    <m/>
    <s v="11000 · Accounts Receivable"/>
    <x v="24"/>
    <x v="342"/>
    <n v="48"/>
    <n v="121396.09"/>
  </r>
  <r>
    <s v="Invoice"/>
    <x v="23"/>
    <x v="394"/>
    <x v="2"/>
    <x v="2"/>
    <x v="223"/>
    <x v="139"/>
    <s v="Microsoft 365 Teams Domestic Calling Plan - 1 Month"/>
    <x v="15"/>
    <m/>
    <s v="11000 · Accounts Receivable"/>
    <x v="24"/>
    <x v="90"/>
    <n v="84"/>
    <n v="121480.09"/>
  </r>
  <r>
    <s v="Invoice"/>
    <x v="23"/>
    <x v="394"/>
    <x v="2"/>
    <x v="2"/>
    <x v="224"/>
    <x v="140"/>
    <s v="Microsoft 365 Teams Phone Standard - 1 Month"/>
    <x v="15"/>
    <m/>
    <s v="11000 · Accounts Receivable"/>
    <x v="24"/>
    <x v="340"/>
    <n v="44"/>
    <n v="121524.09"/>
  </r>
  <r>
    <s v="Invoice"/>
    <x v="23"/>
    <x v="394"/>
    <x v="2"/>
    <x v="2"/>
    <x v="225"/>
    <x v="141"/>
    <s v="ConnectWise Control Premium - 1 Month"/>
    <x v="15"/>
    <m/>
    <s v="11000 · Accounts Receivable"/>
    <x v="16"/>
    <x v="343"/>
    <n v="207"/>
    <n v="121731.09"/>
  </r>
  <r>
    <s v="Invoice"/>
    <x v="23"/>
    <x v="394"/>
    <x v="2"/>
    <x v="2"/>
    <x v="226"/>
    <x v="54"/>
    <s v="FortiAnalyzer &amp; FortiManager Bundle - 1 Month"/>
    <x v="5"/>
    <m/>
    <s v="11000 · Accounts Receivable"/>
    <x v="2"/>
    <x v="87"/>
    <n v="49"/>
    <n v="121780.09"/>
  </r>
  <r>
    <s v="Invoice"/>
    <x v="23"/>
    <x v="394"/>
    <x v="2"/>
    <x v="2"/>
    <x v="227"/>
    <x v="142"/>
    <s v="Intermedia Unite Bundled Plan - 1 Month"/>
    <x v="21"/>
    <m/>
    <s v="11000 · Accounts Receivable"/>
    <x v="6"/>
    <x v="344"/>
    <n v="999.68"/>
    <n v="122779.77"/>
  </r>
  <r>
    <s v="Invoice"/>
    <x v="23"/>
    <x v="394"/>
    <x v="2"/>
    <x v="2"/>
    <x v="228"/>
    <x v="143"/>
    <s v="Intermedia Unite Add-On Number - 1 Month"/>
    <x v="21"/>
    <m/>
    <s v="11000 · Accounts Receivable"/>
    <x v="2"/>
    <x v="345"/>
    <n v="2.89"/>
    <n v="122782.66"/>
  </r>
  <r>
    <s v="Invoice"/>
    <x v="23"/>
    <x v="394"/>
    <x v="2"/>
    <x v="2"/>
    <x v="229"/>
    <x v="144"/>
    <s v="Intermedia Unite Additional Voicemail Box - 1 Month"/>
    <x v="21"/>
    <m/>
    <s v="11000 · Accounts Receivable"/>
    <x v="24"/>
    <x v="346"/>
    <n v="19.96"/>
    <n v="122802.62"/>
  </r>
  <r>
    <s v="Invoice"/>
    <x v="23"/>
    <x v="394"/>
    <x v="2"/>
    <x v="2"/>
    <x v="230"/>
    <x v="145"/>
    <s v="Intermedia Unite Virtual Number - 1 Month"/>
    <x v="21"/>
    <m/>
    <s v="11000 · Accounts Receivable"/>
    <x v="16"/>
    <x v="95"/>
    <n v="16.53"/>
    <n v="122819.15"/>
  </r>
  <r>
    <s v="Invoice"/>
    <x v="23"/>
    <x v="394"/>
    <x v="2"/>
    <x v="2"/>
    <x v="231"/>
    <x v="146"/>
    <s v="Intermedia Unite Conferencing Number - 1 Month"/>
    <x v="21"/>
    <m/>
    <s v="11000 · Accounts Receivable"/>
    <x v="2"/>
    <x v="346"/>
    <n v="4.99"/>
    <n v="122824.14"/>
  </r>
  <r>
    <s v="Invoice"/>
    <x v="23"/>
    <x v="394"/>
    <x v="2"/>
    <x v="2"/>
    <x v="232"/>
    <x v="147"/>
    <s v="Intermedia Unite WebFax Account &amp; Mailbox - 1 Month"/>
    <x v="21"/>
    <m/>
    <s v="11000 · Accounts Receivable"/>
    <x v="16"/>
    <x v="347"/>
    <n v="21.27"/>
    <n v="122845.41"/>
  </r>
  <r>
    <s v="Invoice"/>
    <x v="23"/>
    <x v="394"/>
    <x v="2"/>
    <x v="2"/>
    <x v="233"/>
    <x v="148"/>
    <s v="Intermedia Unite Additional Automated Attendant - 1 Month"/>
    <x v="21"/>
    <m/>
    <s v="11000 · Accounts Receivable"/>
    <x v="8"/>
    <x v="348"/>
    <n v="12.08"/>
    <n v="122857.49"/>
  </r>
  <r>
    <s v="Invoice"/>
    <x v="23"/>
    <x v="394"/>
    <x v="2"/>
    <x v="2"/>
    <x v="234"/>
    <x v="149"/>
    <s v="Voice Service State Tax"/>
    <x v="21"/>
    <m/>
    <s v="11000 · Accounts Receivable"/>
    <x v="2"/>
    <x v="349"/>
    <n v="40.71"/>
    <n v="122898.2"/>
  </r>
  <r>
    <s v="Invoice"/>
    <x v="23"/>
    <x v="394"/>
    <x v="2"/>
    <x v="2"/>
    <x v="235"/>
    <x v="150"/>
    <s v="Voice Service Local Tax"/>
    <x v="21"/>
    <m/>
    <s v="11000 · Accounts Receivable"/>
    <x v="2"/>
    <x v="350"/>
    <n v="89.82"/>
    <n v="122988.02"/>
  </r>
  <r>
    <s v="Invoice"/>
    <x v="23"/>
    <x v="394"/>
    <x v="2"/>
    <x v="2"/>
    <x v="236"/>
    <x v="151"/>
    <s v="Voice Service Emergency Fee"/>
    <x v="21"/>
    <m/>
    <s v="11000 · Accounts Receivable"/>
    <x v="2"/>
    <x v="351"/>
    <n v="63.68"/>
    <n v="123051.7"/>
  </r>
  <r>
    <s v="Invoice"/>
    <x v="23"/>
    <x v="394"/>
    <x v="2"/>
    <x v="2"/>
    <x v="237"/>
    <x v="152"/>
    <s v="Voice Service Federal Tax"/>
    <x v="21"/>
    <m/>
    <s v="11000 · Accounts Receivable"/>
    <x v="2"/>
    <x v="352"/>
    <n v="38.200000000000003"/>
    <n v="123089.9"/>
  </r>
  <r>
    <s v="Invoice"/>
    <x v="23"/>
    <x v="394"/>
    <x v="2"/>
    <x v="2"/>
    <x v="238"/>
    <x v="153"/>
    <s v="Voice Service Telco Fees"/>
    <x v="21"/>
    <m/>
    <s v="11000 · Accounts Receivable"/>
    <x v="2"/>
    <x v="353"/>
    <n v="81.33"/>
    <n v="123171.23"/>
  </r>
  <r>
    <s v="Invoice"/>
    <x v="23"/>
    <x v="394"/>
    <x v="2"/>
    <x v="2"/>
    <x v="239"/>
    <x v="154"/>
    <s v="VS Cloud Server - Bandwidth - 250Mbps - 1 Month"/>
    <x v="7"/>
    <m/>
    <s v="11000 · Accounts Receivable"/>
    <x v="8"/>
    <x v="354"/>
    <n v="590.62"/>
    <n v="123761.85"/>
  </r>
  <r>
    <s v="Invoice"/>
    <x v="23"/>
    <x v="394"/>
    <x v="2"/>
    <x v="2"/>
    <x v="240"/>
    <x v="155"/>
    <s v="Fortinet FortiGate VM02V - Unified Threat Protection - 1 Month"/>
    <x v="7"/>
    <m/>
    <s v="11000 · Accounts Receivable"/>
    <x v="8"/>
    <x v="355"/>
    <n v="438.38"/>
    <n v="124200.23"/>
  </r>
  <r>
    <s v="Invoice"/>
    <x v="23"/>
    <x v="394"/>
    <x v="2"/>
    <x v="2"/>
    <x v="241"/>
    <x v="156"/>
    <s v="VS Cloud Server - 1GB vStorage Archive - Local - 1 Month"/>
    <x v="7"/>
    <m/>
    <s v="11000 · Accounts Receivable"/>
    <x v="38"/>
    <x v="356"/>
    <n v="133"/>
    <n v="124333.23"/>
  </r>
  <r>
    <s v="Invoice"/>
    <x v="23"/>
    <x v="394"/>
    <x v="2"/>
    <x v="2"/>
    <x v="82"/>
    <x v="25"/>
    <s v="VS Cloud Backup - Veeam License, 1 VM - 1 Month"/>
    <x v="7"/>
    <m/>
    <s v="11000 · Accounts Receivable"/>
    <x v="39"/>
    <x v="357"/>
    <n v="259.82"/>
    <n v="124593.05"/>
  </r>
  <r>
    <s v="Invoice"/>
    <x v="23"/>
    <x v="394"/>
    <x v="2"/>
    <x v="2"/>
    <x v="242"/>
    <x v="157"/>
    <s v="VS Cloud Server - vBackup Replicated - 100GB - 1 Month"/>
    <x v="7"/>
    <m/>
    <s v="11000 · Accounts Receivable"/>
    <x v="40"/>
    <x v="357"/>
    <n v="1133.76"/>
    <n v="125726.81"/>
  </r>
  <r>
    <s v="Invoice"/>
    <x v="23"/>
    <x v="394"/>
    <x v="2"/>
    <x v="2"/>
    <x v="91"/>
    <x v="34"/>
    <s v="VS Cloud Server - 2GB vRAM + 1 vCPU - 1 Month"/>
    <x v="7"/>
    <m/>
    <s v="11000 · Accounts Receivable"/>
    <x v="41"/>
    <x v="358"/>
    <n v="4655.1099999999997"/>
    <n v="130381.92"/>
  </r>
  <r>
    <s v="Invoice"/>
    <x v="23"/>
    <x v="394"/>
    <x v="2"/>
    <x v="2"/>
    <x v="243"/>
    <x v="158"/>
    <s v="VS Cloud Server - 1GB vStorage Premium - Local - 1 Month"/>
    <x v="7"/>
    <m/>
    <s v="11000 · Accounts Receivable"/>
    <x v="42"/>
    <x v="359"/>
    <n v="1935"/>
    <n v="132316.92000000001"/>
  </r>
  <r>
    <s v="Invoice"/>
    <x v="23"/>
    <x v="394"/>
    <x v="2"/>
    <x v="2"/>
    <x v="92"/>
    <x v="35"/>
    <s v="VS Cloud Server - 1GB vStorage Standard - Local - 1 Month"/>
    <x v="7"/>
    <m/>
    <s v="11000 · Accounts Receivable"/>
    <x v="43"/>
    <x v="100"/>
    <n v="1202.5"/>
    <n v="133519.42000000001"/>
  </r>
  <r>
    <s v="Invoice"/>
    <x v="23"/>
    <x v="394"/>
    <x v="2"/>
    <x v="2"/>
    <x v="244"/>
    <x v="159"/>
    <s v="VS Cloud Server - Remote Desktop License - 1 Month"/>
    <x v="7"/>
    <m/>
    <s v="11000 · Accounts Receivable"/>
    <x v="44"/>
    <x v="360"/>
    <n v="436.95"/>
    <n v="133956.37"/>
  </r>
  <r>
    <s v="Invoice"/>
    <x v="23"/>
    <x v="394"/>
    <x v="2"/>
    <x v="2"/>
    <x v="245"/>
    <x v="160"/>
    <s v="VS Cloud Server - SQL Server 2-Core License - Minimum of 4 Cores Required per VM - 1 Month"/>
    <x v="7"/>
    <m/>
    <s v="11000 · Accounts Receivable"/>
    <x v="24"/>
    <x v="361"/>
    <n v="960"/>
    <n v="134916.37"/>
  </r>
  <r>
    <s v="Invoice"/>
    <x v="23"/>
    <x v="394"/>
    <x v="2"/>
    <x v="2"/>
    <x v="93"/>
    <x v="36"/>
    <s v="VS Cloud Server - Public IP Address - 1 Month"/>
    <x v="7"/>
    <m/>
    <s v="11000 · Accounts Receivable"/>
    <x v="45"/>
    <x v="101"/>
    <n v="345"/>
    <n v="135261.37"/>
  </r>
  <r>
    <s v="Invoice"/>
    <x v="23"/>
    <x v="394"/>
    <x v="2"/>
    <x v="2"/>
    <x v="246"/>
    <x v="161"/>
    <s v="Veeam Office 365 Backup service, per user account - 1 Month"/>
    <x v="7"/>
    <m/>
    <s v="11000 · Accounts Receivable"/>
    <x v="46"/>
    <x v="362"/>
    <n v="1299.04"/>
    <n v="136560.41"/>
  </r>
  <r>
    <s v="Invoice"/>
    <x v="23"/>
    <x v="394"/>
    <x v="2"/>
    <x v="2"/>
    <x v="247"/>
    <x v="162"/>
    <s v="VS VMware DRaaS - 100GB Storage - 1 Month"/>
    <x v="7"/>
    <m/>
    <s v="11000 · Accounts Receivable"/>
    <x v="47"/>
    <x v="363"/>
    <n v="1127.02"/>
    <n v="137687.43"/>
  </r>
  <r>
    <s v="Invoice"/>
    <x v="23"/>
    <x v="394"/>
    <x v="2"/>
    <x v="2"/>
    <x v="248"/>
    <x v="163"/>
    <s v="VS VMware DRaaS - VM License - 1 Month"/>
    <x v="7"/>
    <m/>
    <s v="11000 · Accounts Receivable"/>
    <x v="48"/>
    <x v="91"/>
    <n v="110.32"/>
    <n v="137797.75"/>
  </r>
  <r>
    <s v="Invoice"/>
    <x v="23"/>
    <x v="394"/>
    <x v="2"/>
    <x v="2"/>
    <x v="249"/>
    <x v="164"/>
    <s v="VS VMware DRaaS - Reserved Compute 2GB RAM/2Ghz CPU - 1 Month"/>
    <x v="7"/>
    <m/>
    <s v="11000 · Accounts Receivable"/>
    <x v="49"/>
    <x v="364"/>
    <n v="534.49"/>
    <n v="138332.24"/>
  </r>
  <r>
    <s v="Invoice"/>
    <x v="23"/>
    <x v="394"/>
    <x v="2"/>
    <x v="2"/>
    <x v="250"/>
    <x v="141"/>
    <s v="ConnectWise Control Premium - 1 Month"/>
    <x v="15"/>
    <m/>
    <s v="11000 · Accounts Receivable"/>
    <x v="2"/>
    <x v="94"/>
    <n v="0"/>
    <n v="138332.24"/>
  </r>
  <r>
    <s v="Invoice"/>
    <x v="23"/>
    <x v="395"/>
    <x v="98"/>
    <x v="98"/>
    <x v="251"/>
    <x v="165"/>
    <s v="ProofPoint Essentials Advanced - SaaS - 1 Month"/>
    <x v="15"/>
    <m/>
    <s v="11000 · Accounts Receivable"/>
    <x v="50"/>
    <x v="365"/>
    <n v="2126.9499999999998"/>
    <n v="140459.19"/>
  </r>
  <r>
    <s v="Invoice"/>
    <x v="23"/>
    <x v="395"/>
    <x v="98"/>
    <x v="98"/>
    <x v="213"/>
    <x v="129"/>
    <s v="Trend Micro Worry Free Services - 1 Month (100-499)"/>
    <x v="5"/>
    <m/>
    <s v="11000 · Accounts Receivable"/>
    <x v="51"/>
    <x v="334"/>
    <n v="252"/>
    <n v="140711.19"/>
  </r>
  <r>
    <s v="Invoice"/>
    <x v="23"/>
    <x v="395"/>
    <x v="98"/>
    <x v="98"/>
    <x v="252"/>
    <x v="166"/>
    <s v="Fortinet FortiXDR MSSP - 1 User - 1 Month"/>
    <x v="5"/>
    <m/>
    <s v="11000 · Accounts Receivable"/>
    <x v="52"/>
    <x v="336"/>
    <n v="1500"/>
    <n v="142211.19"/>
  </r>
  <r>
    <s v="Invoice"/>
    <x v="23"/>
    <x v="395"/>
    <x v="98"/>
    <x v="98"/>
    <x v="216"/>
    <x v="132"/>
    <s v="Microsoft Office 365 Enterprise E3 - 1 Month"/>
    <x v="15"/>
    <m/>
    <s v="11000 · Accounts Receivable"/>
    <x v="24"/>
    <x v="128"/>
    <n v="100"/>
    <n v="142311.19"/>
  </r>
  <r>
    <s v="Invoice"/>
    <x v="23"/>
    <x v="395"/>
    <x v="98"/>
    <x v="98"/>
    <x v="214"/>
    <x v="130"/>
    <s v="Microsoft 365 Business Basic - 1 Month"/>
    <x v="15"/>
    <m/>
    <s v="11000 · Accounts Receivable"/>
    <x v="53"/>
    <x v="366"/>
    <n v="1828.75"/>
    <n v="144139.94"/>
  </r>
  <r>
    <s v="Invoice"/>
    <x v="23"/>
    <x v="395"/>
    <x v="98"/>
    <x v="98"/>
    <x v="220"/>
    <x v="136"/>
    <s v="Azure Active Directory Premium P2 - 1 Month"/>
    <x v="15"/>
    <m/>
    <s v="11000 · Accounts Receivable"/>
    <x v="2"/>
    <x v="340"/>
    <n v="11"/>
    <n v="144150.94"/>
  </r>
  <r>
    <s v="Invoice"/>
    <x v="23"/>
    <x v="395"/>
    <x v="98"/>
    <x v="98"/>
    <x v="253"/>
    <x v="167"/>
    <s v="Microsoft Business Premium  1 Month"/>
    <x v="15"/>
    <m/>
    <s v="11000 · Accounts Receivable"/>
    <x v="54"/>
    <x v="367"/>
    <n v="4920"/>
    <n v="149070.94"/>
  </r>
  <r>
    <s v="Invoice"/>
    <x v="23"/>
    <x v="395"/>
    <x v="98"/>
    <x v="98"/>
    <x v="254"/>
    <x v="168"/>
    <s v="Microsoft 365 E3 - 1 Month"/>
    <x v="15"/>
    <m/>
    <s v="11000 · Accounts Receivable"/>
    <x v="44"/>
    <x v="368"/>
    <n v="1800"/>
    <n v="150870.94"/>
  </r>
  <r>
    <s v="Invoice"/>
    <x v="23"/>
    <x v="395"/>
    <x v="98"/>
    <x v="98"/>
    <x v="255"/>
    <x v="169"/>
    <s v="Microsoft 365 E5 Compliance (NCE COM 1YR)  1 Month"/>
    <x v="15"/>
    <m/>
    <s v="11000 · Accounts Receivable"/>
    <x v="2"/>
    <x v="369"/>
    <n v="14"/>
    <n v="150884.94"/>
  </r>
  <r>
    <s v="Invoice"/>
    <x v="23"/>
    <x v="395"/>
    <x v="98"/>
    <x v="98"/>
    <x v="256"/>
    <x v="170"/>
    <s v="Microsoft 365 F3 - 1 Month"/>
    <x v="15"/>
    <m/>
    <s v="11000 · Accounts Receivable"/>
    <x v="55"/>
    <x v="186"/>
    <n v="495"/>
    <n v="151379.94"/>
  </r>
  <r>
    <s v="Invoice"/>
    <x v="23"/>
    <x v="395"/>
    <x v="98"/>
    <x v="98"/>
    <x v="225"/>
    <x v="141"/>
    <s v="ConnectWise Control Premium - 1 Month"/>
    <x v="15"/>
    <m/>
    <s v="11000 · Accounts Receivable"/>
    <x v="16"/>
    <x v="343"/>
    <n v="207"/>
    <n v="151586.94"/>
  </r>
  <r>
    <s v="Invoice"/>
    <x v="23"/>
    <x v="395"/>
    <x v="98"/>
    <x v="98"/>
    <x v="257"/>
    <x v="171"/>
    <s v="SkyKick Cloud Backup - Exchange Only - 1 Month"/>
    <x v="7"/>
    <m/>
    <s v="11000 · Accounts Receivable"/>
    <x v="56"/>
    <x v="88"/>
    <n v="1500"/>
    <n v="153086.94"/>
  </r>
  <r>
    <s v="Invoice"/>
    <x v="23"/>
    <x v="396"/>
    <x v="39"/>
    <x v="39"/>
    <x v="258"/>
    <x v="172"/>
    <s v="Azure Active Directory Premium P2  - Month-to-Month - 1 Month"/>
    <x v="15"/>
    <m/>
    <s v="11000 · Accounts Receivable"/>
    <x v="2"/>
    <x v="370"/>
    <n v="13"/>
    <n v="153099.94"/>
  </r>
  <r>
    <s v="Invoice"/>
    <x v="23"/>
    <x v="396"/>
    <x v="39"/>
    <x v="39"/>
    <x v="254"/>
    <x v="168"/>
    <s v="Microsoft 365 E3 - 1 Month"/>
    <x v="15"/>
    <m/>
    <s v="11000 · Accounts Receivable"/>
    <x v="57"/>
    <x v="222"/>
    <n v="4830"/>
    <n v="157929.94"/>
  </r>
  <r>
    <s v="Invoice"/>
    <x v="23"/>
    <x v="396"/>
    <x v="39"/>
    <x v="39"/>
    <x v="215"/>
    <x v="131"/>
    <s v="Microsoft 365 Audio Conferencing Add-on - 1 Month"/>
    <x v="15"/>
    <m/>
    <s v="11000 · Accounts Receivable"/>
    <x v="58"/>
    <x v="336"/>
    <n v="250"/>
    <n v="158179.94"/>
  </r>
  <r>
    <s v="Invoice"/>
    <x v="23"/>
    <x v="396"/>
    <x v="39"/>
    <x v="39"/>
    <x v="259"/>
    <x v="173"/>
    <s v="Microsoft Defender for Office 365 (Plan 2) - 1 Month"/>
    <x v="15"/>
    <m/>
    <s v="11000 · Accounts Receivable"/>
    <x v="59"/>
    <x v="371"/>
    <n v="754"/>
    <n v="158933.94"/>
  </r>
  <r>
    <s v="Invoice"/>
    <x v="23"/>
    <x v="396"/>
    <x v="39"/>
    <x v="39"/>
    <x v="260"/>
    <x v="174"/>
    <s v="Microsoft 365 Teams Room Standard - 1 Month"/>
    <x v="15"/>
    <m/>
    <s v="11000 · Accounts Receivable"/>
    <x v="2"/>
    <x v="372"/>
    <n v="19"/>
    <n v="158952.94"/>
  </r>
  <r>
    <s v="Invoice"/>
    <x v="23"/>
    <x v="396"/>
    <x v="39"/>
    <x v="39"/>
    <x v="261"/>
    <x v="175"/>
    <s v="Microsoft Office 365 Business Premium - 1 Month"/>
    <x v="15"/>
    <m/>
    <s v="11000 · Accounts Receivable"/>
    <x v="2"/>
    <x v="163"/>
    <n v="15"/>
    <n v="158967.94"/>
  </r>
  <r>
    <s v="Invoice"/>
    <x v="23"/>
    <x v="396"/>
    <x v="39"/>
    <x v="39"/>
    <x v="218"/>
    <x v="134"/>
    <s v="Microsoft 365 Project Plan 3 - 1 Month"/>
    <x v="15"/>
    <m/>
    <s v="11000 · Accounts Receivable"/>
    <x v="60"/>
    <x v="338"/>
    <n v="627"/>
    <n v="159594.94"/>
  </r>
  <r>
    <s v="Invoice"/>
    <x v="23"/>
    <x v="396"/>
    <x v="39"/>
    <x v="39"/>
    <x v="262"/>
    <x v="135"/>
    <s v="Microsoft 365 Visio Plan 2 - 1 Month"/>
    <x v="15"/>
    <m/>
    <s v="11000 · Accounts Receivable"/>
    <x v="60"/>
    <x v="339"/>
    <n v="332.5"/>
    <n v="159927.44"/>
  </r>
  <r>
    <s v="Invoice"/>
    <x v="23"/>
    <x v="396"/>
    <x v="39"/>
    <x v="39"/>
    <x v="263"/>
    <x v="135"/>
    <s v="Microsoft 365 Visio Plan 2 - 1 Month"/>
    <x v="15"/>
    <m/>
    <s v="11000 · Accounts Receivable"/>
    <x v="2"/>
    <x v="364"/>
    <n v="4.7300000000000004"/>
    <n v="159932.17000000001"/>
  </r>
  <r>
    <s v="Invoice"/>
    <x v="23"/>
    <x v="396"/>
    <x v="39"/>
    <x v="39"/>
    <x v="264"/>
    <x v="176"/>
    <s v="Microsoft Office 365 Extra File Storage - 1 GB - 1 Month"/>
    <x v="15"/>
    <m/>
    <s v="11000 · Accounts Receivable"/>
    <x v="61"/>
    <x v="373"/>
    <n v="126"/>
    <n v="160058.17000000001"/>
  </r>
  <r>
    <s v="Invoice"/>
    <x v="23"/>
    <x v="396"/>
    <x v="39"/>
    <x v="39"/>
    <x v="255"/>
    <x v="169"/>
    <s v="Microsoft 365 E5 Compliance (NCE COM 1YR)  1 Month"/>
    <x v="15"/>
    <m/>
    <s v="11000 · Accounts Receivable"/>
    <x v="2"/>
    <x v="369"/>
    <n v="14"/>
    <n v="160072.17000000001"/>
  </r>
  <r>
    <s v="Invoice"/>
    <x v="23"/>
    <x v="396"/>
    <x v="39"/>
    <x v="39"/>
    <x v="265"/>
    <x v="177"/>
    <s v="Microsoft 365 E5 Security  1 Month  (NCE COM MTH)"/>
    <x v="15"/>
    <m/>
    <s v="11000 · Accounts Receivable"/>
    <x v="2"/>
    <x v="374"/>
    <n v="16.899999999999999"/>
    <n v="160089.07"/>
  </r>
  <r>
    <s v="Invoice"/>
    <x v="23"/>
    <x v="396"/>
    <x v="39"/>
    <x v="39"/>
    <x v="266"/>
    <x v="178"/>
    <s v="Priva Privacy Risk Management  1 Month  (NCE COM ANN)"/>
    <x v="15"/>
    <m/>
    <s v="11000 · Accounts Receivable"/>
    <x v="2"/>
    <x v="375"/>
    <n v="6"/>
    <n v="160095.07"/>
  </r>
  <r>
    <s v="Invoice"/>
    <x v="23"/>
    <x v="396"/>
    <x v="39"/>
    <x v="39"/>
    <x v="267"/>
    <x v="179"/>
    <s v="FortiAnalyzer &amp; FortiManager Bundle - 1 Month (Baton Rouge)"/>
    <x v="5"/>
    <m/>
    <s v="11000 · Accounts Receivable"/>
    <x v="24"/>
    <x v="376"/>
    <n v="156"/>
    <n v="160251.07"/>
  </r>
  <r>
    <s v="Invoice"/>
    <x v="23"/>
    <x v="396"/>
    <x v="39"/>
    <x v="39"/>
    <x v="268"/>
    <x v="180"/>
    <s v="VS Secure BaaS Veeam - 1 Month"/>
    <x v="7"/>
    <m/>
    <s v="11000 · Accounts Receivable"/>
    <x v="62"/>
    <x v="363"/>
    <n v="121.84"/>
    <n v="160372.91"/>
  </r>
  <r>
    <s v="Invoice"/>
    <x v="23"/>
    <x v="396"/>
    <x v="39"/>
    <x v="39"/>
    <x v="269"/>
    <x v="181"/>
    <s v="VS Secure BaaS Storage - 100GB - 1 Month"/>
    <x v="7"/>
    <m/>
    <s v="11000 · Accounts Receivable"/>
    <x v="63"/>
    <x v="377"/>
    <n v="202.3"/>
    <n v="160575.21"/>
  </r>
  <r>
    <s v="Invoice"/>
    <x v="23"/>
    <x v="397"/>
    <x v="6"/>
    <x v="6"/>
    <x v="270"/>
    <x v="67"/>
    <s v="ProofPoint Essentials Business - 1 Month"/>
    <x v="15"/>
    <m/>
    <s v="11000 · Accounts Receivable"/>
    <x v="63"/>
    <x v="187"/>
    <n v="106.05"/>
    <n v="160681.26"/>
  </r>
  <r>
    <s v="Invoice"/>
    <x v="23"/>
    <x v="397"/>
    <x v="6"/>
    <x v="6"/>
    <x v="213"/>
    <x v="129"/>
    <s v="Trend Micro Worry Free Services - 1 Month (100-499)"/>
    <x v="5"/>
    <m/>
    <s v="11000 · Accounts Receivable"/>
    <x v="63"/>
    <x v="334"/>
    <n v="110.25"/>
    <n v="160791.51"/>
  </r>
  <r>
    <s v="Invoice"/>
    <x v="23"/>
    <x v="397"/>
    <x v="6"/>
    <x v="6"/>
    <x v="214"/>
    <x v="130"/>
    <s v="Microsoft 365 Business Basic - 1 Month"/>
    <x v="15"/>
    <m/>
    <s v="11000 · Accounts Receivable"/>
    <x v="6"/>
    <x v="335"/>
    <n v="224"/>
    <n v="161015.51"/>
  </r>
  <r>
    <s v="Invoice"/>
    <x v="23"/>
    <x v="397"/>
    <x v="6"/>
    <x v="6"/>
    <x v="271"/>
    <x v="182"/>
    <s v="VS EWAN Metro E Point-to-Point Connection - 200Mbps - 1 Month"/>
    <x v="4"/>
    <m/>
    <s v="11000 · Accounts Receivable"/>
    <x v="2"/>
    <x v="86"/>
    <n v="375"/>
    <n v="161390.51"/>
  </r>
  <r>
    <s v="Invoice"/>
    <x v="23"/>
    <x v="397"/>
    <x v="6"/>
    <x v="6"/>
    <x v="272"/>
    <x v="54"/>
    <s v="FortiAnalyzer &amp; FortiManager Bundle - 1 Month"/>
    <x v="5"/>
    <m/>
    <s v="11000 · Accounts Receivable"/>
    <x v="2"/>
    <x v="87"/>
    <n v="49"/>
    <n v="161439.51"/>
  </r>
  <r>
    <s v="Invoice"/>
    <x v="23"/>
    <x v="397"/>
    <x v="6"/>
    <x v="6"/>
    <x v="84"/>
    <x v="27"/>
    <s v="Contego Cloud Server Bandwidth 50Mbps 1 Month"/>
    <x v="7"/>
    <m/>
    <s v="11000 · Accounts Receivable"/>
    <x v="2"/>
    <x v="92"/>
    <n v="78.75"/>
    <n v="161518.26"/>
  </r>
  <r>
    <s v="Invoice"/>
    <x v="23"/>
    <x v="397"/>
    <x v="6"/>
    <x v="6"/>
    <x v="273"/>
    <x v="183"/>
    <s v="VS Cloud Server - Cisco AnyConnect License Pack (25) - 1 Month"/>
    <x v="7"/>
    <m/>
    <s v="11000 · Accounts Receivable"/>
    <x v="2"/>
    <x v="222"/>
    <n v="42"/>
    <n v="161560.26"/>
  </r>
  <r>
    <s v="Invoice"/>
    <x v="23"/>
    <x v="397"/>
    <x v="6"/>
    <x v="6"/>
    <x v="274"/>
    <x v="184"/>
    <s v="VS Cloud Server - Cisco ASAv5 Virtual Firewall - 1 Month"/>
    <x v="7"/>
    <m/>
    <s v="11000 · Accounts Receivable"/>
    <x v="2"/>
    <x v="378"/>
    <n v="68.25"/>
    <n v="161628.51"/>
  </r>
  <r>
    <s v="Invoice"/>
    <x v="23"/>
    <x v="397"/>
    <x v="6"/>
    <x v="6"/>
    <x v="82"/>
    <x v="25"/>
    <s v="VS Cloud Backup - Veeam License, 1 VM - 1 Month"/>
    <x v="7"/>
    <m/>
    <s v="11000 · Accounts Receivable"/>
    <x v="23"/>
    <x v="90"/>
    <n v="126"/>
    <n v="161754.51"/>
  </r>
  <r>
    <s v="Invoice"/>
    <x v="23"/>
    <x v="397"/>
    <x v="6"/>
    <x v="6"/>
    <x v="83"/>
    <x v="26"/>
    <s v="VS Cloud Server - vBackup - 100GB - 1 Month"/>
    <x v="7"/>
    <m/>
    <s v="11000 · Accounts Receivable"/>
    <x v="64"/>
    <x v="91"/>
    <n v="323.08"/>
    <n v="162077.59"/>
  </r>
  <r>
    <s v="Invoice"/>
    <x v="23"/>
    <x v="397"/>
    <x v="6"/>
    <x v="6"/>
    <x v="91"/>
    <x v="34"/>
    <s v="VS Cloud Server - 2GB vRAM + 1 vCPU - 1 Month"/>
    <x v="7"/>
    <m/>
    <s v="11000 · Accounts Receivable"/>
    <x v="65"/>
    <x v="99"/>
    <n v="2709"/>
    <n v="164786.59"/>
  </r>
  <r>
    <s v="Invoice"/>
    <x v="23"/>
    <x v="397"/>
    <x v="6"/>
    <x v="6"/>
    <x v="243"/>
    <x v="158"/>
    <s v="VS Cloud Server - 1GB vStorage Premium - Local - 1 Month"/>
    <x v="7"/>
    <m/>
    <s v="11000 · Accounts Receivable"/>
    <x v="66"/>
    <x v="359"/>
    <n v="107.5"/>
    <n v="164894.09"/>
  </r>
  <r>
    <s v="Invoice"/>
    <x v="23"/>
    <x v="397"/>
    <x v="6"/>
    <x v="6"/>
    <x v="92"/>
    <x v="35"/>
    <s v="VS Cloud Server - 1GB vStorage Standard - Local - 1 Month"/>
    <x v="7"/>
    <m/>
    <s v="11000 · Accounts Receivable"/>
    <x v="67"/>
    <x v="100"/>
    <n v="1017.5"/>
    <n v="165911.59"/>
  </r>
  <r>
    <s v="Invoice"/>
    <x v="23"/>
    <x v="397"/>
    <x v="6"/>
    <x v="6"/>
    <x v="244"/>
    <x v="159"/>
    <s v="VS Cloud Server - Remote Desktop License - 1 Month"/>
    <x v="7"/>
    <m/>
    <s v="11000 · Accounts Receivable"/>
    <x v="10"/>
    <x v="360"/>
    <n v="242.75"/>
    <n v="166154.34"/>
  </r>
  <r>
    <s v="Invoice"/>
    <x v="23"/>
    <x v="397"/>
    <x v="6"/>
    <x v="6"/>
    <x v="245"/>
    <x v="160"/>
    <s v="VS Cloud Server - SQL Server 2-Core License - Minimum of 4 Cores Required per VM - 1 Month"/>
    <x v="7"/>
    <m/>
    <s v="11000 · Accounts Receivable"/>
    <x v="24"/>
    <x v="361"/>
    <n v="960"/>
    <n v="167114.34"/>
  </r>
  <r>
    <s v="Invoice"/>
    <x v="23"/>
    <x v="397"/>
    <x v="6"/>
    <x v="6"/>
    <x v="93"/>
    <x v="36"/>
    <s v="VS Cloud Server - Public IP Address - 1 Month"/>
    <x v="7"/>
    <m/>
    <s v="11000 · Accounts Receivable"/>
    <x v="2"/>
    <x v="101"/>
    <n v="23"/>
    <n v="167137.34"/>
  </r>
  <r>
    <s v="Invoice"/>
    <x v="23"/>
    <x v="397"/>
    <x v="6"/>
    <x v="6"/>
    <x v="275"/>
    <x v="185"/>
    <s v="Intermedia Unite Pro Bundle - 1 Month"/>
    <x v="21"/>
    <m/>
    <s v="11000 · Accounts Receivable"/>
    <x v="68"/>
    <x v="379"/>
    <n v="561.79999999999995"/>
    <n v="167699.14000000001"/>
  </r>
  <r>
    <s v="Invoice"/>
    <x v="23"/>
    <x v="397"/>
    <x v="6"/>
    <x v="6"/>
    <x v="233"/>
    <x v="148"/>
    <s v="Intermedia Unite Additional Automated Attendant - 1 Month"/>
    <x v="21"/>
    <m/>
    <s v="11000 · Accounts Receivable"/>
    <x v="2"/>
    <x v="348"/>
    <n v="6.04"/>
    <n v="167705.18"/>
  </r>
  <r>
    <s v="Invoice"/>
    <x v="23"/>
    <x v="397"/>
    <x v="6"/>
    <x v="6"/>
    <x v="228"/>
    <x v="143"/>
    <s v="Intermedia Unite Add-On Number - 1 Month"/>
    <x v="21"/>
    <m/>
    <s v="11000 · Accounts Receivable"/>
    <x v="16"/>
    <x v="345"/>
    <n v="8.67"/>
    <n v="167713.85"/>
  </r>
  <r>
    <s v="Invoice"/>
    <x v="23"/>
    <x v="397"/>
    <x v="6"/>
    <x v="6"/>
    <x v="276"/>
    <x v="186"/>
    <s v="Intermedia Unite Online Meeting Pro - 1 Month"/>
    <x v="21"/>
    <m/>
    <s v="11000 · Accounts Receivable"/>
    <x v="2"/>
    <x v="341"/>
    <n v="10"/>
    <n v="167723.85"/>
  </r>
  <r>
    <s v="Invoice"/>
    <x v="23"/>
    <x v="397"/>
    <x v="6"/>
    <x v="6"/>
    <x v="235"/>
    <x v="150"/>
    <s v="Voice Service Local Tax"/>
    <x v="21"/>
    <m/>
    <s v="11000 · Accounts Receivable"/>
    <x v="2"/>
    <x v="380"/>
    <n v="35.19"/>
    <n v="167759.04000000001"/>
  </r>
  <r>
    <s v="Invoice"/>
    <x v="23"/>
    <x v="397"/>
    <x v="6"/>
    <x v="6"/>
    <x v="234"/>
    <x v="149"/>
    <s v="Voice Service State Tax"/>
    <x v="21"/>
    <m/>
    <s v="11000 · Accounts Receivable"/>
    <x v="2"/>
    <x v="381"/>
    <n v="18.04"/>
    <n v="167777.08"/>
  </r>
  <r>
    <s v="Invoice"/>
    <x v="23"/>
    <x v="397"/>
    <x v="6"/>
    <x v="6"/>
    <x v="237"/>
    <x v="152"/>
    <s v="Voice Service Federal Tax"/>
    <x v="21"/>
    <m/>
    <s v="11000 · Accounts Receivable"/>
    <x v="2"/>
    <x v="382"/>
    <n v="5.28"/>
    <n v="167782.36"/>
  </r>
  <r>
    <s v="Invoice"/>
    <x v="23"/>
    <x v="397"/>
    <x v="6"/>
    <x v="6"/>
    <x v="236"/>
    <x v="151"/>
    <s v="Voice Service Emergency Fee"/>
    <x v="21"/>
    <m/>
    <s v="11000 · Accounts Receivable"/>
    <x v="2"/>
    <x v="383"/>
    <n v="39.799999999999997"/>
    <n v="167822.16"/>
  </r>
  <r>
    <s v="Invoice"/>
    <x v="23"/>
    <x v="397"/>
    <x v="6"/>
    <x v="6"/>
    <x v="238"/>
    <x v="153"/>
    <s v="Voice Service Telco Fees"/>
    <x v="21"/>
    <m/>
    <s v="11000 · Accounts Receivable"/>
    <x v="2"/>
    <x v="384"/>
    <n v="49.6"/>
    <n v="167871.76"/>
  </r>
  <r>
    <s v="Invoice"/>
    <x v="23"/>
    <x v="397"/>
    <x v="6"/>
    <x v="6"/>
    <x v="277"/>
    <x v="187"/>
    <s v="ShareSync Package - 10GB per user - 1 Month"/>
    <x v="7"/>
    <m/>
    <s v="11000 · Accounts Receivable"/>
    <x v="2"/>
    <x v="371"/>
    <n v="6.5"/>
    <n v="167878.26"/>
  </r>
  <r>
    <s v="Invoice"/>
    <x v="23"/>
    <x v="398"/>
    <x v="5"/>
    <x v="5"/>
    <x v="251"/>
    <x v="165"/>
    <s v="ProofPoint Essentials Advanced - SaaS - 1 Month"/>
    <x v="15"/>
    <m/>
    <s v="11000 · Accounts Receivable"/>
    <x v="69"/>
    <x v="365"/>
    <n v="198.24"/>
    <n v="168076.5"/>
  </r>
  <r>
    <s v="Invoice"/>
    <x v="23"/>
    <x v="398"/>
    <x v="5"/>
    <x v="5"/>
    <x v="213"/>
    <x v="129"/>
    <s v="Trend Micro Worry Free Services - 1 Month (100-499)"/>
    <x v="5"/>
    <m/>
    <s v="11000 · Accounts Receivable"/>
    <x v="70"/>
    <x v="334"/>
    <n v="220.5"/>
    <n v="168297"/>
  </r>
  <r>
    <s v="Invoice"/>
    <x v="23"/>
    <x v="398"/>
    <x v="5"/>
    <x v="5"/>
    <x v="261"/>
    <x v="175"/>
    <s v="Microsoft Office 365 Business Premium - 1 Month"/>
    <x v="15"/>
    <m/>
    <s v="11000 · Accounts Receivable"/>
    <x v="71"/>
    <x v="163"/>
    <n v="510"/>
    <n v="168807"/>
  </r>
  <r>
    <s v="Invoice"/>
    <x v="23"/>
    <x v="398"/>
    <x v="5"/>
    <x v="5"/>
    <x v="214"/>
    <x v="130"/>
    <s v="Microsoft 365 Business Basic - 1 Month"/>
    <x v="15"/>
    <m/>
    <s v="11000 · Accounts Receivable"/>
    <x v="13"/>
    <x v="335"/>
    <n v="49"/>
    <n v="168856"/>
  </r>
  <r>
    <s v="Invoice"/>
    <x v="23"/>
    <x v="398"/>
    <x v="5"/>
    <x v="5"/>
    <x v="216"/>
    <x v="132"/>
    <s v="Microsoft Office 365 Enterprise E3 - 1 Month"/>
    <x v="15"/>
    <m/>
    <s v="11000 · Accounts Receivable"/>
    <x v="72"/>
    <x v="385"/>
    <n v="130"/>
    <n v="168986"/>
  </r>
  <r>
    <s v="Invoice"/>
    <x v="23"/>
    <x v="398"/>
    <x v="5"/>
    <x v="5"/>
    <x v="115"/>
    <x v="54"/>
    <s v="FortiAnalyzer &amp; FortiManager Bundle - 1 Month"/>
    <x v="5"/>
    <m/>
    <s v="11000 · Accounts Receivable"/>
    <x v="2"/>
    <x v="386"/>
    <n v="59"/>
    <n v="169045"/>
  </r>
  <r>
    <s v="Invoice"/>
    <x v="23"/>
    <x v="398"/>
    <x v="5"/>
    <x v="5"/>
    <x v="278"/>
    <x v="188"/>
    <s v="VS Cloud Server Bandwidth - 100Mbps - 1 Month"/>
    <x v="7"/>
    <m/>
    <s v="11000 · Accounts Receivable"/>
    <x v="2"/>
    <x v="387"/>
    <n v="136.5"/>
    <n v="169181.5"/>
  </r>
  <r>
    <s v="Invoice"/>
    <x v="23"/>
    <x v="398"/>
    <x v="5"/>
    <x v="5"/>
    <x v="279"/>
    <x v="155"/>
    <s v="Fortinet FortiGate VM02V - Unified Threat Protection - 1 Month"/>
    <x v="7"/>
    <m/>
    <s v="11000 · Accounts Receivable"/>
    <x v="2"/>
    <x v="355"/>
    <n v="219.19"/>
    <n v="169400.69"/>
  </r>
  <r>
    <s v="Invoice"/>
    <x v="23"/>
    <x v="398"/>
    <x v="5"/>
    <x v="5"/>
    <x v="280"/>
    <x v="25"/>
    <s v="VS Cloud Backup - Veeam License, 1 VM - 1 Month"/>
    <x v="7"/>
    <m/>
    <s v="11000 · Accounts Receivable"/>
    <x v="62"/>
    <x v="388"/>
    <n v="126"/>
    <n v="169526.69"/>
  </r>
  <r>
    <s v="Invoice"/>
    <x v="23"/>
    <x v="398"/>
    <x v="5"/>
    <x v="5"/>
    <x v="281"/>
    <x v="157"/>
    <s v="VS Cloud Server - vBackup Replicated - 100GB - 1 Month"/>
    <x v="7"/>
    <m/>
    <s v="11000 · Accounts Receivable"/>
    <x v="73"/>
    <x v="388"/>
    <n v="913.5"/>
    <n v="170440.19"/>
  </r>
  <r>
    <s v="Invoice"/>
    <x v="23"/>
    <x v="398"/>
    <x v="5"/>
    <x v="5"/>
    <x v="282"/>
    <x v="34"/>
    <s v="VS Cloud Server - 2GB vRAM + 1 vCPU - 1 Month"/>
    <x v="7"/>
    <m/>
    <s v="11000 · Accounts Receivable"/>
    <x v="69"/>
    <x v="99"/>
    <n v="1512"/>
    <n v="171952.19"/>
  </r>
  <r>
    <s v="Invoice"/>
    <x v="23"/>
    <x v="398"/>
    <x v="5"/>
    <x v="5"/>
    <x v="243"/>
    <x v="158"/>
    <s v="VS Cloud Server - 1GB vStorage Premium - Local - 1 Month"/>
    <x v="7"/>
    <m/>
    <s v="11000 · Accounts Receivable"/>
    <x v="74"/>
    <x v="359"/>
    <n v="537.5"/>
    <n v="172489.69"/>
  </r>
  <r>
    <s v="Invoice"/>
    <x v="23"/>
    <x v="398"/>
    <x v="5"/>
    <x v="5"/>
    <x v="92"/>
    <x v="35"/>
    <s v="VS Cloud Server - 1GB vStorage Standard - Local - 1 Month"/>
    <x v="7"/>
    <m/>
    <s v="11000 · Accounts Receivable"/>
    <x v="67"/>
    <x v="389"/>
    <n v="880"/>
    <n v="173369.69"/>
  </r>
  <r>
    <s v="Invoice"/>
    <x v="23"/>
    <x v="398"/>
    <x v="5"/>
    <x v="5"/>
    <x v="283"/>
    <x v="159"/>
    <s v="VS Cloud Server - Remote Desktop License - 1 Month"/>
    <x v="7"/>
    <m/>
    <s v="11000 · Accounts Receivable"/>
    <x v="68"/>
    <x v="360"/>
    <n v="194.2"/>
    <n v="173563.89"/>
  </r>
  <r>
    <s v="Invoice"/>
    <x v="23"/>
    <x v="398"/>
    <x v="5"/>
    <x v="5"/>
    <x v="284"/>
    <x v="160"/>
    <s v="VS Cloud Server - SQL Server 2-Core License - Minimum of 4 Cores Required per VM - 1 Month"/>
    <x v="7"/>
    <m/>
    <s v="11000 · Accounts Receivable"/>
    <x v="23"/>
    <x v="361"/>
    <n v="1440"/>
    <n v="175003.89"/>
  </r>
  <r>
    <s v="Invoice"/>
    <x v="23"/>
    <x v="398"/>
    <x v="5"/>
    <x v="5"/>
    <x v="285"/>
    <x v="36"/>
    <s v="VS Cloud Server - Public IP Address - 1 Month"/>
    <x v="7"/>
    <m/>
    <s v="11000 · Accounts Receivable"/>
    <x v="8"/>
    <x v="101"/>
    <n v="46"/>
    <n v="175049.89"/>
  </r>
  <r>
    <s v="Invoice"/>
    <x v="23"/>
    <x v="399"/>
    <x v="89"/>
    <x v="89"/>
    <x v="213"/>
    <x v="129"/>
    <s v="Trend Micro Worry Free Services - 1 Month (100-499)"/>
    <x v="5"/>
    <m/>
    <s v="11000 · Accounts Receivable"/>
    <x v="9"/>
    <x v="334"/>
    <n v="315"/>
    <n v="175364.89"/>
  </r>
  <r>
    <s v="Invoice"/>
    <x v="23"/>
    <x v="399"/>
    <x v="89"/>
    <x v="89"/>
    <x v="286"/>
    <x v="189"/>
    <s v="Microsoft Exchange Online Plan 1 - 1 Month"/>
    <x v="15"/>
    <m/>
    <s v="11000 · Accounts Receivable"/>
    <x v="33"/>
    <x v="390"/>
    <n v="595"/>
    <n v="175959.89"/>
  </r>
  <r>
    <s v="Invoice"/>
    <x v="23"/>
    <x v="399"/>
    <x v="89"/>
    <x v="89"/>
    <x v="287"/>
    <x v="190"/>
    <s v="Microsoft Exchange Online Plan 2 - 1 Month"/>
    <x v="15"/>
    <m/>
    <s v="11000 · Accounts Receivable"/>
    <x v="30"/>
    <x v="341"/>
    <n v="90"/>
    <n v="176049.89"/>
  </r>
  <r>
    <s v="Invoice"/>
    <x v="23"/>
    <x v="399"/>
    <x v="89"/>
    <x v="89"/>
    <x v="288"/>
    <x v="190"/>
    <s v="Microsoft Exchange Online Plan 2 - 1 Month"/>
    <x v="15"/>
    <m/>
    <s v="11000 · Accounts Receivable"/>
    <x v="2"/>
    <x v="391"/>
    <n v="4.2"/>
    <n v="176054.09"/>
  </r>
  <r>
    <s v="Invoice"/>
    <x v="23"/>
    <x v="399"/>
    <x v="89"/>
    <x v="89"/>
    <x v="214"/>
    <x v="130"/>
    <s v="Microsoft 365 Business Basic - 1 Month"/>
    <x v="15"/>
    <m/>
    <s v="11000 · Accounts Receivable"/>
    <x v="26"/>
    <x v="335"/>
    <n v="70"/>
    <n v="176124.09"/>
  </r>
  <r>
    <s v="Invoice"/>
    <x v="23"/>
    <x v="399"/>
    <x v="89"/>
    <x v="89"/>
    <x v="289"/>
    <x v="191"/>
    <s v="FortiAnalyzer &amp; FortiManager Bundle - 1 Month - 6+ Firewalls (Baton Rouge LA)"/>
    <x v="5"/>
    <m/>
    <s v="11000 · Accounts Receivable"/>
    <x v="23"/>
    <x v="392"/>
    <n v="174"/>
    <n v="176298.09"/>
  </r>
  <r>
    <s v="Invoice"/>
    <x v="23"/>
    <x v="399"/>
    <x v="89"/>
    <x v="89"/>
    <x v="278"/>
    <x v="188"/>
    <s v="VS Cloud Server Bandwidth - 100Mbps - 1 Month"/>
    <x v="7"/>
    <m/>
    <s v="11000 · Accounts Receivable"/>
    <x v="2"/>
    <x v="387"/>
    <n v="136.5"/>
    <n v="176434.59"/>
  </r>
  <r>
    <s v="Invoice"/>
    <x v="23"/>
    <x v="399"/>
    <x v="89"/>
    <x v="89"/>
    <x v="279"/>
    <x v="155"/>
    <s v="Fortinet FortiGate VM02V - Unified Threat Protection - 1 Month"/>
    <x v="7"/>
    <m/>
    <s v="11000 · Accounts Receivable"/>
    <x v="2"/>
    <x v="355"/>
    <n v="219.19"/>
    <n v="176653.78"/>
  </r>
  <r>
    <s v="Invoice"/>
    <x v="23"/>
    <x v="399"/>
    <x v="89"/>
    <x v="89"/>
    <x v="82"/>
    <x v="25"/>
    <s v="VS Cloud Backup - Veeam License, 1 VM - 1 Month"/>
    <x v="7"/>
    <m/>
    <s v="11000 · Accounts Receivable"/>
    <x v="23"/>
    <x v="90"/>
    <n v="126"/>
    <n v="176779.78"/>
  </r>
  <r>
    <s v="Invoice"/>
    <x v="23"/>
    <x v="399"/>
    <x v="89"/>
    <x v="89"/>
    <x v="83"/>
    <x v="26"/>
    <s v="VS Cloud Server - vBackup - 100GB - 1 Month"/>
    <x v="7"/>
    <m/>
    <s v="11000 · Accounts Receivable"/>
    <x v="75"/>
    <x v="91"/>
    <n v="543.72"/>
    <n v="177323.5"/>
  </r>
  <r>
    <s v="Invoice"/>
    <x v="23"/>
    <x v="399"/>
    <x v="89"/>
    <x v="89"/>
    <x v="91"/>
    <x v="34"/>
    <s v="VS Cloud Server - 2GB vRAM + 1 vCPU - 1 Month"/>
    <x v="7"/>
    <m/>
    <s v="11000 · Accounts Receivable"/>
    <x v="76"/>
    <x v="99"/>
    <n v="2110.5"/>
    <n v="179434"/>
  </r>
  <r>
    <s v="Invoice"/>
    <x v="23"/>
    <x v="399"/>
    <x v="89"/>
    <x v="89"/>
    <x v="243"/>
    <x v="158"/>
    <s v="VS Cloud Server - 1GB vStorage Premium - Local - 1 Month"/>
    <x v="7"/>
    <m/>
    <s v="11000 · Accounts Receivable"/>
    <x v="77"/>
    <x v="359"/>
    <n v="258"/>
    <n v="179692"/>
  </r>
  <r>
    <s v="Invoice"/>
    <x v="23"/>
    <x v="399"/>
    <x v="89"/>
    <x v="89"/>
    <x v="92"/>
    <x v="35"/>
    <s v="VS Cloud Server - 1GB vStorage Standard - Local - 1 Month"/>
    <x v="7"/>
    <m/>
    <s v="11000 · Accounts Receivable"/>
    <x v="78"/>
    <x v="100"/>
    <n v="1295"/>
    <n v="180987"/>
  </r>
  <r>
    <s v="Invoice"/>
    <x v="23"/>
    <x v="399"/>
    <x v="89"/>
    <x v="89"/>
    <x v="244"/>
    <x v="159"/>
    <s v="VS Cloud Server - Remote Desktop License - 1 Month"/>
    <x v="7"/>
    <m/>
    <s v="11000 · Accounts Receivable"/>
    <x v="58"/>
    <x v="360"/>
    <n v="485.5"/>
    <n v="181472.5"/>
  </r>
  <r>
    <s v="Invoice"/>
    <x v="23"/>
    <x v="399"/>
    <x v="89"/>
    <x v="89"/>
    <x v="93"/>
    <x v="36"/>
    <s v="VS Cloud Server - Public IP Address - 1 Month"/>
    <x v="7"/>
    <m/>
    <s v="11000 · Accounts Receivable"/>
    <x v="8"/>
    <x v="101"/>
    <n v="46"/>
    <n v="181518.5"/>
  </r>
  <r>
    <s v="Invoice"/>
    <x v="23"/>
    <x v="400"/>
    <x v="92"/>
    <x v="92"/>
    <x v="270"/>
    <x v="67"/>
    <s v="ProofPoint Essentials Business - 1 Month"/>
    <x v="15"/>
    <m/>
    <s v="11000 · Accounts Receivable"/>
    <x v="66"/>
    <x v="187"/>
    <n v="757.5"/>
    <n v="182276"/>
  </r>
  <r>
    <s v="Invoice"/>
    <x v="23"/>
    <x v="400"/>
    <x v="92"/>
    <x v="92"/>
    <x v="290"/>
    <x v="192"/>
    <s v="Trend Micro Worry Free Business Security Standard - 1 Month (26+ Users)"/>
    <x v="5"/>
    <m/>
    <s v="11000 · Accounts Receivable"/>
    <x v="79"/>
    <x v="334"/>
    <n v="504"/>
    <n v="182780"/>
  </r>
  <r>
    <s v="Invoice"/>
    <x v="23"/>
    <x v="400"/>
    <x v="92"/>
    <x v="92"/>
    <x v="291"/>
    <x v="193"/>
    <s v="Microsoft Office 365 ProPlus - 1 Month"/>
    <x v="15"/>
    <m/>
    <s v="11000 · Accounts Receivable"/>
    <x v="80"/>
    <x v="369"/>
    <n v="420"/>
    <n v="183200"/>
  </r>
  <r>
    <s v="Invoice"/>
    <x v="23"/>
    <x v="400"/>
    <x v="92"/>
    <x v="92"/>
    <x v="292"/>
    <x v="194"/>
    <s v="MS Power BI Pro - 1 Month"/>
    <x v="15"/>
    <m/>
    <s v="11000 · Accounts Receivable"/>
    <x v="48"/>
    <x v="340"/>
    <n v="154"/>
    <n v="183354"/>
  </r>
  <r>
    <s v="Invoice"/>
    <x v="23"/>
    <x v="400"/>
    <x v="92"/>
    <x v="92"/>
    <x v="293"/>
    <x v="195"/>
    <s v="VS SD-WAN Management - 1 Month"/>
    <x v="7"/>
    <m/>
    <s v="11000 · Accounts Receivable"/>
    <x v="2"/>
    <x v="46"/>
    <n v="400"/>
    <n v="183754"/>
  </r>
  <r>
    <s v="Invoice"/>
    <x v="23"/>
    <x v="400"/>
    <x v="92"/>
    <x v="92"/>
    <x v="294"/>
    <x v="154"/>
    <s v="VS Cloud Server - Bandwidth - 250Mbps - 1 Month"/>
    <x v="7"/>
    <m/>
    <s v="11000 · Accounts Receivable"/>
    <x v="2"/>
    <x v="393"/>
    <n v="341.25"/>
    <n v="184095.25"/>
  </r>
  <r>
    <s v="Invoice"/>
    <x v="23"/>
    <x v="400"/>
    <x v="92"/>
    <x v="92"/>
    <x v="279"/>
    <x v="155"/>
    <s v="Fortinet FortiGate VM02V - Unified Threat Protection - 1 Month"/>
    <x v="7"/>
    <m/>
    <s v="11000 · Accounts Receivable"/>
    <x v="2"/>
    <x v="394"/>
    <n v="250.95"/>
    <n v="184346.2"/>
  </r>
  <r>
    <s v="Invoice"/>
    <x v="23"/>
    <x v="400"/>
    <x v="92"/>
    <x v="92"/>
    <x v="280"/>
    <x v="25"/>
    <s v="VS Cloud Backup - Veeam License, 1 VM - 1 Month"/>
    <x v="7"/>
    <m/>
    <s v="11000 · Accounts Receivable"/>
    <x v="62"/>
    <x v="388"/>
    <n v="126"/>
    <n v="184472.2"/>
  </r>
  <r>
    <s v="Invoice"/>
    <x v="23"/>
    <x v="400"/>
    <x v="92"/>
    <x v="92"/>
    <x v="295"/>
    <x v="26"/>
    <s v="VS Cloud Server - vBackup - 100GB - 1 Month"/>
    <x v="7"/>
    <m/>
    <s v="11000 · Accounts Receivable"/>
    <x v="80"/>
    <x v="91"/>
    <n v="236.4"/>
    <n v="184708.6"/>
  </r>
  <r>
    <s v="Invoice"/>
    <x v="23"/>
    <x v="400"/>
    <x v="92"/>
    <x v="92"/>
    <x v="296"/>
    <x v="34"/>
    <s v="VS Cloud Server - 2GB vRAM + 1 vCPU - 1 Month"/>
    <x v="7"/>
    <m/>
    <s v="11000 · Accounts Receivable"/>
    <x v="81"/>
    <x v="99"/>
    <n v="1039.5"/>
    <n v="185748.1"/>
  </r>
  <r>
    <s v="Invoice"/>
    <x v="23"/>
    <x v="400"/>
    <x v="92"/>
    <x v="92"/>
    <x v="243"/>
    <x v="158"/>
    <s v="VS Cloud Server - 1GB vStorage Premium - Local - 1 Month"/>
    <x v="7"/>
    <m/>
    <s v="11000 · Accounts Receivable"/>
    <x v="82"/>
    <x v="359"/>
    <n v="967.5"/>
    <n v="186715.6"/>
  </r>
  <r>
    <s v="Invoice"/>
    <x v="23"/>
    <x v="400"/>
    <x v="92"/>
    <x v="92"/>
    <x v="92"/>
    <x v="35"/>
    <s v="VS Cloud Server - 1GB vStorage Standard - Local - 1 Month"/>
    <x v="7"/>
    <m/>
    <s v="11000 · Accounts Receivable"/>
    <x v="83"/>
    <x v="100"/>
    <n v="333"/>
    <n v="187048.6"/>
  </r>
  <r>
    <s v="Invoice"/>
    <x v="23"/>
    <x v="400"/>
    <x v="92"/>
    <x v="92"/>
    <x v="283"/>
    <x v="159"/>
    <s v="VS Cloud Server - Remote Desktop License - 1 Month"/>
    <x v="7"/>
    <m/>
    <s v="11000 · Accounts Receivable"/>
    <x v="10"/>
    <x v="360"/>
    <n v="242.75"/>
    <n v="187291.35"/>
  </r>
  <r>
    <s v="Invoice"/>
    <x v="23"/>
    <x v="400"/>
    <x v="92"/>
    <x v="92"/>
    <x v="284"/>
    <x v="160"/>
    <s v="VS Cloud Server - SQL Server 2-Core License - Minimum of 4 Cores Required per VM - 1 Month"/>
    <x v="7"/>
    <m/>
    <s v="11000 · Accounts Receivable"/>
    <x v="8"/>
    <x v="361"/>
    <n v="480"/>
    <n v="187771.35"/>
  </r>
  <r>
    <s v="Invoice"/>
    <x v="23"/>
    <x v="400"/>
    <x v="92"/>
    <x v="92"/>
    <x v="285"/>
    <x v="36"/>
    <s v="VS Cloud Server - Public IP Address - 1 Month"/>
    <x v="7"/>
    <m/>
    <s v="11000 · Accounts Receivable"/>
    <x v="8"/>
    <x v="163"/>
    <n v="30"/>
    <n v="187801.35"/>
  </r>
  <r>
    <s v="Invoice"/>
    <x v="23"/>
    <x v="401"/>
    <x v="95"/>
    <x v="95"/>
    <x v="251"/>
    <x v="165"/>
    <s v="ProofPoint Essentials Advanced - SaaS - 1 Month"/>
    <x v="15"/>
    <m/>
    <s v="11000 · Accounts Receivable"/>
    <x v="84"/>
    <x v="365"/>
    <n v="1565.27"/>
    <n v="189366.62"/>
  </r>
  <r>
    <s v="Invoice"/>
    <x v="23"/>
    <x v="401"/>
    <x v="95"/>
    <x v="95"/>
    <x v="297"/>
    <x v="27"/>
    <s v="Contego Cloud Server Bandwidth 50Mbps 1 Month"/>
    <x v="7"/>
    <m/>
    <s v="11000 · Accounts Receivable"/>
    <x v="2"/>
    <x v="92"/>
    <n v="78.75"/>
    <n v="189445.37"/>
  </r>
  <r>
    <s v="Invoice"/>
    <x v="23"/>
    <x v="401"/>
    <x v="95"/>
    <x v="95"/>
    <x v="273"/>
    <x v="183"/>
    <s v="VS Cloud Server - Cisco AnyConnect License Pack (25) - 1 Month"/>
    <x v="7"/>
    <m/>
    <s v="11000 · Accounts Receivable"/>
    <x v="2"/>
    <x v="222"/>
    <n v="42"/>
    <n v="189487.37"/>
  </r>
  <r>
    <s v="Invoice"/>
    <x v="23"/>
    <x v="401"/>
    <x v="95"/>
    <x v="95"/>
    <x v="274"/>
    <x v="184"/>
    <s v="VS Cloud Server - Cisco ASAv5 Virtual Firewall - 1 Month"/>
    <x v="7"/>
    <m/>
    <s v="11000 · Accounts Receivable"/>
    <x v="2"/>
    <x v="378"/>
    <n v="68.25"/>
    <n v="189555.62"/>
  </r>
  <r>
    <s v="Invoice"/>
    <x v="23"/>
    <x v="401"/>
    <x v="95"/>
    <x v="95"/>
    <x v="82"/>
    <x v="25"/>
    <s v="VS Cloud Backup - Veeam License, 1 VM - 1 Month"/>
    <x v="7"/>
    <m/>
    <s v="11000 · Accounts Receivable"/>
    <x v="23"/>
    <x v="90"/>
    <n v="126"/>
    <n v="189681.62"/>
  </r>
  <r>
    <s v="Invoice"/>
    <x v="23"/>
    <x v="401"/>
    <x v="95"/>
    <x v="95"/>
    <x v="83"/>
    <x v="26"/>
    <s v="VS Cloud Server - vBackup - 100GB - 1 Month"/>
    <x v="7"/>
    <m/>
    <s v="11000 · Accounts Receivable"/>
    <x v="85"/>
    <x v="91"/>
    <n v="307.32"/>
    <n v="189988.94"/>
  </r>
  <r>
    <s v="Invoice"/>
    <x v="23"/>
    <x v="401"/>
    <x v="95"/>
    <x v="95"/>
    <x v="91"/>
    <x v="34"/>
    <s v="VS Cloud Server - 2GB vRAM + 1 vCPU - 1 Month"/>
    <x v="7"/>
    <m/>
    <s v="11000 · Accounts Receivable"/>
    <x v="86"/>
    <x v="99"/>
    <n v="1953"/>
    <n v="191941.94"/>
  </r>
  <r>
    <s v="Invoice"/>
    <x v="23"/>
    <x v="401"/>
    <x v="95"/>
    <x v="95"/>
    <x v="92"/>
    <x v="35"/>
    <s v="VS Cloud Server - 1GB vStorage Standard - Local - 1 Month"/>
    <x v="7"/>
    <m/>
    <s v="11000 · Accounts Receivable"/>
    <x v="78"/>
    <x v="100"/>
    <n v="1295"/>
    <n v="193236.94"/>
  </r>
  <r>
    <s v="Invoice"/>
    <x v="23"/>
    <x v="401"/>
    <x v="95"/>
    <x v="95"/>
    <x v="244"/>
    <x v="159"/>
    <s v="VS Cloud Server - Remote Desktop License - 1 Month"/>
    <x v="7"/>
    <m/>
    <s v="11000 · Accounts Receivable"/>
    <x v="15"/>
    <x v="360"/>
    <n v="116.52"/>
    <n v="193353.46"/>
  </r>
  <r>
    <s v="Invoice"/>
    <x v="23"/>
    <x v="401"/>
    <x v="95"/>
    <x v="95"/>
    <x v="245"/>
    <x v="160"/>
    <s v="VS Cloud Server - SQL Server 2-Core License - Minimum of 4 Cores Required per VM - 1 Month"/>
    <x v="7"/>
    <m/>
    <s v="11000 · Accounts Receivable"/>
    <x v="8"/>
    <x v="361"/>
    <n v="480"/>
    <n v="193833.46"/>
  </r>
  <r>
    <s v="Invoice"/>
    <x v="23"/>
    <x v="401"/>
    <x v="95"/>
    <x v="95"/>
    <x v="298"/>
    <x v="196"/>
    <s v="VS Cloud Server - SQL Server License - per user - 1 Month"/>
    <x v="7"/>
    <m/>
    <s v="11000 · Accounts Receivable"/>
    <x v="24"/>
    <x v="395"/>
    <n v="122"/>
    <n v="193955.46"/>
  </r>
  <r>
    <s v="Invoice"/>
    <x v="23"/>
    <x v="401"/>
    <x v="95"/>
    <x v="95"/>
    <x v="93"/>
    <x v="36"/>
    <s v="VS Cloud Server - Public IP Address - 1 Month"/>
    <x v="7"/>
    <m/>
    <s v="11000 · Accounts Receivable"/>
    <x v="2"/>
    <x v="101"/>
    <n v="23"/>
    <n v="193978.46"/>
  </r>
  <r>
    <s v="Invoice"/>
    <x v="23"/>
    <x v="402"/>
    <x v="93"/>
    <x v="93"/>
    <x v="128"/>
    <x v="67"/>
    <s v="ProofPoint Essentials Business - 1 Month"/>
    <x v="15"/>
    <m/>
    <s v="11000 · Accounts Receivable"/>
    <x v="80"/>
    <x v="187"/>
    <n v="90.9"/>
    <n v="194069.36"/>
  </r>
  <r>
    <s v="Invoice"/>
    <x v="23"/>
    <x v="402"/>
    <x v="93"/>
    <x v="93"/>
    <x v="213"/>
    <x v="129"/>
    <s v="Trend Micro Worry Free Services - 1 Month (100-499)"/>
    <x v="5"/>
    <m/>
    <s v="11000 · Accounts Receivable"/>
    <x v="87"/>
    <x v="334"/>
    <n v="126"/>
    <n v="194195.36"/>
  </r>
  <r>
    <s v="Invoice"/>
    <x v="23"/>
    <x v="402"/>
    <x v="93"/>
    <x v="93"/>
    <x v="216"/>
    <x v="132"/>
    <s v="Microsoft Office 365 Enterprise E3 - 1 Month"/>
    <x v="15"/>
    <m/>
    <s v="11000 · Accounts Receivable"/>
    <x v="10"/>
    <x v="128"/>
    <n v="625"/>
    <n v="194820.36"/>
  </r>
  <r>
    <s v="Invoice"/>
    <x v="23"/>
    <x v="402"/>
    <x v="93"/>
    <x v="93"/>
    <x v="299"/>
    <x v="182"/>
    <s v="VS EWAN Metro E Point-to-Point Connection - 200Mbps - 1 Month"/>
    <x v="4"/>
    <m/>
    <s v="11000 · Accounts Receivable"/>
    <x v="2"/>
    <x v="79"/>
    <n v="620"/>
    <n v="195440.36"/>
  </r>
  <r>
    <s v="Invoice"/>
    <x v="23"/>
    <x v="402"/>
    <x v="93"/>
    <x v="93"/>
    <x v="83"/>
    <x v="26"/>
    <s v="VS Cloud Server - vBackup - 100GB - 1 Month"/>
    <x v="7"/>
    <m/>
    <s v="11000 · Accounts Receivable"/>
    <x v="68"/>
    <x v="91"/>
    <n v="157.6"/>
    <n v="195597.96"/>
  </r>
  <r>
    <s v="Invoice"/>
    <x v="23"/>
    <x v="402"/>
    <x v="93"/>
    <x v="93"/>
    <x v="239"/>
    <x v="154"/>
    <s v="VS Cloud Server - Bandwidth - 250Mbps - 1 Month"/>
    <x v="7"/>
    <m/>
    <s v="11000 · Accounts Receivable"/>
    <x v="2"/>
    <x v="393"/>
    <n v="341.25"/>
    <n v="195939.21"/>
  </r>
  <r>
    <s v="Invoice"/>
    <x v="23"/>
    <x v="402"/>
    <x v="93"/>
    <x v="93"/>
    <x v="300"/>
    <x v="197"/>
    <s v="Fortinet FortiGate VM00-L2 - Unified Threat Protection - 1 Month"/>
    <x v="7"/>
    <m/>
    <s v="11000 · Accounts Receivable"/>
    <x v="2"/>
    <x v="396"/>
    <n v="157.5"/>
    <n v="196096.71"/>
  </r>
  <r>
    <s v="Invoice"/>
    <x v="23"/>
    <x v="402"/>
    <x v="93"/>
    <x v="93"/>
    <x v="241"/>
    <x v="156"/>
    <s v="VS Cloud Server - 1GB vStorage Archive - Local - 1 Month"/>
    <x v="7"/>
    <m/>
    <s v="11000 · Accounts Receivable"/>
    <x v="88"/>
    <x v="356"/>
    <n v="712.5"/>
    <n v="196809.21"/>
  </r>
  <r>
    <s v="Invoice"/>
    <x v="23"/>
    <x v="402"/>
    <x v="93"/>
    <x v="93"/>
    <x v="91"/>
    <x v="34"/>
    <s v="VS Cloud Server - 2GB vRAM + 1 vCPU - 1 Month"/>
    <x v="7"/>
    <m/>
    <s v="11000 · Accounts Receivable"/>
    <x v="63"/>
    <x v="99"/>
    <n v="1102.5"/>
    <n v="197911.71"/>
  </r>
  <r>
    <s v="Invoice"/>
    <x v="23"/>
    <x v="402"/>
    <x v="93"/>
    <x v="93"/>
    <x v="92"/>
    <x v="35"/>
    <s v="VS Cloud Server - 1GB vStorage Standard - Local - 1 Month"/>
    <x v="7"/>
    <m/>
    <s v="11000 · Accounts Receivable"/>
    <x v="7"/>
    <x v="100"/>
    <n v="925"/>
    <n v="198836.71"/>
  </r>
  <r>
    <s v="Invoice"/>
    <x v="23"/>
    <x v="402"/>
    <x v="93"/>
    <x v="93"/>
    <x v="244"/>
    <x v="159"/>
    <s v="VS Cloud Server - Remote Desktop License - 1 Month"/>
    <x v="7"/>
    <m/>
    <s v="11000 · Accounts Receivable"/>
    <x v="45"/>
    <x v="360"/>
    <n v="145.65"/>
    <n v="198982.36"/>
  </r>
  <r>
    <s v="Invoice"/>
    <x v="23"/>
    <x v="402"/>
    <x v="93"/>
    <x v="93"/>
    <x v="93"/>
    <x v="36"/>
    <s v="VS Cloud Server - Public IP Address - 1 Month"/>
    <x v="7"/>
    <m/>
    <s v="11000 · Accounts Receivable"/>
    <x v="2"/>
    <x v="101"/>
    <n v="23"/>
    <n v="199005.36"/>
  </r>
  <r>
    <s v="Invoice"/>
    <x v="23"/>
    <x v="402"/>
    <x v="93"/>
    <x v="93"/>
    <x v="301"/>
    <x v="198"/>
    <s v="Veeam Agent Windows Server, 1 VM - 1 Month"/>
    <x v="7"/>
    <m/>
    <s v="11000 · Accounts Receivable"/>
    <x v="8"/>
    <x v="397"/>
    <n v="23.1"/>
    <n v="199028.46"/>
  </r>
  <r>
    <s v="Invoice"/>
    <x v="23"/>
    <x v="402"/>
    <x v="93"/>
    <x v="93"/>
    <x v="275"/>
    <x v="185"/>
    <s v="Intermedia Unite Pro Bundle - 1 Month"/>
    <x v="21"/>
    <m/>
    <s v="11000 · Accounts Receivable"/>
    <x v="89"/>
    <x v="379"/>
    <n v="730.34"/>
    <n v="199758.8"/>
  </r>
  <r>
    <s v="Invoice"/>
    <x v="23"/>
    <x v="402"/>
    <x v="93"/>
    <x v="93"/>
    <x v="302"/>
    <x v="199"/>
    <s v="Intermedia Unite Resource Line (500 Min) - 1 Month"/>
    <x v="21"/>
    <m/>
    <s v="11000 · Accounts Receivable"/>
    <x v="24"/>
    <x v="398"/>
    <n v="82.96"/>
    <n v="199841.76"/>
  </r>
  <r>
    <s v="Invoice"/>
    <x v="23"/>
    <x v="402"/>
    <x v="93"/>
    <x v="93"/>
    <x v="303"/>
    <x v="200"/>
    <s v="Intermedia Unite Pay-Per-Use Fax Line - 1 Month"/>
    <x v="21"/>
    <m/>
    <s v="11000 · Accounts Receivable"/>
    <x v="2"/>
    <x v="399"/>
    <n v="8.66"/>
    <n v="199850.42"/>
  </r>
  <r>
    <s v="Invoice"/>
    <x v="23"/>
    <x v="402"/>
    <x v="93"/>
    <x v="93"/>
    <x v="304"/>
    <x v="201"/>
    <s v="Intermedia Unite Toll-Free Number (Pay As You Go) - 1 Month"/>
    <x v="21"/>
    <m/>
    <s v="11000 · Accounts Receivable"/>
    <x v="2"/>
    <x v="400"/>
    <n v="3.1"/>
    <n v="199853.52"/>
  </r>
  <r>
    <s v="Invoice"/>
    <x v="23"/>
    <x v="402"/>
    <x v="93"/>
    <x v="93"/>
    <x v="228"/>
    <x v="143"/>
    <s v="Intermedia Unite Add-On Number - 1 Month"/>
    <x v="21"/>
    <m/>
    <s v="11000 · Accounts Receivable"/>
    <x v="24"/>
    <x v="345"/>
    <n v="11.56"/>
    <n v="199865.08"/>
  </r>
  <r>
    <s v="Invoice"/>
    <x v="23"/>
    <x v="402"/>
    <x v="93"/>
    <x v="93"/>
    <x v="234"/>
    <x v="149"/>
    <s v="Voice Service State Tax"/>
    <x v="21"/>
    <m/>
    <s v="11000 · Accounts Receivable"/>
    <x v="2"/>
    <x v="401"/>
    <n v="26.15"/>
    <n v="199891.23"/>
  </r>
  <r>
    <s v="Invoice"/>
    <x v="23"/>
    <x v="402"/>
    <x v="93"/>
    <x v="93"/>
    <x v="237"/>
    <x v="152"/>
    <s v="Voice Service Federal Tax"/>
    <x v="21"/>
    <m/>
    <s v="11000 · Accounts Receivable"/>
    <x v="2"/>
    <x v="402"/>
    <n v="14.95"/>
    <n v="199906.18"/>
  </r>
  <r>
    <s v="Invoice"/>
    <x v="23"/>
    <x v="402"/>
    <x v="93"/>
    <x v="93"/>
    <x v="235"/>
    <x v="150"/>
    <s v="Voice Service Local Tax"/>
    <x v="21"/>
    <m/>
    <s v="11000 · Accounts Receivable"/>
    <x v="2"/>
    <x v="403"/>
    <n v="91.58"/>
    <n v="199997.76"/>
  </r>
  <r>
    <s v="Invoice"/>
    <x v="23"/>
    <x v="402"/>
    <x v="93"/>
    <x v="93"/>
    <x v="236"/>
    <x v="151"/>
    <s v="Voice Service Emergency Fee"/>
    <x v="21"/>
    <m/>
    <s v="11000 · Accounts Receivable"/>
    <x v="2"/>
    <x v="404"/>
    <n v="61.69"/>
    <n v="200059.45"/>
  </r>
  <r>
    <s v="Invoice"/>
    <x v="23"/>
    <x v="402"/>
    <x v="93"/>
    <x v="93"/>
    <x v="238"/>
    <x v="153"/>
    <s v="Voice Service Telco Fees"/>
    <x v="21"/>
    <m/>
    <s v="11000 · Accounts Receivable"/>
    <x v="2"/>
    <x v="405"/>
    <n v="77.010000000000005"/>
    <n v="200136.46"/>
  </r>
  <r>
    <s v="Invoice"/>
    <x v="23"/>
    <x v="403"/>
    <x v="43"/>
    <x v="43"/>
    <x v="270"/>
    <x v="67"/>
    <s v="ProofPoint Essentials Business - 1 Month"/>
    <x v="15"/>
    <m/>
    <s v="11000 · Accounts Receivable"/>
    <x v="90"/>
    <x v="187"/>
    <n v="460.56"/>
    <n v="200597.02"/>
  </r>
  <r>
    <s v="Invoice"/>
    <x v="23"/>
    <x v="403"/>
    <x v="43"/>
    <x v="43"/>
    <x v="213"/>
    <x v="129"/>
    <s v="Trend Micro Worry Free Services - 1 Month (100-499)"/>
    <x v="5"/>
    <m/>
    <s v="11000 · Accounts Receivable"/>
    <x v="70"/>
    <x v="334"/>
    <n v="220.5"/>
    <n v="200817.52"/>
  </r>
  <r>
    <s v="Invoice"/>
    <x v="23"/>
    <x v="403"/>
    <x v="43"/>
    <x v="43"/>
    <x v="286"/>
    <x v="189"/>
    <s v="Microsoft Exchange Online Plan 1 - 1 Month"/>
    <x v="15"/>
    <m/>
    <s v="11000 · Accounts Receivable"/>
    <x v="91"/>
    <x v="336"/>
    <n v="115"/>
    <n v="200932.52"/>
  </r>
  <r>
    <s v="Invoice"/>
    <x v="23"/>
    <x v="403"/>
    <x v="43"/>
    <x v="43"/>
    <x v="221"/>
    <x v="137"/>
    <s v="Microsoft 365 Apps for Business - 1 Month"/>
    <x v="15"/>
    <m/>
    <s v="11000 · Accounts Receivable"/>
    <x v="8"/>
    <x v="341"/>
    <n v="20"/>
    <n v="200952.52"/>
  </r>
  <r>
    <s v="Invoice"/>
    <x v="23"/>
    <x v="403"/>
    <x v="43"/>
    <x v="43"/>
    <x v="261"/>
    <x v="175"/>
    <s v="Microsoft Office 365 Business Premium - 1 Month"/>
    <x v="15"/>
    <m/>
    <s v="11000 · Accounts Receivable"/>
    <x v="92"/>
    <x v="163"/>
    <n v="1275"/>
    <n v="202227.52"/>
  </r>
  <r>
    <s v="Invoice"/>
    <x v="23"/>
    <x v="403"/>
    <x v="43"/>
    <x v="43"/>
    <x v="218"/>
    <x v="134"/>
    <s v="Microsoft 365 Project Plan 3 - 1 Month"/>
    <x v="15"/>
    <m/>
    <s v="11000 · Accounts Receivable"/>
    <x v="15"/>
    <x v="338"/>
    <n v="396"/>
    <n v="202623.52"/>
  </r>
  <r>
    <s v="Invoice"/>
    <x v="23"/>
    <x v="403"/>
    <x v="43"/>
    <x v="43"/>
    <x v="305"/>
    <x v="135"/>
    <s v="Microsoft 365 Visio Plan 2 - 1 Month"/>
    <x v="15"/>
    <m/>
    <s v="11000 · Accounts Receivable"/>
    <x v="16"/>
    <x v="339"/>
    <n v="52.5"/>
    <n v="202676.02"/>
  </r>
  <r>
    <s v="Invoice"/>
    <x v="23"/>
    <x v="403"/>
    <x v="43"/>
    <x v="43"/>
    <x v="214"/>
    <x v="130"/>
    <s v="Microsoft 365 Business Basic - 1 Month"/>
    <x v="15"/>
    <m/>
    <s v="11000 · Accounts Receivable"/>
    <x v="13"/>
    <x v="335"/>
    <n v="49"/>
    <n v="202725.02"/>
  </r>
  <r>
    <s v="Invoice"/>
    <x v="23"/>
    <x v="403"/>
    <x v="43"/>
    <x v="43"/>
    <x v="306"/>
    <x v="191"/>
    <s v="FortiAnalyzer &amp; FortiManager Bundle - 1 Month - 6+ Firewalls (Baton Rouge LA)"/>
    <x v="5"/>
    <m/>
    <s v="11000 · Accounts Receivable"/>
    <x v="8"/>
    <x v="392"/>
    <n v="58"/>
    <n v="202783.02"/>
  </r>
  <r>
    <s v="Invoice"/>
    <x v="23"/>
    <x v="403"/>
    <x v="43"/>
    <x v="43"/>
    <x v="307"/>
    <x v="191"/>
    <s v="FortiAnalyzer &amp; FortiManager Bundle - 1 Month - 6+ Firewalls (Baton Rouge LA)"/>
    <x v="5"/>
    <m/>
    <s v="11000 · Accounts Receivable"/>
    <x v="2"/>
    <x v="392"/>
    <n v="29"/>
    <n v="202812.02"/>
  </r>
  <r>
    <s v="Invoice"/>
    <x v="23"/>
    <x v="403"/>
    <x v="43"/>
    <x v="43"/>
    <x v="308"/>
    <x v="191"/>
    <s v="FortiAnalyzer &amp; FortiManager Bundle - 1 Month - 6+ Firewalls (Baton Rouge LA)"/>
    <x v="5"/>
    <m/>
    <s v="11000 · Accounts Receivable"/>
    <x v="2"/>
    <x v="392"/>
    <n v="29"/>
    <n v="202841.02"/>
  </r>
  <r>
    <s v="Invoice"/>
    <x v="23"/>
    <x v="403"/>
    <x v="43"/>
    <x v="43"/>
    <x v="309"/>
    <x v="191"/>
    <s v="FortiAnalyzer &amp; FortiManager Bundle - 1 Month - 6+ Firewalls (Baton Rouge LA)"/>
    <x v="5"/>
    <m/>
    <s v="11000 · Accounts Receivable"/>
    <x v="2"/>
    <x v="392"/>
    <n v="29"/>
    <n v="202870.02"/>
  </r>
  <r>
    <s v="Invoice"/>
    <x v="23"/>
    <x v="403"/>
    <x v="43"/>
    <x v="43"/>
    <x v="310"/>
    <x v="191"/>
    <s v="FortiAnalyzer &amp; FortiManager Bundle - 1 Month - 6+ Firewalls (Baton Rouge LA)"/>
    <x v="5"/>
    <m/>
    <s v="11000 · Accounts Receivable"/>
    <x v="2"/>
    <x v="392"/>
    <n v="29"/>
    <n v="202899.02"/>
  </r>
  <r>
    <s v="Invoice"/>
    <x v="23"/>
    <x v="403"/>
    <x v="43"/>
    <x v="43"/>
    <x v="311"/>
    <x v="202"/>
    <s v="Security Software  1 User  1 Month (11 User Minimum)"/>
    <x v="5"/>
    <m/>
    <s v="11000 · Accounts Receivable"/>
    <x v="5"/>
    <x v="406"/>
    <n v="176"/>
    <n v="203075.02"/>
  </r>
  <r>
    <s v="Invoice"/>
    <x v="23"/>
    <x v="403"/>
    <x v="43"/>
    <x v="43"/>
    <x v="312"/>
    <x v="188"/>
    <s v="VS Cloud Server Bandwidth - 100Mbps - 1 Month"/>
    <x v="7"/>
    <m/>
    <s v="11000 · Accounts Receivable"/>
    <x v="2"/>
    <x v="387"/>
    <n v="136.5"/>
    <n v="203211.51999999999"/>
  </r>
  <r>
    <s v="Invoice"/>
    <x v="23"/>
    <x v="403"/>
    <x v="43"/>
    <x v="43"/>
    <x v="313"/>
    <x v="25"/>
    <s v="VS Cloud Backup - Veeam License, 1 VM - 1 Month"/>
    <x v="7"/>
    <m/>
    <s v="11000 · Accounts Receivable"/>
    <x v="23"/>
    <x v="388"/>
    <n v="94.5"/>
    <n v="203306.02"/>
  </r>
  <r>
    <s v="Invoice"/>
    <x v="23"/>
    <x v="403"/>
    <x v="43"/>
    <x v="43"/>
    <x v="295"/>
    <x v="26"/>
    <s v="VS Cloud Server - vBackup - 100GB - 1 Month"/>
    <x v="7"/>
    <m/>
    <s v="11000 · Accounts Receivable"/>
    <x v="93"/>
    <x v="91"/>
    <n v="701.32"/>
    <n v="204007.34"/>
  </r>
  <r>
    <s v="Invoice"/>
    <x v="23"/>
    <x v="403"/>
    <x v="43"/>
    <x v="43"/>
    <x v="282"/>
    <x v="34"/>
    <s v="VS Cloud Server - 2GB vRAM + 1 vCPU - 1 Month"/>
    <x v="7"/>
    <m/>
    <s v="11000 · Accounts Receivable"/>
    <x v="94"/>
    <x v="99"/>
    <n v="504"/>
    <n v="204511.34"/>
  </r>
  <r>
    <s v="Invoice"/>
    <x v="23"/>
    <x v="403"/>
    <x v="43"/>
    <x v="43"/>
    <x v="243"/>
    <x v="158"/>
    <s v="VS Cloud Server - 1GB vStorage Premium - Local - 1 Month"/>
    <x v="7"/>
    <m/>
    <s v="11000 · Accounts Receivable"/>
    <x v="87"/>
    <x v="359"/>
    <n v="17.2"/>
    <n v="204528.54"/>
  </r>
  <r>
    <s v="Invoice"/>
    <x v="23"/>
    <x v="403"/>
    <x v="43"/>
    <x v="43"/>
    <x v="92"/>
    <x v="35"/>
    <s v="VS Cloud Server - 1GB vStorage Standard - Local - 1 Month"/>
    <x v="7"/>
    <m/>
    <s v="11000 · Accounts Receivable"/>
    <x v="95"/>
    <x v="100"/>
    <n v="1572.5"/>
    <n v="206101.04"/>
  </r>
  <r>
    <s v="Invoice"/>
    <x v="23"/>
    <x v="403"/>
    <x v="43"/>
    <x v="43"/>
    <x v="93"/>
    <x v="36"/>
    <s v="VS Cloud Server - Public IP Address - 1 Month"/>
    <x v="7"/>
    <m/>
    <s v="11000 · Accounts Receivable"/>
    <x v="8"/>
    <x v="101"/>
    <n v="46"/>
    <n v="206147.04"/>
  </r>
  <r>
    <s v="Invoice"/>
    <x v="23"/>
    <x v="404"/>
    <x v="123"/>
    <x v="123"/>
    <x v="214"/>
    <x v="130"/>
    <s v="Microsoft 365 Business Basic - 1 Month"/>
    <x v="15"/>
    <m/>
    <s v="11000 · Accounts Receivable"/>
    <x v="96"/>
    <x v="335"/>
    <n v="329"/>
    <n v="206476.04"/>
  </r>
  <r>
    <s v="Invoice"/>
    <x v="23"/>
    <x v="404"/>
    <x v="123"/>
    <x v="123"/>
    <x v="261"/>
    <x v="175"/>
    <s v="Microsoft Office 365 Business Premium - 1 Month"/>
    <x v="15"/>
    <m/>
    <s v="11000 · Accounts Receivable"/>
    <x v="60"/>
    <x v="163"/>
    <n v="285"/>
    <n v="206761.04"/>
  </r>
  <r>
    <s v="Invoice"/>
    <x v="23"/>
    <x v="404"/>
    <x v="123"/>
    <x v="123"/>
    <x v="254"/>
    <x v="168"/>
    <s v="Microsoft 365 E3 - 1 Month"/>
    <x v="15"/>
    <m/>
    <s v="11000 · Accounts Receivable"/>
    <x v="24"/>
    <x v="222"/>
    <n v="168"/>
    <n v="206929.04"/>
  </r>
  <r>
    <s v="Invoice"/>
    <x v="23"/>
    <x v="404"/>
    <x v="123"/>
    <x v="123"/>
    <x v="253"/>
    <x v="167"/>
    <s v="Microsoft Business Premium  1 Month"/>
    <x v="15"/>
    <m/>
    <s v="11000 · Accounts Receivable"/>
    <x v="62"/>
    <x v="128"/>
    <n v="200"/>
    <n v="207129.04"/>
  </r>
  <r>
    <s v="Invoice"/>
    <x v="23"/>
    <x v="404"/>
    <x v="123"/>
    <x v="123"/>
    <x v="314"/>
    <x v="203"/>
    <s v="Dropbox Business Advanced - 1 Month (3 User Minimum)"/>
    <x v="15"/>
    <m/>
    <s v="11000 · Accounts Receivable"/>
    <x v="16"/>
    <x v="407"/>
    <n v="90"/>
    <n v="207219.04"/>
  </r>
  <r>
    <s v="Invoice"/>
    <x v="23"/>
    <x v="404"/>
    <x v="123"/>
    <x v="123"/>
    <x v="315"/>
    <x v="179"/>
    <s v="FortiAnalyzer &amp; FortiManager Bundle - 1 Month (Baton Rouge)"/>
    <x v="5"/>
    <m/>
    <s v="11000 · Accounts Receivable"/>
    <x v="8"/>
    <x v="376"/>
    <n v="78"/>
    <n v="207297.04"/>
  </r>
  <r>
    <s v="Invoice"/>
    <x v="23"/>
    <x v="404"/>
    <x v="123"/>
    <x v="123"/>
    <x v="316"/>
    <x v="179"/>
    <s v="FortiAnalyzer &amp; FortiManager Bundle - 1 Month (Baton Rouge)"/>
    <x v="5"/>
    <m/>
    <s v="11000 · Accounts Receivable"/>
    <x v="2"/>
    <x v="376"/>
    <n v="39"/>
    <n v="207336.04"/>
  </r>
  <r>
    <s v="Invoice"/>
    <x v="23"/>
    <x v="404"/>
    <x v="123"/>
    <x v="123"/>
    <x v="227"/>
    <x v="142"/>
    <s v="Intermedia Unite Bundled Plan - 1 Month"/>
    <x v="21"/>
    <m/>
    <s v="11000 · Accounts Receivable"/>
    <x v="10"/>
    <x v="379"/>
    <n v="702.25"/>
    <n v="208038.29"/>
  </r>
  <r>
    <s v="Invoice"/>
    <x v="23"/>
    <x v="404"/>
    <x v="123"/>
    <x v="123"/>
    <x v="228"/>
    <x v="143"/>
    <s v="Intermedia Unite Add-On Number - 1 Month"/>
    <x v="21"/>
    <m/>
    <s v="11000 · Accounts Receivable"/>
    <x v="91"/>
    <x v="345"/>
    <n v="66.47"/>
    <n v="208104.76"/>
  </r>
  <r>
    <s v="Invoice"/>
    <x v="23"/>
    <x v="404"/>
    <x v="123"/>
    <x v="123"/>
    <x v="317"/>
    <x v="204"/>
    <s v="Intermedia Unite Metered Fax Line (500 Minutes) - 1 Month"/>
    <x v="21"/>
    <m/>
    <s v="11000 · Accounts Receivable"/>
    <x v="2"/>
    <x v="398"/>
    <n v="20.74"/>
    <n v="208125.5"/>
  </r>
  <r>
    <s v="Invoice"/>
    <x v="23"/>
    <x v="404"/>
    <x v="123"/>
    <x v="123"/>
    <x v="233"/>
    <x v="148"/>
    <s v="Intermedia Unite Additional Automated Attendant - 1 Month"/>
    <x v="21"/>
    <m/>
    <s v="11000 · Accounts Receivable"/>
    <x v="2"/>
    <x v="348"/>
    <n v="6.04"/>
    <n v="208131.54"/>
  </r>
  <r>
    <s v="Invoice"/>
    <x v="23"/>
    <x v="404"/>
    <x v="123"/>
    <x v="123"/>
    <x v="276"/>
    <x v="186"/>
    <s v="Intermedia Unite Online Meeting Pro - 1 Month"/>
    <x v="21"/>
    <m/>
    <s v="11000 · Accounts Receivable"/>
    <x v="2"/>
    <x v="341"/>
    <n v="10"/>
    <n v="208141.54"/>
  </r>
  <r>
    <s v="Invoice"/>
    <x v="23"/>
    <x v="404"/>
    <x v="123"/>
    <x v="123"/>
    <x v="237"/>
    <x v="152"/>
    <s v="Voice Service Federal Tax"/>
    <x v="21"/>
    <m/>
    <s v="11000 · Accounts Receivable"/>
    <x v="2"/>
    <x v="408"/>
    <n v="22.37"/>
    <n v="208163.91"/>
  </r>
  <r>
    <s v="Invoice"/>
    <x v="23"/>
    <x v="404"/>
    <x v="123"/>
    <x v="123"/>
    <x v="234"/>
    <x v="149"/>
    <s v="Voice Service State Tax"/>
    <x v="21"/>
    <m/>
    <s v="11000 · Accounts Receivable"/>
    <x v="2"/>
    <x v="409"/>
    <n v="25.54"/>
    <n v="208189.45"/>
  </r>
  <r>
    <s v="Invoice"/>
    <x v="23"/>
    <x v="404"/>
    <x v="123"/>
    <x v="123"/>
    <x v="235"/>
    <x v="150"/>
    <s v="Voice Service Local Tax"/>
    <x v="21"/>
    <m/>
    <s v="11000 · Accounts Receivable"/>
    <x v="2"/>
    <x v="410"/>
    <n v="79.77"/>
    <n v="208269.22"/>
  </r>
  <r>
    <s v="Invoice"/>
    <x v="23"/>
    <x v="404"/>
    <x v="123"/>
    <x v="123"/>
    <x v="236"/>
    <x v="151"/>
    <s v="Voice Service Emergency Fee"/>
    <x v="21"/>
    <m/>
    <s v="11000 · Accounts Receivable"/>
    <x v="2"/>
    <x v="411"/>
    <n v="51.74"/>
    <n v="208320.96"/>
  </r>
  <r>
    <s v="Invoice"/>
    <x v="23"/>
    <x v="404"/>
    <x v="123"/>
    <x v="123"/>
    <x v="238"/>
    <x v="153"/>
    <s v="Voice Service Telco Fees"/>
    <x v="21"/>
    <m/>
    <s v="11000 · Accounts Receivable"/>
    <x v="2"/>
    <x v="412"/>
    <n v="117.47"/>
    <n v="208438.43"/>
  </r>
  <r>
    <s v="Invoice"/>
    <x v="23"/>
    <x v="404"/>
    <x v="123"/>
    <x v="123"/>
    <x v="318"/>
    <x v="27"/>
    <s v="Contego Cloud Server Bandwidth 50Mbps 1 Month"/>
    <x v="7"/>
    <m/>
    <s v="11000 · Accounts Receivable"/>
    <x v="2"/>
    <x v="92"/>
    <n v="78.75"/>
    <n v="208517.18"/>
  </r>
  <r>
    <s v="Invoice"/>
    <x v="23"/>
    <x v="404"/>
    <x v="123"/>
    <x v="123"/>
    <x v="319"/>
    <x v="205"/>
    <s v="Fortinet FortiGate VM01V-L2 with UTP - 1 Month"/>
    <x v="7"/>
    <m/>
    <s v="11000 · Accounts Receivable"/>
    <x v="2"/>
    <x v="413"/>
    <n v="208.95"/>
    <n v="208726.13"/>
  </r>
  <r>
    <s v="Invoice"/>
    <x v="23"/>
    <x v="404"/>
    <x v="123"/>
    <x v="123"/>
    <x v="82"/>
    <x v="25"/>
    <s v="VS Cloud Backup - Veeam License, 1 VM - 1 Month"/>
    <x v="7"/>
    <m/>
    <s v="11000 · Accounts Receivable"/>
    <x v="24"/>
    <x v="388"/>
    <n v="63"/>
    <n v="208789.13"/>
  </r>
  <r>
    <s v="Invoice"/>
    <x v="23"/>
    <x v="404"/>
    <x v="123"/>
    <x v="123"/>
    <x v="320"/>
    <x v="26"/>
    <s v="VS Cloud Server - vBackup - 100GB - 1 Month"/>
    <x v="7"/>
    <m/>
    <s v="11000 · Accounts Receivable"/>
    <x v="97"/>
    <x v="91"/>
    <n v="228.52"/>
    <n v="209017.65"/>
  </r>
  <r>
    <s v="Invoice"/>
    <x v="23"/>
    <x v="404"/>
    <x v="123"/>
    <x v="123"/>
    <x v="321"/>
    <x v="34"/>
    <s v="VS Cloud Server - 2GB vRAM + 1 vCPU - 1 Month"/>
    <x v="7"/>
    <m/>
    <s v="11000 · Accounts Receivable"/>
    <x v="24"/>
    <x v="99"/>
    <n v="126"/>
    <n v="209143.65"/>
  </r>
  <r>
    <s v="Invoice"/>
    <x v="23"/>
    <x v="404"/>
    <x v="123"/>
    <x v="123"/>
    <x v="92"/>
    <x v="35"/>
    <s v="VS Cloud Server - 1GB vStorage Standard - Local - 1 Month"/>
    <x v="7"/>
    <m/>
    <s v="11000 · Accounts Receivable"/>
    <x v="98"/>
    <x v="100"/>
    <n v="1110"/>
    <n v="210253.65"/>
  </r>
  <r>
    <s v="Invoice"/>
    <x v="23"/>
    <x v="404"/>
    <x v="123"/>
    <x v="123"/>
    <x v="93"/>
    <x v="36"/>
    <s v="VS Cloud Server - Public IP Address - 1 Month"/>
    <x v="7"/>
    <m/>
    <s v="11000 · Accounts Receivable"/>
    <x v="2"/>
    <x v="101"/>
    <n v="23"/>
    <n v="210276.65"/>
  </r>
  <r>
    <s v="Invoice"/>
    <x v="23"/>
    <x v="405"/>
    <x v="69"/>
    <x v="69"/>
    <x v="128"/>
    <x v="67"/>
    <s v="ProofPoint Essentials Business - 1 Month"/>
    <x v="15"/>
    <m/>
    <s v="11000 · Accounts Receivable"/>
    <x v="97"/>
    <x v="187"/>
    <n v="87.87"/>
    <n v="210364.52"/>
  </r>
  <r>
    <s v="Invoice"/>
    <x v="23"/>
    <x v="405"/>
    <x v="69"/>
    <x v="69"/>
    <x v="213"/>
    <x v="129"/>
    <s v="Trend Micro Worry Free Services - 1 Month (100-499)"/>
    <x v="5"/>
    <m/>
    <s v="11000 · Accounts Receivable"/>
    <x v="80"/>
    <x v="334"/>
    <n v="94.5"/>
    <n v="210459.02"/>
  </r>
  <r>
    <s v="Invoice"/>
    <x v="23"/>
    <x v="405"/>
    <x v="69"/>
    <x v="69"/>
    <x v="322"/>
    <x v="189"/>
    <s v="Microsoft Exchange Online Plan 1 - 1 Month"/>
    <x v="15"/>
    <m/>
    <s v="11000 · Accounts Receivable"/>
    <x v="62"/>
    <x v="336"/>
    <n v="40"/>
    <n v="210499.02"/>
  </r>
  <r>
    <s v="Invoice"/>
    <x v="23"/>
    <x v="405"/>
    <x v="69"/>
    <x v="69"/>
    <x v="214"/>
    <x v="130"/>
    <s v="Microsoft 365 Business Basic - 1 Month"/>
    <x v="15"/>
    <m/>
    <s v="11000 · Accounts Receivable"/>
    <x v="13"/>
    <x v="335"/>
    <n v="49"/>
    <n v="210548.02"/>
  </r>
  <r>
    <s v="Invoice"/>
    <x v="23"/>
    <x v="405"/>
    <x v="69"/>
    <x v="69"/>
    <x v="261"/>
    <x v="175"/>
    <s v="Microsoft Office 365 Business Premium - 1 Month"/>
    <x v="15"/>
    <m/>
    <s v="11000 · Accounts Receivable"/>
    <x v="26"/>
    <x v="163"/>
    <n v="150"/>
    <n v="210698.02"/>
  </r>
  <r>
    <s v="Invoice"/>
    <x v="23"/>
    <x v="405"/>
    <x v="69"/>
    <x v="69"/>
    <x v="115"/>
    <x v="54"/>
    <s v="FortiAnalyzer &amp; FortiManager Bundle - 1 Month"/>
    <x v="5"/>
    <m/>
    <s v="11000 · Accounts Receivable"/>
    <x v="2"/>
    <x v="87"/>
    <n v="49"/>
    <n v="210747.02"/>
  </r>
  <r>
    <s v="Invoice"/>
    <x v="23"/>
    <x v="405"/>
    <x v="69"/>
    <x v="69"/>
    <x v="312"/>
    <x v="188"/>
    <s v="VS Cloud Server Bandwidth - 100Mbps - 1 Month"/>
    <x v="7"/>
    <m/>
    <s v="11000 · Accounts Receivable"/>
    <x v="2"/>
    <x v="387"/>
    <n v="136.5"/>
    <n v="210883.52"/>
  </r>
  <r>
    <s v="Invoice"/>
    <x v="23"/>
    <x v="405"/>
    <x v="69"/>
    <x v="69"/>
    <x v="279"/>
    <x v="155"/>
    <s v="Fortinet FortiGate VM02V - Unified Threat Protection - 1 Month"/>
    <x v="7"/>
    <m/>
    <s v="11000 · Accounts Receivable"/>
    <x v="8"/>
    <x v="355"/>
    <n v="438.38"/>
    <n v="211321.9"/>
  </r>
  <r>
    <s v="Invoice"/>
    <x v="23"/>
    <x v="405"/>
    <x v="69"/>
    <x v="69"/>
    <x v="280"/>
    <x v="25"/>
    <s v="VS Cloud Backup - Veeam License, 1 VM - 1 Month"/>
    <x v="7"/>
    <m/>
    <s v="11000 · Accounts Receivable"/>
    <x v="23"/>
    <x v="163"/>
    <n v="90"/>
    <n v="211411.9"/>
  </r>
  <r>
    <s v="Invoice"/>
    <x v="23"/>
    <x v="405"/>
    <x v="69"/>
    <x v="69"/>
    <x v="295"/>
    <x v="26"/>
    <s v="VS Cloud Server - vBackup - 100GB - 1 Month"/>
    <x v="7"/>
    <m/>
    <s v="11000 · Accounts Receivable"/>
    <x v="99"/>
    <x v="414"/>
    <n v="210"/>
    <n v="211621.9"/>
  </r>
  <r>
    <s v="Invoice"/>
    <x v="23"/>
    <x v="405"/>
    <x v="69"/>
    <x v="69"/>
    <x v="296"/>
    <x v="34"/>
    <s v="VS Cloud Server - 2GB vRAM + 1 vCPU - 1 Month"/>
    <x v="7"/>
    <m/>
    <s v="11000 · Accounts Receivable"/>
    <x v="6"/>
    <x v="407"/>
    <n v="960"/>
    <n v="212581.9"/>
  </r>
  <r>
    <s v="Invoice"/>
    <x v="23"/>
    <x v="405"/>
    <x v="69"/>
    <x v="69"/>
    <x v="92"/>
    <x v="35"/>
    <s v="VS Cloud Server - 1GB vStorage Standard - Local - 1 Month"/>
    <x v="7"/>
    <m/>
    <s v="11000 · Accounts Receivable"/>
    <x v="100"/>
    <x v="389"/>
    <n v="560"/>
    <n v="213141.9"/>
  </r>
  <r>
    <s v="Invoice"/>
    <x v="23"/>
    <x v="405"/>
    <x v="69"/>
    <x v="69"/>
    <x v="244"/>
    <x v="159"/>
    <s v="VS Cloud Server - Remote Desktop License - 1 Month"/>
    <x v="7"/>
    <m/>
    <s v="11000 · Accounts Receivable"/>
    <x v="94"/>
    <x v="360"/>
    <n v="155.36000000000001"/>
    <n v="213297.26"/>
  </r>
  <r>
    <s v="Invoice"/>
    <x v="23"/>
    <x v="405"/>
    <x v="69"/>
    <x v="69"/>
    <x v="284"/>
    <x v="160"/>
    <s v="VS Cloud Server - SQL Server 2-Core License - Minimum of 4 Cores Required per VM - 1 Month"/>
    <x v="7"/>
    <m/>
    <s v="11000 · Accounts Receivable"/>
    <x v="8"/>
    <x v="361"/>
    <n v="480"/>
    <n v="213777.26"/>
  </r>
  <r>
    <s v="Invoice"/>
    <x v="23"/>
    <x v="405"/>
    <x v="69"/>
    <x v="69"/>
    <x v="285"/>
    <x v="36"/>
    <s v="VS Cloud Server - Public IP Address - 1 Month"/>
    <x v="7"/>
    <m/>
    <s v="11000 · Accounts Receivable"/>
    <x v="8"/>
    <x v="101"/>
    <n v="46"/>
    <n v="213823.26"/>
  </r>
  <r>
    <s v="Invoice"/>
    <x v="23"/>
    <x v="405"/>
    <x v="69"/>
    <x v="69"/>
    <x v="312"/>
    <x v="188"/>
    <s v="VS Cloud Server Bandwidth - 100Mbps - 1 Month"/>
    <x v="7"/>
    <m/>
    <s v="11000 · Accounts Receivable"/>
    <x v="2"/>
    <x v="415"/>
    <n v="130"/>
    <n v="213953.26"/>
  </r>
  <r>
    <s v="Invoice"/>
    <x v="23"/>
    <x v="405"/>
    <x v="69"/>
    <x v="69"/>
    <x v="247"/>
    <x v="162"/>
    <s v="VS VMware DRaaS - 100GB Storage - 1 Month"/>
    <x v="7"/>
    <m/>
    <s v="11000 · Accounts Receivable"/>
    <x v="48"/>
    <x v="416"/>
    <n v="203"/>
    <n v="214156.26"/>
  </r>
  <r>
    <s v="Invoice"/>
    <x v="23"/>
    <x v="405"/>
    <x v="69"/>
    <x v="69"/>
    <x v="248"/>
    <x v="163"/>
    <s v="VS VMware DRaaS - VM License - 1 Month"/>
    <x v="7"/>
    <m/>
    <s v="11000 · Accounts Receivable"/>
    <x v="72"/>
    <x v="414"/>
    <n v="37.5"/>
    <n v="214193.76"/>
  </r>
  <r>
    <s v="Invoice"/>
    <x v="23"/>
    <x v="405"/>
    <x v="69"/>
    <x v="69"/>
    <x v="323"/>
    <x v="206"/>
    <s v="VS VMware DRaaS - Non-Reserved Compute 2GB RAM/2Ghz CPU - 1 Month"/>
    <x v="7"/>
    <m/>
    <s v="11000 · Accounts Receivable"/>
    <x v="45"/>
    <x v="94"/>
    <n v="0"/>
    <n v="214193.76"/>
  </r>
  <r>
    <s v="Invoice"/>
    <x v="23"/>
    <x v="405"/>
    <x v="69"/>
    <x v="69"/>
    <x v="249"/>
    <x v="164"/>
    <s v="VS VMware DRaaS - Reserved Compute 2GB RAM/2Ghz CPU - 1 Month"/>
    <x v="7"/>
    <m/>
    <s v="11000 · Accounts Receivable"/>
    <x v="45"/>
    <x v="417"/>
    <n v="67.5"/>
    <n v="214261.26"/>
  </r>
  <r>
    <s v="Invoice"/>
    <x v="23"/>
    <x v="405"/>
    <x v="69"/>
    <x v="69"/>
    <x v="324"/>
    <x v="34"/>
    <s v="VS Cloud Server - 2GB vRAM + 1 vCPU - 1 Month"/>
    <x v="7"/>
    <m/>
    <s v="11000 · Accounts Receivable"/>
    <x v="8"/>
    <x v="99"/>
    <n v="63"/>
    <n v="214324.26"/>
  </r>
  <r>
    <s v="Invoice"/>
    <x v="23"/>
    <x v="405"/>
    <x v="69"/>
    <x v="69"/>
    <x v="92"/>
    <x v="35"/>
    <s v="VS Cloud Server - 1GB vStorage Standard - Local - 1 Month"/>
    <x v="7"/>
    <m/>
    <s v="11000 · Accounts Receivable"/>
    <x v="9"/>
    <x v="100"/>
    <n v="37"/>
    <n v="214361.26"/>
  </r>
  <r>
    <s v="Invoice"/>
    <x v="23"/>
    <x v="406"/>
    <x v="3"/>
    <x v="3"/>
    <x v="251"/>
    <x v="165"/>
    <s v="ProofPoint Essentials Advanced - SaaS - 1 Month"/>
    <x v="15"/>
    <m/>
    <s v="11000 · Accounts Receivable"/>
    <x v="101"/>
    <x v="365"/>
    <n v="128.03"/>
    <n v="214489.29"/>
  </r>
  <r>
    <s v="Invoice"/>
    <x v="23"/>
    <x v="406"/>
    <x v="3"/>
    <x v="3"/>
    <x v="213"/>
    <x v="129"/>
    <s v="Trend Micro Worry Free Services - 1 Month (100-499)"/>
    <x v="5"/>
    <m/>
    <s v="11000 · Accounts Receivable"/>
    <x v="63"/>
    <x v="334"/>
    <n v="110.25"/>
    <n v="214599.54"/>
  </r>
  <r>
    <s v="Invoice"/>
    <x v="23"/>
    <x v="406"/>
    <x v="3"/>
    <x v="3"/>
    <x v="214"/>
    <x v="130"/>
    <s v="Microsoft 365 Business Basic - 1 Month"/>
    <x v="15"/>
    <m/>
    <s v="11000 · Accounts Receivable"/>
    <x v="102"/>
    <x v="335"/>
    <n v="119"/>
    <n v="214718.54"/>
  </r>
  <r>
    <s v="Invoice"/>
    <x v="23"/>
    <x v="406"/>
    <x v="3"/>
    <x v="3"/>
    <x v="261"/>
    <x v="175"/>
    <s v="Microsoft Office 365 Business Premium - 1 Month"/>
    <x v="15"/>
    <m/>
    <s v="11000 · Accounts Receivable"/>
    <x v="68"/>
    <x v="163"/>
    <n v="300"/>
    <n v="215018.54"/>
  </r>
  <r>
    <s v="Invoice"/>
    <x v="23"/>
    <x v="406"/>
    <x v="3"/>
    <x v="3"/>
    <x v="325"/>
    <x v="182"/>
    <s v="VS EWAN Metro E Point-to-Point Connection - 200Mbps - 1 Month"/>
    <x v="4"/>
    <m/>
    <s v="11000 · Accounts Receivable"/>
    <x v="2"/>
    <x v="86"/>
    <n v="375"/>
    <n v="215393.54"/>
  </r>
  <r>
    <s v="Invoice"/>
    <x v="23"/>
    <x v="406"/>
    <x v="3"/>
    <x v="3"/>
    <x v="278"/>
    <x v="188"/>
    <s v="VS Cloud Server Bandwidth - 100Mbps - 1 Month"/>
    <x v="7"/>
    <m/>
    <s v="11000 · Accounts Receivable"/>
    <x v="2"/>
    <x v="387"/>
    <n v="136.5"/>
    <n v="215530.04"/>
  </r>
  <r>
    <s v="Invoice"/>
    <x v="23"/>
    <x v="406"/>
    <x v="3"/>
    <x v="3"/>
    <x v="326"/>
    <x v="205"/>
    <s v="Fortinet FortiGate VM01V-L2 with UTP - 1 Month"/>
    <x v="7"/>
    <m/>
    <s v="11000 · Accounts Receivable"/>
    <x v="2"/>
    <x v="413"/>
    <n v="208.95"/>
    <n v="215738.99"/>
  </r>
  <r>
    <s v="Invoice"/>
    <x v="23"/>
    <x v="406"/>
    <x v="3"/>
    <x v="3"/>
    <x v="82"/>
    <x v="25"/>
    <s v="VS Cloud Backup - Veeam License, 1 VM - 1 Month"/>
    <x v="7"/>
    <m/>
    <s v="11000 · Accounts Receivable"/>
    <x v="16"/>
    <x v="90"/>
    <n v="63"/>
    <n v="215801.99"/>
  </r>
  <r>
    <s v="Invoice"/>
    <x v="23"/>
    <x v="406"/>
    <x v="3"/>
    <x v="3"/>
    <x v="295"/>
    <x v="26"/>
    <s v="VS Cloud Server - vBackup - 100GB - 1 Month"/>
    <x v="7"/>
    <m/>
    <s v="11000 · Accounts Receivable"/>
    <x v="103"/>
    <x v="91"/>
    <n v="212.76"/>
    <n v="216014.75"/>
  </r>
  <r>
    <s v="Invoice"/>
    <x v="23"/>
    <x v="406"/>
    <x v="3"/>
    <x v="3"/>
    <x v="91"/>
    <x v="34"/>
    <s v="VS Cloud Server - 2GB vRAM + 1 vCPU - 1 Month"/>
    <x v="7"/>
    <m/>
    <s v="11000 · Accounts Receivable"/>
    <x v="39"/>
    <x v="99"/>
    <n v="693"/>
    <n v="216707.75"/>
  </r>
  <r>
    <s v="Invoice"/>
    <x v="23"/>
    <x v="406"/>
    <x v="3"/>
    <x v="3"/>
    <x v="243"/>
    <x v="158"/>
    <s v="VS Cloud Server - 1GB vStorage Premium - Local - 1 Month"/>
    <x v="7"/>
    <m/>
    <s v="11000 · Accounts Receivable"/>
    <x v="104"/>
    <x v="359"/>
    <n v="645"/>
    <n v="217352.75"/>
  </r>
  <r>
    <s v="Invoice"/>
    <x v="23"/>
    <x v="406"/>
    <x v="3"/>
    <x v="3"/>
    <x v="92"/>
    <x v="35"/>
    <s v="VS Cloud Server - 1GB vStorage Standard - Local - 1 Month"/>
    <x v="7"/>
    <m/>
    <s v="11000 · Accounts Receivable"/>
    <x v="105"/>
    <x v="100"/>
    <n v="148"/>
    <n v="217500.75"/>
  </r>
  <r>
    <s v="Invoice"/>
    <x v="23"/>
    <x v="406"/>
    <x v="3"/>
    <x v="3"/>
    <x v="244"/>
    <x v="159"/>
    <s v="VS Cloud Server - Remote Desktop License - 1 Month"/>
    <x v="7"/>
    <m/>
    <s v="11000 · Accounts Receivable"/>
    <x v="26"/>
    <x v="360"/>
    <n v="97.1"/>
    <n v="217597.85"/>
  </r>
  <r>
    <s v="Invoice"/>
    <x v="23"/>
    <x v="406"/>
    <x v="3"/>
    <x v="3"/>
    <x v="245"/>
    <x v="160"/>
    <s v="VS Cloud Server - SQL Server 2-Core License - Minimum of 4 Cores Required per VM - 1 Month"/>
    <x v="7"/>
    <m/>
    <s v="11000 · Accounts Receivable"/>
    <x v="8"/>
    <x v="361"/>
    <n v="480"/>
    <n v="218077.85"/>
  </r>
  <r>
    <s v="Invoice"/>
    <x v="23"/>
    <x v="406"/>
    <x v="3"/>
    <x v="3"/>
    <x v="93"/>
    <x v="36"/>
    <s v="VS Cloud Server - Public IP Address - 1 Month"/>
    <x v="7"/>
    <m/>
    <s v="11000 · Accounts Receivable"/>
    <x v="2"/>
    <x v="101"/>
    <n v="23"/>
    <n v="218100.85"/>
  </r>
  <r>
    <s v="Invoice"/>
    <x v="23"/>
    <x v="407"/>
    <x v="16"/>
    <x v="16"/>
    <x v="128"/>
    <x v="67"/>
    <s v="ProofPoint Essentials Business - 1 Month"/>
    <x v="15"/>
    <m/>
    <s v="11000 · Accounts Receivable"/>
    <x v="106"/>
    <x v="187"/>
    <n v="109.08"/>
    <n v="218209.93"/>
  </r>
  <r>
    <s v="Invoice"/>
    <x v="23"/>
    <x v="407"/>
    <x v="16"/>
    <x v="16"/>
    <x v="290"/>
    <x v="192"/>
    <s v="Trend Micro Worry Free Business Security Standard - 1 Month (26+ Users)"/>
    <x v="5"/>
    <m/>
    <s v="11000 · Accounts Receivable"/>
    <x v="58"/>
    <x v="334"/>
    <n v="157.5"/>
    <n v="218367.43"/>
  </r>
  <r>
    <s v="Invoice"/>
    <x v="23"/>
    <x v="407"/>
    <x v="16"/>
    <x v="16"/>
    <x v="261"/>
    <x v="175"/>
    <s v="Microsoft Office 365 Business Premium - 1 Month"/>
    <x v="15"/>
    <m/>
    <s v="11000 · Accounts Receivable"/>
    <x v="6"/>
    <x v="163"/>
    <n v="480"/>
    <n v="218847.43"/>
  </r>
  <r>
    <s v="Invoice"/>
    <x v="23"/>
    <x v="407"/>
    <x v="16"/>
    <x v="16"/>
    <x v="291"/>
    <x v="193"/>
    <s v="Microsoft Office 365 ProPlus - 1 Month"/>
    <x v="15"/>
    <m/>
    <s v="11000 · Accounts Receivable"/>
    <x v="2"/>
    <x v="369"/>
    <n v="14"/>
    <n v="218861.43"/>
  </r>
  <r>
    <s v="Invoice"/>
    <x v="23"/>
    <x v="407"/>
    <x v="16"/>
    <x v="16"/>
    <x v="214"/>
    <x v="130"/>
    <s v="Microsoft 365 Business Basic - 1 Month"/>
    <x v="15"/>
    <m/>
    <s v="11000 · Accounts Receivable"/>
    <x v="2"/>
    <x v="335"/>
    <n v="7"/>
    <n v="218868.43"/>
  </r>
  <r>
    <s v="Invoice"/>
    <x v="23"/>
    <x v="407"/>
    <x v="16"/>
    <x v="16"/>
    <x v="216"/>
    <x v="132"/>
    <s v="Microsoft Office 365 Enterprise E3 - 1 Month"/>
    <x v="15"/>
    <m/>
    <s v="11000 · Accounts Receivable"/>
    <x v="8"/>
    <x v="385"/>
    <n v="52"/>
    <n v="218920.43"/>
  </r>
  <r>
    <s v="Invoice"/>
    <x v="23"/>
    <x v="407"/>
    <x v="16"/>
    <x v="16"/>
    <x v="271"/>
    <x v="182"/>
    <s v="VS EWAN Metro E Point-to-Point Connection - 200Mbps - 1 Month"/>
    <x v="4"/>
    <m/>
    <s v="11000 · Accounts Receivable"/>
    <x v="2"/>
    <x v="86"/>
    <n v="375"/>
    <n v="219295.43"/>
  </r>
  <r>
    <s v="Invoice"/>
    <x v="23"/>
    <x v="407"/>
    <x v="16"/>
    <x v="16"/>
    <x v="327"/>
    <x v="207"/>
    <s v="VS Cloud Server - 1 vCPU - 1 Month"/>
    <x v="7"/>
    <m/>
    <s v="11000 · Accounts Receivable"/>
    <x v="26"/>
    <x v="418"/>
    <n v="189"/>
    <n v="219484.43"/>
  </r>
  <r>
    <s v="Invoice"/>
    <x v="23"/>
    <x v="407"/>
    <x v="16"/>
    <x v="16"/>
    <x v="328"/>
    <x v="208"/>
    <s v="VS Cloud Server - 1GB vRAM - 1 Month"/>
    <x v="7"/>
    <m/>
    <s v="11000 · Accounts Receivable"/>
    <x v="80"/>
    <x v="419"/>
    <n v="315"/>
    <n v="219799.43"/>
  </r>
  <r>
    <s v="Invoice"/>
    <x v="23"/>
    <x v="407"/>
    <x v="16"/>
    <x v="16"/>
    <x v="329"/>
    <x v="209"/>
    <s v="VS Cloud Server - VM (includes Windows Server License) - 1 Month"/>
    <x v="7"/>
    <m/>
    <s v="11000 · Accounts Receivable"/>
    <x v="24"/>
    <x v="99"/>
    <n v="126"/>
    <n v="219925.43"/>
  </r>
  <r>
    <s v="Invoice"/>
    <x v="23"/>
    <x v="407"/>
    <x v="16"/>
    <x v="16"/>
    <x v="82"/>
    <x v="25"/>
    <s v="VS Cloud Backup - Veeam License, 1 VM - 1 Month"/>
    <x v="7"/>
    <m/>
    <s v="11000 · Accounts Receivable"/>
    <x v="72"/>
    <x v="90"/>
    <n v="105"/>
    <n v="220030.43"/>
  </r>
  <r>
    <s v="Invoice"/>
    <x v="23"/>
    <x v="407"/>
    <x v="16"/>
    <x v="16"/>
    <x v="330"/>
    <x v="25"/>
    <s v="VS Cloud Backup - Veeam License, 1 VM - 1 Month"/>
    <x v="7"/>
    <m/>
    <s v="11000 · Accounts Receivable"/>
    <x v="2"/>
    <x v="420"/>
    <n v="1.05"/>
    <n v="220031.48"/>
  </r>
  <r>
    <s v="Invoice"/>
    <x v="23"/>
    <x v="407"/>
    <x v="16"/>
    <x v="16"/>
    <x v="331"/>
    <x v="210"/>
    <s v="VS Cloud Server - vBackup - 500GB - 1 Month"/>
    <x v="7"/>
    <m/>
    <s v="11000 · Accounts Receivable"/>
    <x v="72"/>
    <x v="421"/>
    <n v="262.5"/>
    <n v="220293.98"/>
  </r>
  <r>
    <s v="Invoice"/>
    <x v="23"/>
    <x v="407"/>
    <x v="16"/>
    <x v="16"/>
    <x v="92"/>
    <x v="35"/>
    <s v="VS Cloud Server - 1GB vStorage Standard - Local - 1 Month"/>
    <x v="7"/>
    <m/>
    <s v="11000 · Accounts Receivable"/>
    <x v="100"/>
    <x v="100"/>
    <n v="647.5"/>
    <n v="220941.48"/>
  </r>
  <r>
    <s v="Invoice"/>
    <x v="23"/>
    <x v="407"/>
    <x v="16"/>
    <x v="16"/>
    <x v="274"/>
    <x v="184"/>
    <s v="VS Cloud Server - Cisco ASAv5 Virtual Firewall - 1 Month"/>
    <x v="7"/>
    <m/>
    <s v="11000 · Accounts Receivable"/>
    <x v="2"/>
    <x v="378"/>
    <n v="68.25"/>
    <n v="221009.73"/>
  </r>
  <r>
    <s v="Invoice"/>
    <x v="23"/>
    <x v="407"/>
    <x v="16"/>
    <x v="16"/>
    <x v="332"/>
    <x v="36"/>
    <s v="VS Cloud Server - Public IP Address - 1 Month"/>
    <x v="7"/>
    <m/>
    <s v="11000 · Accounts Receivable"/>
    <x v="2"/>
    <x v="101"/>
    <n v="23"/>
    <n v="221032.73"/>
  </r>
  <r>
    <s v="Invoice"/>
    <x v="23"/>
    <x v="407"/>
    <x v="16"/>
    <x v="16"/>
    <x v="333"/>
    <x v="27"/>
    <s v="Contego Cloud Server Bandwidth 50Mbps 1 Month"/>
    <x v="7"/>
    <m/>
    <s v="11000 · Accounts Receivable"/>
    <x v="2"/>
    <x v="92"/>
    <n v="78.75"/>
    <n v="221111.48"/>
  </r>
  <r>
    <s v="Invoice"/>
    <x v="23"/>
    <x v="407"/>
    <x v="16"/>
    <x v="16"/>
    <x v="273"/>
    <x v="183"/>
    <s v="VS Cloud Server - Cisco AnyConnect License Pack (25) - 1 Month"/>
    <x v="7"/>
    <m/>
    <s v="11000 · Accounts Receivable"/>
    <x v="2"/>
    <x v="222"/>
    <n v="42"/>
    <n v="221153.48"/>
  </r>
  <r>
    <s v="Invoice"/>
    <x v="23"/>
    <x v="407"/>
    <x v="16"/>
    <x v="16"/>
    <x v="245"/>
    <x v="160"/>
    <s v="VS Cloud Server - SQL Server 2-Core License - Minimum of 4 Cores Required per VM - 1 Month"/>
    <x v="7"/>
    <m/>
    <s v="11000 · Accounts Receivable"/>
    <x v="8"/>
    <x v="361"/>
    <n v="480"/>
    <n v="221633.48"/>
  </r>
  <r>
    <s v="Invoice"/>
    <x v="23"/>
    <x v="407"/>
    <x v="16"/>
    <x v="16"/>
    <x v="298"/>
    <x v="196"/>
    <s v="VS Cloud Server - SQL Server License - per user - 1 Month"/>
    <x v="7"/>
    <m/>
    <s v="11000 · Accounts Receivable"/>
    <x v="2"/>
    <x v="395"/>
    <n v="30.5"/>
    <n v="221663.98"/>
  </r>
  <r>
    <s v="Invoice"/>
    <x v="23"/>
    <x v="408"/>
    <x v="10"/>
    <x v="10"/>
    <x v="128"/>
    <x v="67"/>
    <s v="ProofPoint Essentials Business - 1 Month"/>
    <x v="15"/>
    <m/>
    <s v="11000 · Accounts Receivable"/>
    <x v="107"/>
    <x v="187"/>
    <n v="393.9"/>
    <n v="222057.88"/>
  </r>
  <r>
    <s v="Invoice"/>
    <x v="23"/>
    <x v="408"/>
    <x v="10"/>
    <x v="10"/>
    <x v="334"/>
    <x v="211"/>
    <s v="Trend Micro Worry Free Business Security Standard - 1 Month"/>
    <x v="5"/>
    <m/>
    <s v="11000 · Accounts Receivable"/>
    <x v="68"/>
    <x v="422"/>
    <n v="70"/>
    <n v="222127.88"/>
  </r>
  <r>
    <s v="Invoice"/>
    <x v="23"/>
    <x v="408"/>
    <x v="10"/>
    <x v="10"/>
    <x v="214"/>
    <x v="130"/>
    <s v="Microsoft 365 Business Basic - 1 Month"/>
    <x v="15"/>
    <m/>
    <s v="11000 · Accounts Receivable"/>
    <x v="108"/>
    <x v="335"/>
    <n v="448"/>
    <n v="222575.88"/>
  </r>
  <r>
    <s v="Invoice"/>
    <x v="23"/>
    <x v="408"/>
    <x v="10"/>
    <x v="10"/>
    <x v="216"/>
    <x v="132"/>
    <s v="Microsoft Office 365 Enterprise E3 - 1 Month"/>
    <x v="15"/>
    <m/>
    <s v="11000 · Accounts Receivable"/>
    <x v="60"/>
    <x v="128"/>
    <n v="475"/>
    <n v="223050.88"/>
  </r>
  <r>
    <s v="Invoice"/>
    <x v="23"/>
    <x v="408"/>
    <x v="10"/>
    <x v="10"/>
    <x v="261"/>
    <x v="175"/>
    <s v="Microsoft Office 365 Business Premium - 1 Month"/>
    <x v="15"/>
    <m/>
    <s v="11000 · Accounts Receivable"/>
    <x v="48"/>
    <x v="163"/>
    <n v="210"/>
    <n v="223260.88"/>
  </r>
  <r>
    <s v="Invoice"/>
    <x v="23"/>
    <x v="408"/>
    <x v="10"/>
    <x v="10"/>
    <x v="314"/>
    <x v="203"/>
    <s v="Dropbox Business Advanced - 1 Month (3 User Minimum)"/>
    <x v="15"/>
    <m/>
    <s v="11000 · Accounts Receivable"/>
    <x v="16"/>
    <x v="407"/>
    <n v="90"/>
    <n v="223350.88"/>
  </r>
  <r>
    <s v="Invoice"/>
    <x v="23"/>
    <x v="408"/>
    <x v="10"/>
    <x v="10"/>
    <x v="335"/>
    <x v="182"/>
    <s v="VS EWAN Metro E Point-to-Point Connection - 200Mbps - 1 Month"/>
    <x v="4"/>
    <m/>
    <s v="11000 · Accounts Receivable"/>
    <x v="2"/>
    <x v="86"/>
    <n v="375"/>
    <n v="223725.88"/>
  </r>
  <r>
    <s v="Invoice"/>
    <x v="23"/>
    <x v="408"/>
    <x v="10"/>
    <x v="10"/>
    <x v="278"/>
    <x v="188"/>
    <s v="VS Cloud Server Bandwidth - 100Mbps - 1 Month"/>
    <x v="7"/>
    <m/>
    <s v="11000 · Accounts Receivable"/>
    <x v="2"/>
    <x v="387"/>
    <n v="136.5"/>
    <n v="223862.38"/>
  </r>
  <r>
    <s v="Invoice"/>
    <x v="23"/>
    <x v="408"/>
    <x v="10"/>
    <x v="10"/>
    <x v="273"/>
    <x v="183"/>
    <s v="VS Cloud Server - Cisco AnyConnect License Pack (25) - 1 Month"/>
    <x v="7"/>
    <m/>
    <s v="11000 · Accounts Receivable"/>
    <x v="2"/>
    <x v="222"/>
    <n v="42"/>
    <n v="223904.38"/>
  </r>
  <r>
    <s v="Invoice"/>
    <x v="23"/>
    <x v="408"/>
    <x v="10"/>
    <x v="10"/>
    <x v="274"/>
    <x v="184"/>
    <s v="VS Cloud Server - Cisco ASAv5 Virtual Firewall - 1 Month"/>
    <x v="7"/>
    <m/>
    <s v="11000 · Accounts Receivable"/>
    <x v="2"/>
    <x v="378"/>
    <n v="68.25"/>
    <n v="223972.63"/>
  </r>
  <r>
    <s v="Invoice"/>
    <x v="23"/>
    <x v="408"/>
    <x v="10"/>
    <x v="10"/>
    <x v="82"/>
    <x v="25"/>
    <s v="VS Cloud Backup - Veeam License, 1 VM - 1 Month"/>
    <x v="7"/>
    <m/>
    <s v="11000 · Accounts Receivable"/>
    <x v="8"/>
    <x v="90"/>
    <n v="42"/>
    <n v="224014.63"/>
  </r>
  <r>
    <s v="Invoice"/>
    <x v="23"/>
    <x v="408"/>
    <x v="10"/>
    <x v="10"/>
    <x v="83"/>
    <x v="26"/>
    <s v="VS Cloud Server - vBackup - 100GB - 1 Month"/>
    <x v="7"/>
    <m/>
    <s v="11000 · Accounts Receivable"/>
    <x v="15"/>
    <x v="91"/>
    <n v="94.56"/>
    <n v="224109.19"/>
  </r>
  <r>
    <s v="Invoice"/>
    <x v="23"/>
    <x v="408"/>
    <x v="10"/>
    <x v="10"/>
    <x v="91"/>
    <x v="34"/>
    <s v="VS Cloud Server - 2GB vRAM + 1 vCPU - 1 Month"/>
    <x v="7"/>
    <m/>
    <s v="11000 · Accounts Receivable"/>
    <x v="15"/>
    <x v="99"/>
    <n v="378"/>
    <n v="224487.19"/>
  </r>
  <r>
    <s v="Invoice"/>
    <x v="23"/>
    <x v="408"/>
    <x v="10"/>
    <x v="10"/>
    <x v="92"/>
    <x v="35"/>
    <s v="VS Cloud Server - 1GB vStorage Standard - Local - 1 Month"/>
    <x v="7"/>
    <m/>
    <s v="11000 · Accounts Receivable"/>
    <x v="74"/>
    <x v="100"/>
    <n v="462.5"/>
    <n v="224949.69"/>
  </r>
  <r>
    <s v="Invoice"/>
    <x v="23"/>
    <x v="408"/>
    <x v="10"/>
    <x v="10"/>
    <x v="244"/>
    <x v="159"/>
    <s v="VS Cloud Server - Remote Desktop License - 1 Month"/>
    <x v="7"/>
    <m/>
    <s v="11000 · Accounts Receivable"/>
    <x v="16"/>
    <x v="360"/>
    <n v="29.13"/>
    <n v="224978.82"/>
  </r>
  <r>
    <s v="Invoice"/>
    <x v="23"/>
    <x v="408"/>
    <x v="10"/>
    <x v="10"/>
    <x v="93"/>
    <x v="36"/>
    <s v="VS Cloud Server - Public IP Address - 1 Month"/>
    <x v="7"/>
    <m/>
    <s v="11000 · Accounts Receivable"/>
    <x v="2"/>
    <x v="101"/>
    <n v="23"/>
    <n v="225001.82"/>
  </r>
  <r>
    <s v="Invoice"/>
    <x v="23"/>
    <x v="409"/>
    <x v="45"/>
    <x v="45"/>
    <x v="270"/>
    <x v="67"/>
    <s v="ProofPoint Essentials Business - 1 Month"/>
    <x v="15"/>
    <m/>
    <s v="11000 · Accounts Receivable"/>
    <x v="81"/>
    <x v="187"/>
    <n v="99.99"/>
    <n v="225101.81"/>
  </r>
  <r>
    <s v="Invoice"/>
    <x v="23"/>
    <x v="409"/>
    <x v="45"/>
    <x v="45"/>
    <x v="213"/>
    <x v="129"/>
    <s v="Trend Micro Worry Free Services - 1 Month (100-499)"/>
    <x v="5"/>
    <m/>
    <s v="11000 · Accounts Receivable"/>
    <x v="44"/>
    <x v="334"/>
    <n v="141.75"/>
    <n v="225243.56"/>
  </r>
  <r>
    <s v="Invoice"/>
    <x v="23"/>
    <x v="409"/>
    <x v="45"/>
    <x v="45"/>
    <x v="261"/>
    <x v="175"/>
    <s v="Microsoft Office 365 Business Premium - 1 Month"/>
    <x v="15"/>
    <m/>
    <s v="11000 · Accounts Receivable"/>
    <x v="44"/>
    <x v="163"/>
    <n v="675"/>
    <n v="225918.56"/>
  </r>
  <r>
    <s v="Invoice"/>
    <x v="23"/>
    <x v="409"/>
    <x v="45"/>
    <x v="45"/>
    <x v="218"/>
    <x v="134"/>
    <s v="Microsoft 365 Project Plan 3 - 1 Month"/>
    <x v="15"/>
    <m/>
    <s v="11000 · Accounts Receivable"/>
    <x v="72"/>
    <x v="338"/>
    <n v="165"/>
    <n v="226083.56"/>
  </r>
  <r>
    <s v="Invoice"/>
    <x v="23"/>
    <x v="409"/>
    <x v="45"/>
    <x v="45"/>
    <x v="215"/>
    <x v="131"/>
    <s v="Microsoft 365 Audio Conferencing Add-on - 1 Month"/>
    <x v="15"/>
    <m/>
    <s v="11000 · Accounts Receivable"/>
    <x v="2"/>
    <x v="336"/>
    <n v="5"/>
    <n v="226088.56"/>
  </r>
  <r>
    <s v="Invoice"/>
    <x v="23"/>
    <x v="409"/>
    <x v="45"/>
    <x v="45"/>
    <x v="115"/>
    <x v="54"/>
    <s v="FortiAnalyzer &amp; FortiManager Bundle - 1 Month"/>
    <x v="5"/>
    <m/>
    <s v="11000 · Accounts Receivable"/>
    <x v="2"/>
    <x v="87"/>
    <n v="49"/>
    <n v="226137.56"/>
  </r>
  <r>
    <s v="Invoice"/>
    <x v="23"/>
    <x v="409"/>
    <x v="45"/>
    <x v="45"/>
    <x v="312"/>
    <x v="188"/>
    <s v="VS Cloud Server Bandwidth - 100Mbps - 1 Month"/>
    <x v="7"/>
    <m/>
    <s v="11000 · Accounts Receivable"/>
    <x v="2"/>
    <x v="387"/>
    <n v="136.5"/>
    <n v="226274.06"/>
  </r>
  <r>
    <s v="Invoice"/>
    <x v="23"/>
    <x v="409"/>
    <x v="45"/>
    <x v="45"/>
    <x v="326"/>
    <x v="205"/>
    <s v="Fortinet FortiGate VM01V-L2 with UTP - 1 Month"/>
    <x v="7"/>
    <m/>
    <s v="11000 · Accounts Receivable"/>
    <x v="2"/>
    <x v="413"/>
    <n v="208.95"/>
    <n v="226483.01"/>
  </r>
  <r>
    <s v="Invoice"/>
    <x v="23"/>
    <x v="409"/>
    <x v="45"/>
    <x v="45"/>
    <x v="336"/>
    <x v="25"/>
    <s v="VS Cloud Backup - Veeam License, 1 VM - 1 Month"/>
    <x v="7"/>
    <m/>
    <s v="11000 · Accounts Receivable"/>
    <x v="72"/>
    <x v="388"/>
    <n v="78.75"/>
    <n v="226561.76"/>
  </r>
  <r>
    <s v="Invoice"/>
    <x v="23"/>
    <x v="409"/>
    <x v="45"/>
    <x v="45"/>
    <x v="295"/>
    <x v="26"/>
    <s v="VS Cloud Server - vBackup - 100GB - 1 Month"/>
    <x v="7"/>
    <m/>
    <s v="11000 · Accounts Receivable"/>
    <x v="15"/>
    <x v="91"/>
    <n v="94.56"/>
    <n v="226656.32"/>
  </r>
  <r>
    <s v="Invoice"/>
    <x v="23"/>
    <x v="409"/>
    <x v="45"/>
    <x v="45"/>
    <x v="282"/>
    <x v="34"/>
    <s v="VS Cloud Server - 2GB vRAM + 1 vCPU - 1 Month"/>
    <x v="7"/>
    <m/>
    <s v="11000 · Accounts Receivable"/>
    <x v="94"/>
    <x v="99"/>
    <n v="504"/>
    <n v="227160.32000000001"/>
  </r>
  <r>
    <s v="Invoice"/>
    <x v="23"/>
    <x v="409"/>
    <x v="45"/>
    <x v="45"/>
    <x v="243"/>
    <x v="158"/>
    <s v="VS Cloud Server - 1GB vStorage Premium - Local - 1 Month"/>
    <x v="7"/>
    <m/>
    <s v="11000 · Accounts Receivable"/>
    <x v="38"/>
    <x v="359"/>
    <n v="301"/>
    <n v="227461.32"/>
  </r>
  <r>
    <s v="Invoice"/>
    <x v="23"/>
    <x v="409"/>
    <x v="45"/>
    <x v="45"/>
    <x v="283"/>
    <x v="159"/>
    <s v="VS Cloud Server - Remote Desktop License - 1 Month"/>
    <x v="7"/>
    <m/>
    <s v="11000 · Accounts Receivable"/>
    <x v="15"/>
    <x v="360"/>
    <n v="116.52"/>
    <n v="227577.84"/>
  </r>
  <r>
    <s v="Invoice"/>
    <x v="23"/>
    <x v="409"/>
    <x v="45"/>
    <x v="45"/>
    <x v="93"/>
    <x v="36"/>
    <s v="VS Cloud Server - Public IP Address - 1 Month"/>
    <x v="7"/>
    <m/>
    <s v="11000 · Accounts Receivable"/>
    <x v="2"/>
    <x v="101"/>
    <n v="23"/>
    <n v="227600.84"/>
  </r>
  <r>
    <s v="Invoice"/>
    <x v="23"/>
    <x v="409"/>
    <x v="45"/>
    <x v="45"/>
    <x v="275"/>
    <x v="185"/>
    <s v="Intermedia Unite Pro Bundle - 1 Month"/>
    <x v="21"/>
    <m/>
    <s v="11000 · Accounts Receivable"/>
    <x v="102"/>
    <x v="423"/>
    <n v="410.55"/>
    <n v="228011.39"/>
  </r>
  <r>
    <s v="Invoice"/>
    <x v="23"/>
    <x v="409"/>
    <x v="45"/>
    <x v="45"/>
    <x v="337"/>
    <x v="212"/>
    <s v="Intermedia Unite Essentials Bundle  - 1 Month"/>
    <x v="21"/>
    <m/>
    <s v="11000 · Accounts Receivable"/>
    <x v="8"/>
    <x v="424"/>
    <n v="39.9"/>
    <n v="228051.29"/>
  </r>
  <r>
    <s v="Invoice"/>
    <x v="23"/>
    <x v="409"/>
    <x v="45"/>
    <x v="45"/>
    <x v="234"/>
    <x v="149"/>
    <s v="Voice Service State Tax"/>
    <x v="21"/>
    <m/>
    <s v="11000 · Accounts Receivable"/>
    <x v="2"/>
    <x v="425"/>
    <n v="16.260000000000002"/>
    <n v="228067.55"/>
  </r>
  <r>
    <s v="Invoice"/>
    <x v="23"/>
    <x v="409"/>
    <x v="45"/>
    <x v="45"/>
    <x v="235"/>
    <x v="150"/>
    <s v="Voice Service Local Tax"/>
    <x v="21"/>
    <m/>
    <s v="11000 · Accounts Receivable"/>
    <x v="2"/>
    <x v="426"/>
    <n v="33.450000000000003"/>
    <n v="228101"/>
  </r>
  <r>
    <s v="Invoice"/>
    <x v="23"/>
    <x v="409"/>
    <x v="45"/>
    <x v="45"/>
    <x v="237"/>
    <x v="152"/>
    <s v="Voice Service Federal Tax"/>
    <x v="21"/>
    <m/>
    <s v="11000 · Accounts Receivable"/>
    <x v="2"/>
    <x v="336"/>
    <n v="5"/>
    <n v="228106"/>
  </r>
  <r>
    <s v="Invoice"/>
    <x v="23"/>
    <x v="409"/>
    <x v="45"/>
    <x v="45"/>
    <x v="236"/>
    <x v="151"/>
    <s v="Voice Service Emergency Fee"/>
    <x v="21"/>
    <m/>
    <s v="11000 · Accounts Receivable"/>
    <x v="2"/>
    <x v="427"/>
    <n v="37.81"/>
    <n v="228143.81"/>
  </r>
  <r>
    <s v="Invoice"/>
    <x v="23"/>
    <x v="409"/>
    <x v="45"/>
    <x v="45"/>
    <x v="238"/>
    <x v="153"/>
    <s v="Voice Service Telco Fees"/>
    <x v="21"/>
    <m/>
    <s v="11000 · Accounts Receivable"/>
    <x v="2"/>
    <x v="428"/>
    <n v="47.12"/>
    <n v="228190.93"/>
  </r>
  <r>
    <s v="Invoice"/>
    <x v="23"/>
    <x v="410"/>
    <x v="4"/>
    <x v="4"/>
    <x v="251"/>
    <x v="165"/>
    <s v="ProofPoint Essentials Advanced - SaaS - 1 Month"/>
    <x v="15"/>
    <m/>
    <s v="11000 · Accounts Receivable"/>
    <x v="109"/>
    <x v="365"/>
    <n v="970.55"/>
    <n v="229161.48"/>
  </r>
  <r>
    <s v="Invoice"/>
    <x v="23"/>
    <x v="410"/>
    <x v="4"/>
    <x v="4"/>
    <x v="213"/>
    <x v="129"/>
    <s v="Trend Micro Worry Free Services - 1 Month (100-499)"/>
    <x v="5"/>
    <m/>
    <s v="11000 · Accounts Receivable"/>
    <x v="110"/>
    <x v="334"/>
    <n v="535.5"/>
    <n v="229696.98"/>
  </r>
  <r>
    <s v="Invoice"/>
    <x v="23"/>
    <x v="410"/>
    <x v="4"/>
    <x v="4"/>
    <x v="214"/>
    <x v="130"/>
    <s v="Microsoft 365 Business Basic - 1 Month"/>
    <x v="15"/>
    <m/>
    <s v="11000 · Accounts Receivable"/>
    <x v="111"/>
    <x v="335"/>
    <n v="1470"/>
    <n v="231166.98"/>
  </r>
  <r>
    <s v="Invoice"/>
    <x v="23"/>
    <x v="410"/>
    <x v="4"/>
    <x v="4"/>
    <x v="338"/>
    <x v="213"/>
    <s v="Cisco Duo Security Standard Access - License - 1 License"/>
    <x v="5"/>
    <m/>
    <s v="11000 · Accounts Receivable"/>
    <x v="60"/>
    <x v="335"/>
    <n v="133"/>
    <n v="231299.98"/>
  </r>
  <r>
    <s v="Invoice"/>
    <x v="23"/>
    <x v="411"/>
    <x v="30"/>
    <x v="30"/>
    <x v="270"/>
    <x v="67"/>
    <s v="ProofPoint Essentials Business - 1 Month"/>
    <x v="15"/>
    <m/>
    <s v="11000 · Accounts Receivable"/>
    <x v="37"/>
    <x v="187"/>
    <n v="39.39"/>
    <n v="231339.37"/>
  </r>
  <r>
    <s v="Invoice"/>
    <x v="23"/>
    <x v="411"/>
    <x v="30"/>
    <x v="30"/>
    <x v="213"/>
    <x v="129"/>
    <s v="Trend Micro Worry Free Services - 1 Month (100-499)"/>
    <x v="5"/>
    <m/>
    <s v="11000 · Accounts Receivable"/>
    <x v="44"/>
    <x v="334"/>
    <n v="141.75"/>
    <n v="231481.12"/>
  </r>
  <r>
    <s v="Invoice"/>
    <x v="23"/>
    <x v="411"/>
    <x v="30"/>
    <x v="30"/>
    <x v="214"/>
    <x v="130"/>
    <s v="Microsoft 365 Business Basic - 1 Month"/>
    <x v="15"/>
    <m/>
    <s v="11000 · Accounts Receivable"/>
    <x v="2"/>
    <x v="335"/>
    <n v="7"/>
    <n v="231488.12"/>
  </r>
  <r>
    <s v="Invoice"/>
    <x v="23"/>
    <x v="411"/>
    <x v="30"/>
    <x v="30"/>
    <x v="261"/>
    <x v="175"/>
    <s v="Microsoft Office 365 Business Premium - 1 Month"/>
    <x v="15"/>
    <m/>
    <s v="11000 · Accounts Receivable"/>
    <x v="48"/>
    <x v="163"/>
    <n v="210"/>
    <n v="231698.12"/>
  </r>
  <r>
    <s v="Invoice"/>
    <x v="23"/>
    <x v="411"/>
    <x v="30"/>
    <x v="30"/>
    <x v="339"/>
    <x v="214"/>
    <s v="Veeam Availability Suite Enterprise Plus License, 1 VM  - 1 Month"/>
    <x v="7"/>
    <m/>
    <s v="11000 · Accounts Receivable"/>
    <x v="8"/>
    <x v="90"/>
    <n v="42"/>
    <n v="231740.12"/>
  </r>
  <r>
    <s v="Invoice"/>
    <x v="23"/>
    <x v="411"/>
    <x v="30"/>
    <x v="30"/>
    <x v="340"/>
    <x v="215"/>
    <s v="Veeam Availability Suite Repository Storage - 100GB - 1 Month"/>
    <x v="7"/>
    <m/>
    <s v="11000 · Accounts Receivable"/>
    <x v="40"/>
    <x v="377"/>
    <n v="554.88"/>
    <n v="232295"/>
  </r>
  <r>
    <s v="Invoice"/>
    <x v="23"/>
    <x v="411"/>
    <x v="30"/>
    <x v="30"/>
    <x v="312"/>
    <x v="188"/>
    <s v="VS Cloud Server Bandwidth - 100Mbps - 1 Month"/>
    <x v="7"/>
    <m/>
    <s v="11000 · Accounts Receivable"/>
    <x v="2"/>
    <x v="387"/>
    <n v="136.5"/>
    <n v="232431.5"/>
  </r>
  <r>
    <s v="Invoice"/>
    <x v="23"/>
    <x v="411"/>
    <x v="30"/>
    <x v="30"/>
    <x v="247"/>
    <x v="162"/>
    <s v="VS VMware DRaaS - 100GB Storage - 1 Month"/>
    <x v="7"/>
    <m/>
    <s v="11000 · Accounts Receivable"/>
    <x v="112"/>
    <x v="363"/>
    <n v="1370.7"/>
    <n v="233802.2"/>
  </r>
  <r>
    <s v="Invoice"/>
    <x v="23"/>
    <x v="411"/>
    <x v="30"/>
    <x v="30"/>
    <x v="248"/>
    <x v="163"/>
    <s v="VS VMware DRaaS - VM License - 1 Month"/>
    <x v="7"/>
    <m/>
    <s v="11000 · Accounts Receivable"/>
    <x v="24"/>
    <x v="91"/>
    <n v="31.52"/>
    <n v="233833.72"/>
  </r>
  <r>
    <s v="Invoice"/>
    <x v="23"/>
    <x v="411"/>
    <x v="30"/>
    <x v="30"/>
    <x v="86"/>
    <x v="29"/>
    <s v="Non-Reserved Compute 2GB RAM/2Ghz CPU - 1 Month"/>
    <x v="7"/>
    <m/>
    <s v="11000 · Accounts Receivable"/>
    <x v="6"/>
    <x v="94"/>
    <n v="0"/>
    <n v="233833.72"/>
  </r>
  <r>
    <s v="Invoice"/>
    <x v="23"/>
    <x v="411"/>
    <x v="30"/>
    <x v="30"/>
    <x v="249"/>
    <x v="164"/>
    <s v="VS VMware DRaaS - Reserved Compute 2GB RAM/2Ghz CPU - 1 Month"/>
    <x v="7"/>
    <m/>
    <s v="11000 · Accounts Receivable"/>
    <x v="6"/>
    <x v="364"/>
    <n v="151.36000000000001"/>
    <n v="233985.08"/>
  </r>
  <r>
    <s v="Invoice"/>
    <x v="23"/>
    <x v="411"/>
    <x v="30"/>
    <x v="30"/>
    <x v="326"/>
    <x v="205"/>
    <s v="Fortinet FortiGate VM01V-L2 with UTP - 1 Month"/>
    <x v="7"/>
    <m/>
    <s v="11000 · Accounts Receivable"/>
    <x v="2"/>
    <x v="413"/>
    <n v="208.95"/>
    <n v="234194.03"/>
  </r>
  <r>
    <s v="Invoice"/>
    <x v="23"/>
    <x v="411"/>
    <x v="30"/>
    <x v="30"/>
    <x v="324"/>
    <x v="34"/>
    <s v="VS Cloud Server - 2GB vRAM + 1 vCPU - 1 Month"/>
    <x v="7"/>
    <m/>
    <s v="11000 · Accounts Receivable"/>
    <x v="8"/>
    <x v="99"/>
    <n v="63"/>
    <n v="234257.03"/>
  </r>
  <r>
    <s v="Invoice"/>
    <x v="23"/>
    <x v="411"/>
    <x v="30"/>
    <x v="30"/>
    <x v="92"/>
    <x v="35"/>
    <s v="VS Cloud Server - 1GB vStorage Standard - Local - 1 Month"/>
    <x v="7"/>
    <m/>
    <s v="11000 · Accounts Receivable"/>
    <x v="9"/>
    <x v="100"/>
    <n v="37"/>
    <n v="234294.03"/>
  </r>
  <r>
    <s v="Invoice"/>
    <x v="23"/>
    <x v="411"/>
    <x v="30"/>
    <x v="30"/>
    <x v="285"/>
    <x v="36"/>
    <s v="VS Cloud Server - Public IP Address - 1 Month"/>
    <x v="7"/>
    <m/>
    <s v="11000 · Accounts Receivable"/>
    <x v="2"/>
    <x v="101"/>
    <n v="23"/>
    <n v="234317.03"/>
  </r>
  <r>
    <s v="Invoice"/>
    <x v="23"/>
    <x v="412"/>
    <x v="164"/>
    <x v="164"/>
    <x v="270"/>
    <x v="67"/>
    <s v="ProofPoint Essentials Business - 1 Month"/>
    <x v="15"/>
    <m/>
    <s v="11000 · Accounts Receivable"/>
    <x v="113"/>
    <x v="187"/>
    <n v="802.95"/>
    <n v="235119.98"/>
  </r>
  <r>
    <s v="Invoice"/>
    <x v="23"/>
    <x v="412"/>
    <x v="164"/>
    <x v="164"/>
    <x v="214"/>
    <x v="130"/>
    <s v="Microsoft 365 Business Basic - 1 Month"/>
    <x v="15"/>
    <m/>
    <s v="11000 · Accounts Receivable"/>
    <x v="52"/>
    <x v="335"/>
    <n v="2100"/>
    <n v="237219.98"/>
  </r>
  <r>
    <s v="Invoice"/>
    <x v="23"/>
    <x v="412"/>
    <x v="164"/>
    <x v="164"/>
    <x v="341"/>
    <x v="216"/>
    <s v="Microsoft Office 365 Enterprise E1 - 1 Month"/>
    <x v="15"/>
    <m/>
    <s v="11000 · Accounts Receivable"/>
    <x v="16"/>
    <x v="429"/>
    <n v="34.5"/>
    <n v="237254.48"/>
  </r>
  <r>
    <s v="Invoice"/>
    <x v="23"/>
    <x v="413"/>
    <x v="42"/>
    <x v="42"/>
    <x v="270"/>
    <x v="67"/>
    <s v="ProofPoint Essentials Business - 1 Month"/>
    <x v="15"/>
    <m/>
    <s v="11000 · Accounts Receivable"/>
    <x v="112"/>
    <x v="187"/>
    <n v="272.7"/>
    <n v="237527.18"/>
  </r>
  <r>
    <s v="Invoice"/>
    <x v="23"/>
    <x v="413"/>
    <x v="42"/>
    <x v="42"/>
    <x v="213"/>
    <x v="129"/>
    <s v="Trend Micro Worry Free Services - 1 Month (100-499)"/>
    <x v="5"/>
    <m/>
    <s v="11000 · Accounts Receivable"/>
    <x v="63"/>
    <x v="334"/>
    <n v="110.25"/>
    <n v="237637.43"/>
  </r>
  <r>
    <s v="Invoice"/>
    <x v="23"/>
    <x v="413"/>
    <x v="42"/>
    <x v="42"/>
    <x v="214"/>
    <x v="130"/>
    <s v="Microsoft 365 Business Basic - 1 Month"/>
    <x v="15"/>
    <m/>
    <s v="11000 · Accounts Receivable"/>
    <x v="26"/>
    <x v="335"/>
    <n v="70"/>
    <n v="237707.43"/>
  </r>
  <r>
    <s v="Invoice"/>
    <x v="23"/>
    <x v="413"/>
    <x v="42"/>
    <x v="42"/>
    <x v="261"/>
    <x v="175"/>
    <s v="Microsoft Office 365 Business Premium - 1 Month"/>
    <x v="15"/>
    <m/>
    <s v="11000 · Accounts Receivable"/>
    <x v="114"/>
    <x v="163"/>
    <n v="990"/>
    <n v="238697.43"/>
  </r>
  <r>
    <s v="Invoice"/>
    <x v="23"/>
    <x v="413"/>
    <x v="42"/>
    <x v="42"/>
    <x v="84"/>
    <x v="27"/>
    <s v="Contego Cloud Server Bandwidth 50Mbps 1 Month"/>
    <x v="7"/>
    <m/>
    <s v="11000 · Accounts Receivable"/>
    <x v="2"/>
    <x v="92"/>
    <n v="78.75"/>
    <n v="238776.18"/>
  </r>
  <r>
    <s v="Invoice"/>
    <x v="23"/>
    <x v="413"/>
    <x v="42"/>
    <x v="42"/>
    <x v="89"/>
    <x v="32"/>
    <s v="Fortinet FortiGate VM00-L1 - Advanced Threat Protection - 1 Month"/>
    <x v="7"/>
    <m/>
    <s v="11000 · Accounts Receivable"/>
    <x v="2"/>
    <x v="430"/>
    <n v="141.75"/>
    <n v="238917.93"/>
  </r>
  <r>
    <s v="Invoice"/>
    <x v="23"/>
    <x v="413"/>
    <x v="42"/>
    <x v="42"/>
    <x v="82"/>
    <x v="25"/>
    <s v="VS Cloud Backup - Veeam License, 1 VM - 1 Month"/>
    <x v="7"/>
    <m/>
    <s v="11000 · Accounts Receivable"/>
    <x v="16"/>
    <x v="388"/>
    <n v="47.25"/>
    <n v="238965.18"/>
  </r>
  <r>
    <s v="Invoice"/>
    <x v="23"/>
    <x v="413"/>
    <x v="42"/>
    <x v="42"/>
    <x v="83"/>
    <x v="26"/>
    <s v="VS Cloud Server - vBackup - 100GB - 1 Month"/>
    <x v="7"/>
    <m/>
    <s v="11000 · Accounts Receivable"/>
    <x v="15"/>
    <x v="91"/>
    <n v="94.56"/>
    <n v="239059.74"/>
  </r>
  <r>
    <s v="Invoice"/>
    <x v="23"/>
    <x v="413"/>
    <x v="42"/>
    <x v="42"/>
    <x v="91"/>
    <x v="34"/>
    <s v="VS Cloud Server - 2GB vRAM + 1 vCPU - 1 Month"/>
    <x v="7"/>
    <m/>
    <s v="11000 · Accounts Receivable"/>
    <x v="15"/>
    <x v="99"/>
    <n v="378"/>
    <n v="239437.74"/>
  </r>
  <r>
    <s v="Invoice"/>
    <x v="23"/>
    <x v="413"/>
    <x v="42"/>
    <x v="42"/>
    <x v="92"/>
    <x v="35"/>
    <s v="VS Cloud Server - 1GB vStorage Standard - Local - 1 Month"/>
    <x v="7"/>
    <m/>
    <s v="11000 · Accounts Receivable"/>
    <x v="104"/>
    <x v="100"/>
    <n v="555"/>
    <n v="239992.74"/>
  </r>
  <r>
    <s v="Invoice"/>
    <x v="23"/>
    <x v="413"/>
    <x v="42"/>
    <x v="42"/>
    <x v="244"/>
    <x v="159"/>
    <s v="VS Cloud Server - Remote Desktop License - 1 Month"/>
    <x v="7"/>
    <m/>
    <s v="11000 · Accounts Receivable"/>
    <x v="102"/>
    <x v="360"/>
    <n v="165.07"/>
    <n v="240157.81"/>
  </r>
  <r>
    <s v="Invoice"/>
    <x v="23"/>
    <x v="413"/>
    <x v="42"/>
    <x v="42"/>
    <x v="93"/>
    <x v="36"/>
    <s v="VS Cloud Server - Public IP Address - 1 Month"/>
    <x v="7"/>
    <m/>
    <s v="11000 · Accounts Receivable"/>
    <x v="2"/>
    <x v="101"/>
    <n v="23"/>
    <n v="240180.81"/>
  </r>
  <r>
    <s v="Invoice"/>
    <x v="23"/>
    <x v="414"/>
    <x v="36"/>
    <x v="36"/>
    <x v="128"/>
    <x v="67"/>
    <s v="ProofPoint Essentials Business - 1 Month"/>
    <x v="15"/>
    <m/>
    <s v="11000 · Accounts Receivable"/>
    <x v="39"/>
    <x v="187"/>
    <n v="66.66"/>
    <n v="240247.47"/>
  </r>
  <r>
    <s v="Invoice"/>
    <x v="23"/>
    <x v="414"/>
    <x v="36"/>
    <x v="36"/>
    <x v="334"/>
    <x v="217"/>
    <s v="Trend Micro Worry Free Business Security Standard - 1 Month"/>
    <x v="5"/>
    <m/>
    <s v="11000 · Accounts Receivable"/>
    <x v="63"/>
    <x v="334"/>
    <n v="110.25"/>
    <n v="240357.72"/>
  </r>
  <r>
    <s v="Invoice"/>
    <x v="23"/>
    <x v="414"/>
    <x v="36"/>
    <x v="36"/>
    <x v="214"/>
    <x v="130"/>
    <s v="Microsoft 365 Business Basic - 1 Month"/>
    <x v="15"/>
    <m/>
    <s v="11000 · Accounts Receivable"/>
    <x v="60"/>
    <x v="335"/>
    <n v="133"/>
    <n v="240490.72"/>
  </r>
  <r>
    <s v="Invoice"/>
    <x v="23"/>
    <x v="414"/>
    <x v="36"/>
    <x v="36"/>
    <x v="342"/>
    <x v="218"/>
    <s v="Dropbox Business Standard - 1 Month (3 User Minimum)"/>
    <x v="15"/>
    <m/>
    <s v="11000 · Accounts Receivable"/>
    <x v="62"/>
    <x v="407"/>
    <n v="240"/>
    <n v="240730.72"/>
  </r>
  <r>
    <s v="Invoice"/>
    <x v="23"/>
    <x v="414"/>
    <x v="36"/>
    <x v="36"/>
    <x v="84"/>
    <x v="27"/>
    <s v="Contego Cloud Server Bandwidth 50Mbps 1 Month"/>
    <x v="7"/>
    <m/>
    <s v="11000 · Accounts Receivable"/>
    <x v="2"/>
    <x v="92"/>
    <n v="78.75"/>
    <n v="240809.47"/>
  </r>
  <r>
    <s v="Invoice"/>
    <x v="23"/>
    <x v="414"/>
    <x v="36"/>
    <x v="36"/>
    <x v="274"/>
    <x v="184"/>
    <s v="VS Cloud Server - Cisco ASAv5 Virtual Firewall - 1 Month"/>
    <x v="7"/>
    <m/>
    <s v="11000 · Accounts Receivable"/>
    <x v="2"/>
    <x v="378"/>
    <n v="68.25"/>
    <n v="240877.72"/>
  </r>
  <r>
    <s v="Invoice"/>
    <x v="23"/>
    <x v="414"/>
    <x v="36"/>
    <x v="36"/>
    <x v="82"/>
    <x v="25"/>
    <s v="VS Cloud Backup - Veeam License, 1 VM - 1 Month"/>
    <x v="7"/>
    <m/>
    <s v="11000 · Accounts Receivable"/>
    <x v="16"/>
    <x v="90"/>
    <n v="63"/>
    <n v="240940.72"/>
  </r>
  <r>
    <s v="Invoice"/>
    <x v="23"/>
    <x v="414"/>
    <x v="36"/>
    <x v="36"/>
    <x v="83"/>
    <x v="26"/>
    <s v="VS Cloud Server - vBackup - 100GB - 1 Month"/>
    <x v="7"/>
    <m/>
    <s v="11000 · Accounts Receivable"/>
    <x v="68"/>
    <x v="91"/>
    <n v="157.6"/>
    <n v="241098.32"/>
  </r>
  <r>
    <s v="Invoice"/>
    <x v="23"/>
    <x v="414"/>
    <x v="36"/>
    <x v="36"/>
    <x v="91"/>
    <x v="34"/>
    <s v="VS Cloud Server - 2GB vRAM + 1 vCPU - 1 Month"/>
    <x v="7"/>
    <m/>
    <s v="11000 · Accounts Receivable"/>
    <x v="94"/>
    <x v="99"/>
    <n v="504"/>
    <n v="241602.32"/>
  </r>
  <r>
    <s v="Invoice"/>
    <x v="23"/>
    <x v="414"/>
    <x v="36"/>
    <x v="36"/>
    <x v="92"/>
    <x v="35"/>
    <s v="VS Cloud Server - 1GB vStorage Standard - Local - 1 Month"/>
    <x v="7"/>
    <m/>
    <s v="11000 · Accounts Receivable"/>
    <x v="82"/>
    <x v="100"/>
    <n v="832.5"/>
    <n v="242434.82"/>
  </r>
  <r>
    <s v="Invoice"/>
    <x v="23"/>
    <x v="414"/>
    <x v="36"/>
    <x v="36"/>
    <x v="244"/>
    <x v="159"/>
    <s v="VS Cloud Server - Remote Desktop License - 1 Month"/>
    <x v="7"/>
    <m/>
    <s v="11000 · Accounts Receivable"/>
    <x v="15"/>
    <x v="360"/>
    <n v="116.52"/>
    <n v="242551.34"/>
  </r>
  <r>
    <s v="Invoice"/>
    <x v="23"/>
    <x v="414"/>
    <x v="36"/>
    <x v="36"/>
    <x v="93"/>
    <x v="36"/>
    <s v="VS Cloud Server - Public IP Address - 1 Month"/>
    <x v="7"/>
    <m/>
    <s v="11000 · Accounts Receivable"/>
    <x v="2"/>
    <x v="101"/>
    <n v="23"/>
    <n v="242574.34"/>
  </r>
  <r>
    <s v="Invoice"/>
    <x v="23"/>
    <x v="414"/>
    <x v="36"/>
    <x v="36"/>
    <x v="335"/>
    <x v="182"/>
    <s v="VS EWAN Metro E Point-to-Point Connection - 200Mbps - 1 Month"/>
    <x v="4"/>
    <m/>
    <s v="11000 · Accounts Receivable"/>
    <x v="2"/>
    <x v="86"/>
    <n v="375"/>
    <n v="242949.34"/>
  </r>
  <r>
    <s v="Invoice"/>
    <x v="23"/>
    <x v="415"/>
    <x v="40"/>
    <x v="40"/>
    <x v="270"/>
    <x v="67"/>
    <s v="ProofPoint Essentials Business - 1 Month"/>
    <x v="15"/>
    <m/>
    <s v="11000 · Accounts Receivable"/>
    <x v="115"/>
    <x v="187"/>
    <n v="254.52"/>
    <n v="243203.86"/>
  </r>
  <r>
    <s v="Invoice"/>
    <x v="23"/>
    <x v="415"/>
    <x v="40"/>
    <x v="40"/>
    <x v="213"/>
    <x v="129"/>
    <s v="Trend Micro Worry Free Services - 1 Month (100-499)"/>
    <x v="5"/>
    <m/>
    <s v="11000 · Accounts Receivable"/>
    <x v="58"/>
    <x v="334"/>
    <n v="157.5"/>
    <n v="243361.36"/>
  </r>
  <r>
    <s v="Invoice"/>
    <x v="23"/>
    <x v="415"/>
    <x v="40"/>
    <x v="40"/>
    <x v="261"/>
    <x v="175"/>
    <s v="Microsoft Office 365 Business Premium - 1 Month"/>
    <x v="15"/>
    <m/>
    <s v="11000 · Accounts Receivable"/>
    <x v="116"/>
    <x v="163"/>
    <n v="1095"/>
    <n v="244456.36"/>
  </r>
  <r>
    <s v="Invoice"/>
    <x v="23"/>
    <x v="415"/>
    <x v="40"/>
    <x v="40"/>
    <x v="216"/>
    <x v="132"/>
    <s v="Microsoft Office 365 Enterprise E3 - 1 Month"/>
    <x v="15"/>
    <m/>
    <s v="11000 · Accounts Receivable"/>
    <x v="16"/>
    <x v="385"/>
    <n v="78"/>
    <n v="244534.36"/>
  </r>
  <r>
    <s v="Invoice"/>
    <x v="23"/>
    <x v="415"/>
    <x v="40"/>
    <x v="40"/>
    <x v="82"/>
    <x v="25"/>
    <s v="VS Cloud Backup - Veeam License, 1 VM - 1 Month"/>
    <x v="7"/>
    <m/>
    <s v="11000 · Accounts Receivable"/>
    <x v="23"/>
    <x v="388"/>
    <n v="94.5"/>
    <n v="244628.86"/>
  </r>
  <r>
    <s v="Invoice"/>
    <x v="23"/>
    <x v="415"/>
    <x v="40"/>
    <x v="40"/>
    <x v="83"/>
    <x v="26"/>
    <s v="VS Cloud Server - vBackup - 100GB - 1 Month"/>
    <x v="7"/>
    <m/>
    <s v="11000 · Accounts Receivable"/>
    <x v="62"/>
    <x v="91"/>
    <n v="63.04"/>
    <n v="244691.9"/>
  </r>
  <r>
    <s v="Invoice"/>
    <x v="23"/>
    <x v="415"/>
    <x v="40"/>
    <x v="40"/>
    <x v="91"/>
    <x v="34"/>
    <s v="VS Cloud Server - 2GB vRAM + 1 vCPU - 1 Month"/>
    <x v="7"/>
    <m/>
    <s v="11000 · Accounts Receivable"/>
    <x v="15"/>
    <x v="99"/>
    <n v="378"/>
    <n v="245069.9"/>
  </r>
  <r>
    <s v="Invoice"/>
    <x v="23"/>
    <x v="415"/>
    <x v="40"/>
    <x v="40"/>
    <x v="92"/>
    <x v="35"/>
    <s v="VS Cloud Server - 1GB vStorage Standard - Local - 1 Month"/>
    <x v="7"/>
    <m/>
    <s v="11000 · Accounts Receivable"/>
    <x v="117"/>
    <x v="100"/>
    <n v="140.6"/>
    <n v="245210.5"/>
  </r>
  <r>
    <s v="Invoice"/>
    <x v="23"/>
    <x v="415"/>
    <x v="40"/>
    <x v="40"/>
    <x v="84"/>
    <x v="27"/>
    <s v="Contego Cloud Server Bandwidth 50Mbps 1 Month"/>
    <x v="7"/>
    <m/>
    <s v="11000 · Accounts Receivable"/>
    <x v="2"/>
    <x v="92"/>
    <n v="78.75"/>
    <n v="245289.25"/>
  </r>
  <r>
    <s v="Invoice"/>
    <x v="23"/>
    <x v="415"/>
    <x v="40"/>
    <x v="40"/>
    <x v="326"/>
    <x v="205"/>
    <s v="Fortinet FortiGate VM01V-L2 with UTP - 1 Month"/>
    <x v="7"/>
    <m/>
    <s v="11000 · Accounts Receivable"/>
    <x v="2"/>
    <x v="413"/>
    <n v="208.95"/>
    <n v="245498.2"/>
  </r>
  <r>
    <s v="Invoice"/>
    <x v="23"/>
    <x v="415"/>
    <x v="40"/>
    <x v="40"/>
    <x v="93"/>
    <x v="36"/>
    <s v="VS Cloud Server - Public IP Address - 1 Month"/>
    <x v="7"/>
    <m/>
    <s v="11000 · Accounts Receivable"/>
    <x v="2"/>
    <x v="101"/>
    <n v="23"/>
    <n v="245521.2"/>
  </r>
  <r>
    <s v="Invoice"/>
    <x v="23"/>
    <x v="416"/>
    <x v="86"/>
    <x v="86"/>
    <x v="128"/>
    <x v="67"/>
    <s v="ProofPoint Essentials Business - 1 Month"/>
    <x v="15"/>
    <m/>
    <s v="11000 · Accounts Receivable"/>
    <x v="89"/>
    <x v="187"/>
    <n v="78.78"/>
    <n v="245599.98"/>
  </r>
  <r>
    <s v="Invoice"/>
    <x v="23"/>
    <x v="416"/>
    <x v="86"/>
    <x v="86"/>
    <x v="343"/>
    <x v="219"/>
    <s v="Trend Micro Worry Free Services - 1 Month (2-99 Users)"/>
    <x v="5"/>
    <m/>
    <s v="11000 · Accounts Receivable"/>
    <x v="68"/>
    <x v="422"/>
    <n v="70"/>
    <n v="245669.98"/>
  </r>
  <r>
    <s v="Invoice"/>
    <x v="23"/>
    <x v="416"/>
    <x v="86"/>
    <x v="86"/>
    <x v="214"/>
    <x v="130"/>
    <s v="Microsoft 365 Business Basic - 1 Month"/>
    <x v="15"/>
    <m/>
    <s v="11000 · Accounts Receivable"/>
    <x v="3"/>
    <x v="335"/>
    <n v="126"/>
    <n v="245795.98"/>
  </r>
  <r>
    <s v="Invoice"/>
    <x v="23"/>
    <x v="416"/>
    <x v="86"/>
    <x v="86"/>
    <x v="261"/>
    <x v="175"/>
    <s v="Microsoft Office 365 Business Premium - 1 Month"/>
    <x v="15"/>
    <m/>
    <s v="11000 · Accounts Receivable"/>
    <x v="26"/>
    <x v="163"/>
    <n v="150"/>
    <n v="245945.98"/>
  </r>
  <r>
    <s v="Invoice"/>
    <x v="23"/>
    <x v="416"/>
    <x v="86"/>
    <x v="86"/>
    <x v="222"/>
    <x v="138"/>
    <s v="Microsoft 365 Project Plan 1 - 1 Month"/>
    <x v="15"/>
    <m/>
    <s v="11000 · Accounts Receivable"/>
    <x v="2"/>
    <x v="342"/>
    <n v="12"/>
    <n v="245957.98"/>
  </r>
  <r>
    <s v="Invoice"/>
    <x v="23"/>
    <x v="416"/>
    <x v="86"/>
    <x v="86"/>
    <x v="271"/>
    <x v="182"/>
    <s v="VS EWAN Metro E Point-to-Point Connection - 200Mbps - 1 Month"/>
    <x v="4"/>
    <m/>
    <s v="11000 · Accounts Receivable"/>
    <x v="2"/>
    <x v="86"/>
    <n v="375"/>
    <n v="246332.98"/>
  </r>
  <r>
    <s v="Invoice"/>
    <x v="23"/>
    <x v="416"/>
    <x v="86"/>
    <x v="86"/>
    <x v="84"/>
    <x v="27"/>
    <s v="Contego Cloud Server Bandwidth 50Mbps 1 Month"/>
    <x v="7"/>
    <m/>
    <s v="11000 · Accounts Receivable"/>
    <x v="2"/>
    <x v="92"/>
    <n v="78.75"/>
    <n v="246411.73"/>
  </r>
  <r>
    <s v="Invoice"/>
    <x v="23"/>
    <x v="416"/>
    <x v="86"/>
    <x v="86"/>
    <x v="274"/>
    <x v="184"/>
    <s v="VS Cloud Server - Cisco ASAv5 Virtual Firewall - 1 Month"/>
    <x v="7"/>
    <m/>
    <s v="11000 · Accounts Receivable"/>
    <x v="2"/>
    <x v="378"/>
    <n v="68.25"/>
    <n v="246479.98"/>
  </r>
  <r>
    <s v="Invoice"/>
    <x v="23"/>
    <x v="416"/>
    <x v="86"/>
    <x v="86"/>
    <x v="82"/>
    <x v="25"/>
    <s v="VS Cloud Backup - Veeam License, 1 VM - 1 Month"/>
    <x v="7"/>
    <m/>
    <s v="11000 · Accounts Receivable"/>
    <x v="72"/>
    <x v="90"/>
    <n v="105"/>
    <n v="246584.98"/>
  </r>
  <r>
    <s v="Invoice"/>
    <x v="23"/>
    <x v="416"/>
    <x v="86"/>
    <x v="86"/>
    <x v="83"/>
    <x v="26"/>
    <s v="VS Cloud Server - vBackup - 100GB - 1 Month"/>
    <x v="7"/>
    <m/>
    <s v="11000 · Accounts Receivable"/>
    <x v="45"/>
    <x v="91"/>
    <n v="118.2"/>
    <n v="246703.18"/>
  </r>
  <r>
    <s v="Invoice"/>
    <x v="23"/>
    <x v="416"/>
    <x v="86"/>
    <x v="86"/>
    <x v="91"/>
    <x v="34"/>
    <s v="VS Cloud Server - 2GB vRAM + 1 vCPU - 1 Month"/>
    <x v="7"/>
    <m/>
    <s v="11000 · Accounts Receivable"/>
    <x v="94"/>
    <x v="99"/>
    <n v="504"/>
    <n v="247207.18"/>
  </r>
  <r>
    <s v="Invoice"/>
    <x v="23"/>
    <x v="416"/>
    <x v="86"/>
    <x v="86"/>
    <x v="92"/>
    <x v="35"/>
    <s v="VS Cloud Server - 1GB vStorage Standard - Local - 1 Month"/>
    <x v="7"/>
    <m/>
    <s v="11000 · Accounts Receivable"/>
    <x v="82"/>
    <x v="100"/>
    <n v="832.5"/>
    <n v="248039.67999999999"/>
  </r>
  <r>
    <s v="Invoice"/>
    <x v="23"/>
    <x v="416"/>
    <x v="86"/>
    <x v="86"/>
    <x v="93"/>
    <x v="36"/>
    <s v="VS Cloud Server - Public IP Address - 1 Month"/>
    <x v="7"/>
    <m/>
    <s v="11000 · Accounts Receivable"/>
    <x v="2"/>
    <x v="101"/>
    <n v="23"/>
    <n v="248062.68"/>
  </r>
  <r>
    <s v="Invoice"/>
    <x v="23"/>
    <x v="417"/>
    <x v="75"/>
    <x v="75"/>
    <x v="251"/>
    <x v="165"/>
    <s v="ProofPoint Essentials Advanced - SaaS - 1 Month"/>
    <x v="15"/>
    <m/>
    <s v="11000 · Accounts Receivable"/>
    <x v="80"/>
    <x v="365"/>
    <n v="123.9"/>
    <n v="248186.58"/>
  </r>
  <r>
    <s v="Invoice"/>
    <x v="23"/>
    <x v="417"/>
    <x v="75"/>
    <x v="75"/>
    <x v="343"/>
    <x v="219"/>
    <s v="Trend Micro Worry Free Services - 1 Month (2-99 Users)"/>
    <x v="5"/>
    <m/>
    <s v="11000 · Accounts Receivable"/>
    <x v="68"/>
    <x v="422"/>
    <n v="70"/>
    <n v="248256.58"/>
  </r>
  <r>
    <s v="Invoice"/>
    <x v="23"/>
    <x v="417"/>
    <x v="75"/>
    <x v="75"/>
    <x v="214"/>
    <x v="130"/>
    <s v="Microsoft 365 Business Basic - 1 Month"/>
    <x v="15"/>
    <m/>
    <s v="11000 · Accounts Receivable"/>
    <x v="16"/>
    <x v="335"/>
    <n v="21"/>
    <n v="248277.58"/>
  </r>
  <r>
    <s v="Invoice"/>
    <x v="23"/>
    <x v="417"/>
    <x v="75"/>
    <x v="75"/>
    <x v="261"/>
    <x v="175"/>
    <s v="Microsoft Office 365 Business Premium - 1 Month"/>
    <x v="15"/>
    <m/>
    <s v="11000 · Accounts Receivable"/>
    <x v="94"/>
    <x v="163"/>
    <n v="240"/>
    <n v="248517.58"/>
  </r>
  <r>
    <s v="Invoice"/>
    <x v="23"/>
    <x v="417"/>
    <x v="75"/>
    <x v="75"/>
    <x v="278"/>
    <x v="188"/>
    <s v="VS Cloud Server Bandwidth - 100Mbps - 1 Month"/>
    <x v="7"/>
    <m/>
    <s v="11000 · Accounts Receivable"/>
    <x v="2"/>
    <x v="387"/>
    <n v="136.5"/>
    <n v="248654.07999999999"/>
  </r>
  <r>
    <s v="Invoice"/>
    <x v="23"/>
    <x v="417"/>
    <x v="75"/>
    <x v="75"/>
    <x v="300"/>
    <x v="197"/>
    <s v="Fortinet FortiGate VM00-L2 - Unified Threat Protection - 1 Month"/>
    <x v="7"/>
    <m/>
    <s v="11000 · Accounts Receivable"/>
    <x v="2"/>
    <x v="396"/>
    <n v="157.5"/>
    <n v="248811.58"/>
  </r>
  <r>
    <s v="Invoice"/>
    <x v="23"/>
    <x v="417"/>
    <x v="75"/>
    <x v="75"/>
    <x v="82"/>
    <x v="25"/>
    <s v="VS Cloud Backup - Veeam License, 1 VM - 1 Month"/>
    <x v="7"/>
    <m/>
    <s v="11000 · Accounts Receivable"/>
    <x v="23"/>
    <x v="388"/>
    <n v="94.5"/>
    <n v="248906.08"/>
  </r>
  <r>
    <s v="Invoice"/>
    <x v="23"/>
    <x v="417"/>
    <x v="75"/>
    <x v="75"/>
    <x v="83"/>
    <x v="26"/>
    <s v="VS Cloud Server - vBackup - 100GB - 1 Month"/>
    <x v="7"/>
    <m/>
    <s v="11000 · Accounts Receivable"/>
    <x v="68"/>
    <x v="91"/>
    <n v="157.6"/>
    <n v="249063.67999999999"/>
  </r>
  <r>
    <s v="Invoice"/>
    <x v="23"/>
    <x v="417"/>
    <x v="75"/>
    <x v="75"/>
    <x v="91"/>
    <x v="34"/>
    <s v="VS Cloud Server - 2GB vRAM + 1 vCPU - 1 Month"/>
    <x v="7"/>
    <m/>
    <s v="11000 · Accounts Receivable"/>
    <x v="118"/>
    <x v="99"/>
    <n v="756"/>
    <n v="249819.68"/>
  </r>
  <r>
    <s v="Invoice"/>
    <x v="23"/>
    <x v="417"/>
    <x v="75"/>
    <x v="75"/>
    <x v="243"/>
    <x v="158"/>
    <s v="VS Cloud Server - 1GB vStorage Premium - Local - 1 Month"/>
    <x v="7"/>
    <m/>
    <s v="11000 · Accounts Receivable"/>
    <x v="74"/>
    <x v="359"/>
    <n v="537.5"/>
    <n v="250357.18"/>
  </r>
  <r>
    <s v="Invoice"/>
    <x v="23"/>
    <x v="417"/>
    <x v="75"/>
    <x v="75"/>
    <x v="244"/>
    <x v="159"/>
    <s v="VS Cloud Server - Remote Desktop License - 1 Month"/>
    <x v="7"/>
    <m/>
    <s v="11000 · Accounts Receivable"/>
    <x v="68"/>
    <x v="360"/>
    <n v="194.2"/>
    <n v="250551.38"/>
  </r>
  <r>
    <s v="Invoice"/>
    <x v="23"/>
    <x v="417"/>
    <x v="75"/>
    <x v="75"/>
    <x v="93"/>
    <x v="36"/>
    <s v="VS Cloud Server - Public IP Address - 1 Month"/>
    <x v="7"/>
    <m/>
    <s v="11000 · Accounts Receivable"/>
    <x v="2"/>
    <x v="101"/>
    <n v="23"/>
    <n v="250574.38"/>
  </r>
  <r>
    <s v="Invoice"/>
    <x v="23"/>
    <x v="418"/>
    <x v="100"/>
    <x v="100"/>
    <x v="128"/>
    <x v="67"/>
    <s v="ProofPoint Essentials Business - 1 Month"/>
    <x v="15"/>
    <m/>
    <s v="11000 · Accounts Receivable"/>
    <x v="118"/>
    <x v="187"/>
    <n v="72.72"/>
    <n v="250647.1"/>
  </r>
  <r>
    <s v="Invoice"/>
    <x v="23"/>
    <x v="418"/>
    <x v="100"/>
    <x v="100"/>
    <x v="290"/>
    <x v="192"/>
    <s v="Trend Micro Worry Free Business Security Standard - 1 Month (26+ Users)"/>
    <x v="5"/>
    <m/>
    <s v="11000 · Accounts Receivable"/>
    <x v="80"/>
    <x v="334"/>
    <n v="94.5"/>
    <n v="250741.6"/>
  </r>
  <r>
    <s v="Invoice"/>
    <x v="23"/>
    <x v="418"/>
    <x v="100"/>
    <x v="100"/>
    <x v="214"/>
    <x v="130"/>
    <s v="Microsoft 365 Business Basic - 1 Month"/>
    <x v="15"/>
    <m/>
    <s v="11000 · Accounts Receivable"/>
    <x v="62"/>
    <x v="335"/>
    <n v="56"/>
    <n v="250797.6"/>
  </r>
  <r>
    <s v="Invoice"/>
    <x v="23"/>
    <x v="418"/>
    <x v="100"/>
    <x v="100"/>
    <x v="261"/>
    <x v="175"/>
    <s v="Microsoft Office 365 Business Premium - 1 Month"/>
    <x v="15"/>
    <m/>
    <s v="11000 · Accounts Receivable"/>
    <x v="3"/>
    <x v="163"/>
    <n v="270"/>
    <n v="251067.6"/>
  </r>
  <r>
    <s v="Invoice"/>
    <x v="23"/>
    <x v="418"/>
    <x v="100"/>
    <x v="100"/>
    <x v="315"/>
    <x v="179"/>
    <s v="FortiAnalyzer &amp; FortiManager Bundle - 1 Month (Baton Rouge)"/>
    <x v="5"/>
    <m/>
    <s v="11000 · Accounts Receivable"/>
    <x v="8"/>
    <x v="376"/>
    <n v="78"/>
    <n v="251145.60000000001"/>
  </r>
  <r>
    <s v="Invoice"/>
    <x v="23"/>
    <x v="418"/>
    <x v="100"/>
    <x v="100"/>
    <x v="239"/>
    <x v="154"/>
    <s v="VS Cloud Server - Bandwidth - 250Mbps - 1 Month"/>
    <x v="7"/>
    <m/>
    <s v="11000 · Accounts Receivable"/>
    <x v="2"/>
    <x v="393"/>
    <n v="341.25"/>
    <n v="251486.85"/>
  </r>
  <r>
    <s v="Invoice"/>
    <x v="23"/>
    <x v="418"/>
    <x v="100"/>
    <x v="100"/>
    <x v="344"/>
    <x v="154"/>
    <s v="VS Cloud Server - Bandwidth - 250Mbps - 1 Month"/>
    <x v="7"/>
    <m/>
    <s v="11000 · Accounts Receivable"/>
    <x v="2"/>
    <x v="387"/>
    <n v="136.5"/>
    <n v="251623.35"/>
  </r>
  <r>
    <s v="Invoice"/>
    <x v="23"/>
    <x v="418"/>
    <x v="100"/>
    <x v="100"/>
    <x v="345"/>
    <x v="188"/>
    <s v="VS Cloud Server Bandwidth - 100Mbps - 1 Month"/>
    <x v="7"/>
    <m/>
    <s v="11000 · Accounts Receivable"/>
    <x v="2"/>
    <x v="431"/>
    <n v="-52"/>
    <n v="251571.35"/>
  </r>
  <r>
    <s v="Invoice"/>
    <x v="23"/>
    <x v="418"/>
    <x v="100"/>
    <x v="100"/>
    <x v="326"/>
    <x v="205"/>
    <s v="Fortinet FortiGate VM01V-L2 with UTP - 1 Month"/>
    <x v="7"/>
    <m/>
    <s v="11000 · Accounts Receivable"/>
    <x v="2"/>
    <x v="432"/>
    <n v="176"/>
    <n v="251747.35"/>
  </r>
  <r>
    <s v="Invoice"/>
    <x v="23"/>
    <x v="418"/>
    <x v="100"/>
    <x v="100"/>
    <x v="280"/>
    <x v="25"/>
    <s v="VS Cloud Backup - Veeam License, 1 VM - 1 Month"/>
    <x v="7"/>
    <m/>
    <s v="11000 · Accounts Receivable"/>
    <x v="16"/>
    <x v="163"/>
    <n v="45"/>
    <n v="251792.35"/>
  </r>
  <r>
    <s v="Invoice"/>
    <x v="23"/>
    <x v="418"/>
    <x v="100"/>
    <x v="100"/>
    <x v="346"/>
    <x v="25"/>
    <s v="VS Cloud Backup - Veeam License, 1 VM - 1 Month"/>
    <x v="7"/>
    <m/>
    <s v="11000 · Accounts Receivable"/>
    <x v="2"/>
    <x v="433"/>
    <n v="6.3"/>
    <n v="251798.65"/>
  </r>
  <r>
    <s v="Invoice"/>
    <x v="23"/>
    <x v="418"/>
    <x v="100"/>
    <x v="100"/>
    <x v="295"/>
    <x v="26"/>
    <s v="VS Cloud Server - vBackup - 100GB - 1 Month"/>
    <x v="7"/>
    <m/>
    <s v="11000 · Accounts Receivable"/>
    <x v="119"/>
    <x v="414"/>
    <n v="315"/>
    <n v="252113.65"/>
  </r>
  <r>
    <s v="Invoice"/>
    <x v="23"/>
    <x v="418"/>
    <x v="100"/>
    <x v="100"/>
    <x v="296"/>
    <x v="34"/>
    <s v="VS Cloud Server - 2GB vRAM + 1 vCPU - 1 Month"/>
    <x v="7"/>
    <m/>
    <s v="11000 · Accounts Receivable"/>
    <x v="62"/>
    <x v="434"/>
    <n v="196"/>
    <n v="252309.65"/>
  </r>
  <r>
    <s v="Invoice"/>
    <x v="23"/>
    <x v="418"/>
    <x v="100"/>
    <x v="100"/>
    <x v="243"/>
    <x v="158"/>
    <s v="VS Cloud Server - 1GB vStorage Premium - Local - 1 Month"/>
    <x v="7"/>
    <m/>
    <s v="11000 · Accounts Receivable"/>
    <x v="120"/>
    <x v="359"/>
    <n v="86"/>
    <n v="252395.65"/>
  </r>
  <r>
    <s v="Invoice"/>
    <x v="23"/>
    <x v="418"/>
    <x v="100"/>
    <x v="100"/>
    <x v="92"/>
    <x v="35"/>
    <s v="VS Cloud Server - 1GB vStorage Standard - Local - 1 Month"/>
    <x v="7"/>
    <m/>
    <s v="11000 · Accounts Receivable"/>
    <x v="121"/>
    <x v="389"/>
    <n v="640"/>
    <n v="253035.65"/>
  </r>
  <r>
    <s v="Invoice"/>
    <x v="23"/>
    <x v="418"/>
    <x v="100"/>
    <x v="100"/>
    <x v="285"/>
    <x v="36"/>
    <s v="VS Cloud Server - Public IP Address - 1 Month"/>
    <x v="7"/>
    <m/>
    <s v="11000 · Accounts Receivable"/>
    <x v="2"/>
    <x v="101"/>
    <n v="23"/>
    <n v="253058.65"/>
  </r>
  <r>
    <s v="Invoice"/>
    <x v="23"/>
    <x v="419"/>
    <x v="101"/>
    <x v="101"/>
    <x v="128"/>
    <x v="67"/>
    <s v="ProofPoint Essentials Business - 1 Month"/>
    <x v="15"/>
    <m/>
    <s v="11000 · Accounts Receivable"/>
    <x v="122"/>
    <x v="187"/>
    <n v="196.95"/>
    <n v="253255.6"/>
  </r>
  <r>
    <s v="Invoice"/>
    <x v="23"/>
    <x v="419"/>
    <x v="101"/>
    <x v="101"/>
    <x v="290"/>
    <x v="192"/>
    <s v="Trend Micro Worry Free Business Security Standard - 1 Month (26+ Users)"/>
    <x v="5"/>
    <m/>
    <s v="11000 · Accounts Receivable"/>
    <x v="80"/>
    <x v="334"/>
    <n v="94.5"/>
    <n v="253350.1"/>
  </r>
  <r>
    <s v="Invoice"/>
    <x v="23"/>
    <x v="419"/>
    <x v="101"/>
    <x v="101"/>
    <x v="261"/>
    <x v="175"/>
    <s v="Microsoft Office 365 Business Premium - 1 Month"/>
    <x v="15"/>
    <m/>
    <s v="11000 · Accounts Receivable"/>
    <x v="122"/>
    <x v="163"/>
    <n v="975"/>
    <n v="254325.1"/>
  </r>
  <r>
    <s v="Invoice"/>
    <x v="23"/>
    <x v="419"/>
    <x v="101"/>
    <x v="101"/>
    <x v="115"/>
    <x v="54"/>
    <s v="FortiAnalyzer &amp; FortiManager Bundle - 1 Month"/>
    <x v="5"/>
    <m/>
    <s v="11000 · Accounts Receivable"/>
    <x v="2"/>
    <x v="87"/>
    <n v="49"/>
    <n v="254374.1"/>
  </r>
  <r>
    <s v="Invoice"/>
    <x v="23"/>
    <x v="419"/>
    <x v="101"/>
    <x v="101"/>
    <x v="327"/>
    <x v="207"/>
    <s v="VS Cloud Server - 1 vCPU - 1 Month"/>
    <x v="7"/>
    <m/>
    <s v="11000 · Accounts Receivable"/>
    <x v="2"/>
    <x v="418"/>
    <n v="18.899999999999999"/>
    <n v="254393"/>
  </r>
  <r>
    <s v="Invoice"/>
    <x v="23"/>
    <x v="419"/>
    <x v="101"/>
    <x v="101"/>
    <x v="328"/>
    <x v="208"/>
    <s v="VS Cloud Server - 1GB vRAM - 1 Month"/>
    <x v="7"/>
    <m/>
    <s v="11000 · Accounts Receivable"/>
    <x v="6"/>
    <x v="419"/>
    <n v="336"/>
    <n v="254729"/>
  </r>
  <r>
    <s v="Invoice"/>
    <x v="23"/>
    <x v="419"/>
    <x v="101"/>
    <x v="101"/>
    <x v="329"/>
    <x v="209"/>
    <s v="VS Cloud Server - VM (includes Windows Server License) - 1 Month"/>
    <x v="7"/>
    <m/>
    <s v="11000 · Accounts Receivable"/>
    <x v="2"/>
    <x v="99"/>
    <n v="31.5"/>
    <n v="254760.5"/>
  </r>
  <r>
    <s v="Invoice"/>
    <x v="23"/>
    <x v="419"/>
    <x v="101"/>
    <x v="101"/>
    <x v="82"/>
    <x v="25"/>
    <s v="VS Cloud Backup - Veeam License, 1 VM - 1 Month"/>
    <x v="7"/>
    <m/>
    <s v="11000 · Accounts Receivable"/>
    <x v="8"/>
    <x v="90"/>
    <n v="42"/>
    <n v="254802.5"/>
  </r>
  <r>
    <s v="Invoice"/>
    <x v="23"/>
    <x v="419"/>
    <x v="101"/>
    <x v="101"/>
    <x v="331"/>
    <x v="210"/>
    <s v="VS Cloud Server - vBackup - 500GB - 1 Month"/>
    <x v="7"/>
    <m/>
    <s v="11000 · Accounts Receivable"/>
    <x v="23"/>
    <x v="421"/>
    <n v="315"/>
    <n v="255117.5"/>
  </r>
  <r>
    <s v="Invoice"/>
    <x v="23"/>
    <x v="419"/>
    <x v="101"/>
    <x v="101"/>
    <x v="92"/>
    <x v="35"/>
    <s v="VS Cloud Server - 1GB vStorage Standard - Local - 1 Month"/>
    <x v="7"/>
    <m/>
    <s v="11000 · Accounts Receivable"/>
    <x v="83"/>
    <x v="100"/>
    <n v="333"/>
    <n v="255450.5"/>
  </r>
  <r>
    <s v="Invoice"/>
    <x v="23"/>
    <x v="419"/>
    <x v="101"/>
    <x v="101"/>
    <x v="347"/>
    <x v="220"/>
    <s v="VS Cloud Server - Advanced Firewall with IP Address"/>
    <x v="7"/>
    <m/>
    <s v="11000 · Accounts Receivable"/>
    <x v="2"/>
    <x v="92"/>
    <n v="78.75"/>
    <n v="255529.25"/>
  </r>
  <r>
    <s v="Invoice"/>
    <x v="23"/>
    <x v="420"/>
    <x v="91"/>
    <x v="91"/>
    <x v="128"/>
    <x v="67"/>
    <s v="ProofPoint Essentials Business - 1 Month"/>
    <x v="15"/>
    <m/>
    <s v="11000 · Accounts Receivable"/>
    <x v="69"/>
    <x v="187"/>
    <n v="145.44"/>
    <n v="255674.69"/>
  </r>
  <r>
    <s v="Invoice"/>
    <x v="23"/>
    <x v="420"/>
    <x v="91"/>
    <x v="91"/>
    <x v="213"/>
    <x v="129"/>
    <s v="Trend Micro Worry Free Services - 1 Month (100-499)"/>
    <x v="5"/>
    <m/>
    <s v="11000 · Accounts Receivable"/>
    <x v="87"/>
    <x v="334"/>
    <n v="126"/>
    <n v="255800.69"/>
  </r>
  <r>
    <s v="Invoice"/>
    <x v="23"/>
    <x v="420"/>
    <x v="91"/>
    <x v="91"/>
    <x v="214"/>
    <x v="130"/>
    <s v="Microsoft 365 Business Basic - 1 Month"/>
    <x v="15"/>
    <m/>
    <s v="11000 · Accounts Receivable"/>
    <x v="26"/>
    <x v="335"/>
    <n v="70"/>
    <n v="255870.69"/>
  </r>
  <r>
    <s v="Invoice"/>
    <x v="23"/>
    <x v="420"/>
    <x v="91"/>
    <x v="91"/>
    <x v="261"/>
    <x v="175"/>
    <s v="Microsoft Office 365 Business Premium - 1 Month"/>
    <x v="15"/>
    <m/>
    <s v="11000 · Accounts Receivable"/>
    <x v="99"/>
    <x v="163"/>
    <n v="420"/>
    <n v="256290.69"/>
  </r>
  <r>
    <s v="Invoice"/>
    <x v="23"/>
    <x v="420"/>
    <x v="91"/>
    <x v="91"/>
    <x v="348"/>
    <x v="175"/>
    <s v="Microsoft Office 365 Business Premium - 1 Month"/>
    <x v="15"/>
    <m/>
    <s v="11000 · Accounts Receivable"/>
    <x v="2"/>
    <x v="186"/>
    <n v="9"/>
    <n v="256299.69"/>
  </r>
  <r>
    <s v="Invoice"/>
    <x v="23"/>
    <x v="420"/>
    <x v="91"/>
    <x v="91"/>
    <x v="314"/>
    <x v="203"/>
    <s v="Dropbox Business Advanced - 1 Month (3 User Minimum)"/>
    <x v="15"/>
    <m/>
    <s v="11000 · Accounts Receivable"/>
    <x v="16"/>
    <x v="407"/>
    <n v="90"/>
    <n v="256389.69"/>
  </r>
  <r>
    <s v="Invoice"/>
    <x v="23"/>
    <x v="420"/>
    <x v="91"/>
    <x v="91"/>
    <x v="349"/>
    <x v="54"/>
    <s v="FortiAnalyzer &amp; FortiManager Bundle - 1 Month"/>
    <x v="5"/>
    <m/>
    <s v="11000 · Accounts Receivable"/>
    <x v="2"/>
    <x v="87"/>
    <n v="49"/>
    <n v="256438.69"/>
  </r>
  <r>
    <s v="Invoice"/>
    <x v="23"/>
    <x v="420"/>
    <x v="91"/>
    <x v="91"/>
    <x v="275"/>
    <x v="185"/>
    <s v="Intermedia Unite Pro Bundle - 1 Month"/>
    <x v="21"/>
    <m/>
    <s v="11000 · Accounts Receivable"/>
    <x v="45"/>
    <x v="379"/>
    <n v="421.35"/>
    <n v="256860.04"/>
  </r>
  <r>
    <s v="Invoice"/>
    <x v="23"/>
    <x v="420"/>
    <x v="91"/>
    <x v="91"/>
    <x v="302"/>
    <x v="199"/>
    <s v="Intermedia Unite Resource Line (500 Min) - 1 Month"/>
    <x v="21"/>
    <m/>
    <s v="11000 · Accounts Receivable"/>
    <x v="16"/>
    <x v="398"/>
    <n v="62.22"/>
    <n v="256922.26"/>
  </r>
  <r>
    <s v="Invoice"/>
    <x v="23"/>
    <x v="420"/>
    <x v="91"/>
    <x v="91"/>
    <x v="232"/>
    <x v="147"/>
    <s v="Intermedia Unite WebFax Account &amp; Mailbox - 1 Month"/>
    <x v="21"/>
    <m/>
    <s v="11000 · Accounts Receivable"/>
    <x v="8"/>
    <x v="347"/>
    <n v="14.18"/>
    <n v="256936.44"/>
  </r>
  <r>
    <s v="Invoice"/>
    <x v="23"/>
    <x v="420"/>
    <x v="91"/>
    <x v="91"/>
    <x v="236"/>
    <x v="151"/>
    <s v="Voice Service Emergency Fee"/>
    <x v="21"/>
    <m/>
    <s v="11000 · Accounts Receivable"/>
    <x v="2"/>
    <x v="435"/>
    <n v="35.82"/>
    <n v="256972.26"/>
  </r>
  <r>
    <s v="Invoice"/>
    <x v="23"/>
    <x v="420"/>
    <x v="91"/>
    <x v="91"/>
    <x v="237"/>
    <x v="152"/>
    <s v="Voice Service Federal Tax"/>
    <x v="21"/>
    <m/>
    <s v="11000 · Accounts Receivable"/>
    <x v="2"/>
    <x v="436"/>
    <n v="10.19"/>
    <n v="256982.45"/>
  </r>
  <r>
    <s v="Invoice"/>
    <x v="23"/>
    <x v="420"/>
    <x v="91"/>
    <x v="91"/>
    <x v="235"/>
    <x v="150"/>
    <s v="Voice Service Local Tax"/>
    <x v="21"/>
    <m/>
    <s v="11000 · Accounts Receivable"/>
    <x v="2"/>
    <x v="437"/>
    <n v="46.49"/>
    <n v="257028.94"/>
  </r>
  <r>
    <s v="Invoice"/>
    <x v="23"/>
    <x v="420"/>
    <x v="91"/>
    <x v="91"/>
    <x v="234"/>
    <x v="149"/>
    <s v="Voice Service State Tax"/>
    <x v="21"/>
    <m/>
    <s v="11000 · Accounts Receivable"/>
    <x v="2"/>
    <x v="438"/>
    <n v="15.88"/>
    <n v="257044.82"/>
  </r>
  <r>
    <s v="Invoice"/>
    <x v="23"/>
    <x v="420"/>
    <x v="91"/>
    <x v="91"/>
    <x v="238"/>
    <x v="153"/>
    <s v="Voice Service Telco Fees"/>
    <x v="21"/>
    <m/>
    <s v="11000 · Accounts Receivable"/>
    <x v="2"/>
    <x v="439"/>
    <n v="49.64"/>
    <n v="257094.46"/>
  </r>
  <r>
    <s v="Invoice"/>
    <x v="23"/>
    <x v="420"/>
    <x v="91"/>
    <x v="91"/>
    <x v="350"/>
    <x v="221"/>
    <s v="VS Cloud Server Bandwidth - 20Mbps - 1 Month"/>
    <x v="7"/>
    <m/>
    <s v="11000 · Accounts Receivable"/>
    <x v="2"/>
    <x v="99"/>
    <n v="31.5"/>
    <n v="257125.96"/>
  </r>
  <r>
    <s v="Invoice"/>
    <x v="23"/>
    <x v="420"/>
    <x v="91"/>
    <x v="91"/>
    <x v="274"/>
    <x v="184"/>
    <s v="VS Cloud Server - Cisco ASAv5 Virtual Firewall - 1 Month"/>
    <x v="7"/>
    <m/>
    <s v="11000 · Accounts Receivable"/>
    <x v="2"/>
    <x v="378"/>
    <n v="68.25"/>
    <n v="257194.21"/>
  </r>
  <r>
    <s v="Invoice"/>
    <x v="23"/>
    <x v="420"/>
    <x v="91"/>
    <x v="91"/>
    <x v="82"/>
    <x v="25"/>
    <s v="VS Cloud Backup - Veeam License, 1 VM - 1 Month"/>
    <x v="7"/>
    <m/>
    <s v="11000 · Accounts Receivable"/>
    <x v="16"/>
    <x v="90"/>
    <n v="63"/>
    <n v="257257.21"/>
  </r>
  <r>
    <s v="Invoice"/>
    <x v="23"/>
    <x v="420"/>
    <x v="91"/>
    <x v="91"/>
    <x v="83"/>
    <x v="26"/>
    <s v="VS Cloud Server - vBackup - 100GB - 1 Month"/>
    <x v="7"/>
    <m/>
    <s v="11000 · Accounts Receivable"/>
    <x v="13"/>
    <x v="91"/>
    <n v="55.16"/>
    <n v="257312.37"/>
  </r>
  <r>
    <s v="Invoice"/>
    <x v="23"/>
    <x v="420"/>
    <x v="91"/>
    <x v="91"/>
    <x v="91"/>
    <x v="34"/>
    <s v="VS Cloud Server - 2GB vRAM + 1 vCPU - 1 Month"/>
    <x v="7"/>
    <m/>
    <s v="11000 · Accounts Receivable"/>
    <x v="62"/>
    <x v="99"/>
    <n v="252"/>
    <n v="257564.37"/>
  </r>
  <r>
    <s v="Invoice"/>
    <x v="23"/>
    <x v="420"/>
    <x v="91"/>
    <x v="91"/>
    <x v="92"/>
    <x v="35"/>
    <s v="VS Cloud Server - 1GB vStorage Standard - Local - 1 Month"/>
    <x v="7"/>
    <m/>
    <s v="11000 · Accounts Receivable"/>
    <x v="123"/>
    <x v="100"/>
    <n v="370"/>
    <n v="257934.37"/>
  </r>
  <r>
    <s v="Invoice"/>
    <x v="23"/>
    <x v="420"/>
    <x v="91"/>
    <x v="91"/>
    <x v="93"/>
    <x v="36"/>
    <s v="VS Cloud Server - Public IP Address - 1 Month"/>
    <x v="7"/>
    <m/>
    <s v="11000 · Accounts Receivable"/>
    <x v="2"/>
    <x v="101"/>
    <n v="23"/>
    <n v="257957.37"/>
  </r>
  <r>
    <s v="Invoice"/>
    <x v="23"/>
    <x v="421"/>
    <x v="14"/>
    <x v="14"/>
    <x v="343"/>
    <x v="219"/>
    <s v="Trend Micro Worry Free Services - 1 Month (2-99 Users)"/>
    <x v="5"/>
    <m/>
    <s v="11000 · Accounts Receivable"/>
    <x v="10"/>
    <x v="422"/>
    <n v="87.5"/>
    <n v="258044.87"/>
  </r>
  <r>
    <s v="Invoice"/>
    <x v="23"/>
    <x v="421"/>
    <x v="14"/>
    <x v="14"/>
    <x v="286"/>
    <x v="189"/>
    <s v="Microsoft Exchange Online Plan 1 - 1 Month"/>
    <x v="15"/>
    <m/>
    <s v="11000 · Accounts Receivable"/>
    <x v="102"/>
    <x v="336"/>
    <n v="85"/>
    <n v="258129.87"/>
  </r>
  <r>
    <s v="Invoice"/>
    <x v="23"/>
    <x v="421"/>
    <x v="14"/>
    <x v="14"/>
    <x v="221"/>
    <x v="137"/>
    <s v="Microsoft 365 Apps for Business - 1 Month"/>
    <x v="15"/>
    <m/>
    <s v="11000 · Accounts Receivable"/>
    <x v="13"/>
    <x v="341"/>
    <n v="70"/>
    <n v="258199.87"/>
  </r>
  <r>
    <s v="Invoice"/>
    <x v="23"/>
    <x v="421"/>
    <x v="14"/>
    <x v="14"/>
    <x v="261"/>
    <x v="175"/>
    <s v="Microsoft Office 365 Business Premium - 1 Month"/>
    <x v="15"/>
    <m/>
    <s v="11000 · Accounts Receivable"/>
    <x v="3"/>
    <x v="163"/>
    <n v="270"/>
    <n v="258469.87"/>
  </r>
  <r>
    <s v="Invoice"/>
    <x v="23"/>
    <x v="421"/>
    <x v="14"/>
    <x v="14"/>
    <x v="84"/>
    <x v="27"/>
    <s v="Contego Cloud Server Bandwidth 50Mbps 1 Month"/>
    <x v="7"/>
    <m/>
    <s v="11000 · Accounts Receivable"/>
    <x v="2"/>
    <x v="92"/>
    <n v="78.75"/>
    <n v="258548.62"/>
  </r>
  <r>
    <s v="Invoice"/>
    <x v="23"/>
    <x v="421"/>
    <x v="14"/>
    <x v="14"/>
    <x v="274"/>
    <x v="184"/>
    <s v="VS Cloud Server - Cisco ASAv5 Virtual Firewall - 1 Month"/>
    <x v="7"/>
    <m/>
    <s v="11000 · Accounts Receivable"/>
    <x v="2"/>
    <x v="378"/>
    <n v="68.25"/>
    <n v="258616.87"/>
  </r>
  <r>
    <s v="Invoice"/>
    <x v="23"/>
    <x v="421"/>
    <x v="14"/>
    <x v="14"/>
    <x v="82"/>
    <x v="25"/>
    <s v="VS Cloud Backup - Veeam License, 1 VM - 1 Month"/>
    <x v="7"/>
    <m/>
    <s v="11000 · Accounts Receivable"/>
    <x v="8"/>
    <x v="90"/>
    <n v="42"/>
    <n v="258658.87"/>
  </r>
  <r>
    <s v="Invoice"/>
    <x v="23"/>
    <x v="421"/>
    <x v="14"/>
    <x v="14"/>
    <x v="83"/>
    <x v="26"/>
    <s v="VS Cloud Server - vBackup - 100GB - 1 Month"/>
    <x v="7"/>
    <m/>
    <s v="11000 · Accounts Receivable"/>
    <x v="23"/>
    <x v="91"/>
    <n v="47.28"/>
    <n v="258706.15"/>
  </r>
  <r>
    <s v="Invoice"/>
    <x v="23"/>
    <x v="421"/>
    <x v="14"/>
    <x v="14"/>
    <x v="91"/>
    <x v="34"/>
    <s v="VS Cloud Server - 2GB vRAM + 1 vCPU - 1 Month"/>
    <x v="7"/>
    <m/>
    <s v="11000 · Accounts Receivable"/>
    <x v="15"/>
    <x v="99"/>
    <n v="378"/>
    <n v="259084.15"/>
  </r>
  <r>
    <s v="Invoice"/>
    <x v="23"/>
    <x v="421"/>
    <x v="14"/>
    <x v="14"/>
    <x v="243"/>
    <x v="158"/>
    <s v="VS Cloud Server - 1GB vStorage Premium - Local - 1 Month"/>
    <x v="7"/>
    <m/>
    <s v="11000 · Accounts Receivable"/>
    <x v="38"/>
    <x v="359"/>
    <n v="301"/>
    <n v="259385.15"/>
  </r>
  <r>
    <s v="Invoice"/>
    <x v="23"/>
    <x v="421"/>
    <x v="14"/>
    <x v="14"/>
    <x v="92"/>
    <x v="35"/>
    <s v="VS Cloud Server - 1GB vStorage Standard - Local - 1 Month"/>
    <x v="7"/>
    <m/>
    <s v="11000 · Accounts Receivable"/>
    <x v="120"/>
    <x v="100"/>
    <n v="74"/>
    <n v="259459.15"/>
  </r>
  <r>
    <s v="Invoice"/>
    <x v="23"/>
    <x v="421"/>
    <x v="14"/>
    <x v="14"/>
    <x v="244"/>
    <x v="159"/>
    <s v="VS Cloud Server - Remote Desktop License - 1 Month"/>
    <x v="7"/>
    <m/>
    <s v="11000 · Accounts Receivable"/>
    <x v="30"/>
    <x v="360"/>
    <n v="87.39"/>
    <n v="259546.54"/>
  </r>
  <r>
    <s v="Invoice"/>
    <x v="23"/>
    <x v="421"/>
    <x v="14"/>
    <x v="14"/>
    <x v="93"/>
    <x v="36"/>
    <s v="VS Cloud Server - Public IP Address - 1 Month"/>
    <x v="7"/>
    <m/>
    <s v="11000 · Accounts Receivable"/>
    <x v="2"/>
    <x v="101"/>
    <n v="23"/>
    <n v="259569.54"/>
  </r>
  <r>
    <s v="Invoice"/>
    <x v="23"/>
    <x v="421"/>
    <x v="14"/>
    <x v="14"/>
    <x v="227"/>
    <x v="142"/>
    <s v="Intermedia Unite Bundled Plan - 1 Month"/>
    <x v="21"/>
    <m/>
    <s v="11000 · Accounts Receivable"/>
    <x v="102"/>
    <x v="344"/>
    <n v="531.08000000000004"/>
    <n v="260100.62"/>
  </r>
  <r>
    <s v="Invoice"/>
    <x v="23"/>
    <x v="421"/>
    <x v="14"/>
    <x v="14"/>
    <x v="351"/>
    <x v="222"/>
    <s v="Intermedia Unite Unlimited Fax Line - 1 Month"/>
    <x v="21"/>
    <m/>
    <s v="11000 · Accounts Receivable"/>
    <x v="2"/>
    <x v="344"/>
    <n v="31.24"/>
    <n v="260131.86"/>
  </r>
  <r>
    <s v="Invoice"/>
    <x v="23"/>
    <x v="421"/>
    <x v="14"/>
    <x v="14"/>
    <x v="232"/>
    <x v="147"/>
    <s v="Intermedia Unite WebFax Account &amp; Mailbox - 1 Month"/>
    <x v="21"/>
    <m/>
    <s v="11000 · Accounts Receivable"/>
    <x v="2"/>
    <x v="347"/>
    <n v="7.09"/>
    <n v="260138.95"/>
  </r>
  <r>
    <s v="Invoice"/>
    <x v="23"/>
    <x v="421"/>
    <x v="14"/>
    <x v="14"/>
    <x v="233"/>
    <x v="148"/>
    <s v="Intermedia Unite Additional Automated Attendant - 1 Month"/>
    <x v="21"/>
    <m/>
    <s v="11000 · Accounts Receivable"/>
    <x v="2"/>
    <x v="348"/>
    <n v="6.04"/>
    <n v="260144.99"/>
  </r>
  <r>
    <s v="Invoice"/>
    <x v="23"/>
    <x v="421"/>
    <x v="14"/>
    <x v="14"/>
    <x v="237"/>
    <x v="152"/>
    <s v="Voice Service Federal Tax"/>
    <x v="21"/>
    <m/>
    <s v="11000 · Accounts Receivable"/>
    <x v="2"/>
    <x v="440"/>
    <n v="20.59"/>
    <n v="260165.58"/>
  </r>
  <r>
    <s v="Invoice"/>
    <x v="23"/>
    <x v="421"/>
    <x v="14"/>
    <x v="14"/>
    <x v="234"/>
    <x v="149"/>
    <s v="Voice Service State Tax"/>
    <x v="21"/>
    <m/>
    <s v="11000 · Accounts Receivable"/>
    <x v="2"/>
    <x v="441"/>
    <n v="22.17"/>
    <n v="260187.75"/>
  </r>
  <r>
    <s v="Invoice"/>
    <x v="23"/>
    <x v="421"/>
    <x v="14"/>
    <x v="14"/>
    <x v="235"/>
    <x v="150"/>
    <s v="Voice Service Local Tax"/>
    <x v="21"/>
    <m/>
    <s v="11000 · Accounts Receivable"/>
    <x v="2"/>
    <x v="99"/>
    <n v="31.5"/>
    <n v="260219.25"/>
  </r>
  <r>
    <s v="Invoice"/>
    <x v="23"/>
    <x v="421"/>
    <x v="14"/>
    <x v="14"/>
    <x v="236"/>
    <x v="151"/>
    <s v="Voice Service Emergency Fee"/>
    <x v="21"/>
    <m/>
    <s v="11000 · Accounts Receivable"/>
    <x v="2"/>
    <x v="435"/>
    <n v="35.82"/>
    <n v="260255.07"/>
  </r>
  <r>
    <s v="Invoice"/>
    <x v="23"/>
    <x v="421"/>
    <x v="14"/>
    <x v="14"/>
    <x v="238"/>
    <x v="153"/>
    <s v="Voice Service Telco Fees"/>
    <x v="21"/>
    <m/>
    <s v="11000 · Accounts Receivable"/>
    <x v="2"/>
    <x v="442"/>
    <n v="44.64"/>
    <n v="260299.71"/>
  </r>
  <r>
    <s v="Invoice"/>
    <x v="23"/>
    <x v="422"/>
    <x v="106"/>
    <x v="106"/>
    <x v="82"/>
    <x v="25"/>
    <s v="VS Cloud Backup - Veeam License, 1 VM - 1 Month"/>
    <x v="7"/>
    <m/>
    <s v="11000 · Accounts Receivable"/>
    <x v="3"/>
    <x v="90"/>
    <n v="378"/>
    <n v="260677.71"/>
  </r>
  <r>
    <s v="Invoice"/>
    <x v="23"/>
    <x v="422"/>
    <x v="106"/>
    <x v="106"/>
    <x v="83"/>
    <x v="26"/>
    <s v="VS Cloud Server - vBackup - 100GB - 1 Month"/>
    <x v="7"/>
    <m/>
    <s v="11000 · Accounts Receivable"/>
    <x v="4"/>
    <x v="91"/>
    <n v="441.28"/>
    <n v="261118.99"/>
  </r>
  <r>
    <s v="Invoice"/>
    <x v="23"/>
    <x v="422"/>
    <x v="106"/>
    <x v="106"/>
    <x v="84"/>
    <x v="27"/>
    <s v="Contego Cloud Server Bandwidth 50Mbps 1 Month"/>
    <x v="7"/>
    <m/>
    <s v="11000 · Accounts Receivable"/>
    <x v="2"/>
    <x v="92"/>
    <n v="78.75"/>
    <n v="261197.74"/>
  </r>
  <r>
    <s v="Invoice"/>
    <x v="23"/>
    <x v="422"/>
    <x v="106"/>
    <x v="106"/>
    <x v="85"/>
    <x v="28"/>
    <s v="Zerto Replication License, per VM - 1 Month"/>
    <x v="7"/>
    <m/>
    <s v="11000 · Accounts Receivable"/>
    <x v="5"/>
    <x v="93"/>
    <n v="490.93"/>
    <n v="261688.67"/>
  </r>
  <r>
    <s v="Invoice"/>
    <x v="23"/>
    <x v="422"/>
    <x v="106"/>
    <x v="106"/>
    <x v="86"/>
    <x v="29"/>
    <s v="Non-Reserved Compute 2GB RAM/2Ghz CPU - 1 Month"/>
    <x v="7"/>
    <m/>
    <s v="11000 · Accounts Receivable"/>
    <x v="6"/>
    <x v="94"/>
    <n v="0"/>
    <n v="261688.67"/>
  </r>
  <r>
    <s v="Invoice"/>
    <x v="23"/>
    <x v="422"/>
    <x v="106"/>
    <x v="106"/>
    <x v="87"/>
    <x v="30"/>
    <s v="Contego DRaaS - Reserved Compute 2GB RAM/2Ghz CPU - 1 Month"/>
    <x v="7"/>
    <m/>
    <s v="11000 · Accounts Receivable"/>
    <x v="6"/>
    <x v="95"/>
    <n v="176.32"/>
    <n v="261864.99"/>
  </r>
  <r>
    <s v="Invoice"/>
    <x v="23"/>
    <x v="422"/>
    <x v="106"/>
    <x v="106"/>
    <x v="88"/>
    <x v="31"/>
    <s v="Standard Storage, 1GB - 1 Month"/>
    <x v="7"/>
    <m/>
    <s v="11000 · Accounts Receivable"/>
    <x v="7"/>
    <x v="96"/>
    <n v="450"/>
    <n v="262314.99"/>
  </r>
  <r>
    <s v="Invoice"/>
    <x v="23"/>
    <x v="422"/>
    <x v="106"/>
    <x v="106"/>
    <x v="89"/>
    <x v="32"/>
    <s v="Fortinet FortiGate VM00-L1 - Advanced Threat Protection - 1 Month"/>
    <x v="7"/>
    <m/>
    <s v="11000 · Accounts Receivable"/>
    <x v="2"/>
    <x v="97"/>
    <n v="126"/>
    <n v="262440.99"/>
  </r>
  <r>
    <s v="Invoice"/>
    <x v="23"/>
    <x v="422"/>
    <x v="106"/>
    <x v="106"/>
    <x v="90"/>
    <x v="33"/>
    <s v="Archive Storage, 500GB - 1 Month"/>
    <x v="7"/>
    <m/>
    <s v="11000 · Accounts Receivable"/>
    <x v="8"/>
    <x v="98"/>
    <n v="73.5"/>
    <n v="262514.49"/>
  </r>
  <r>
    <s v="Invoice"/>
    <x v="23"/>
    <x v="422"/>
    <x v="106"/>
    <x v="106"/>
    <x v="91"/>
    <x v="34"/>
    <s v="VS Cloud Server - 2GB vRAM + 1 vCPU - 1 Month"/>
    <x v="7"/>
    <m/>
    <s v="11000 · Accounts Receivable"/>
    <x v="8"/>
    <x v="99"/>
    <n v="63"/>
    <n v="262577.49"/>
  </r>
  <r>
    <s v="Invoice"/>
    <x v="23"/>
    <x v="422"/>
    <x v="106"/>
    <x v="106"/>
    <x v="92"/>
    <x v="35"/>
    <s v="VS Cloud Server - 1GB vStorage Standard - Local - 1 Month"/>
    <x v="7"/>
    <m/>
    <s v="11000 · Accounts Receivable"/>
    <x v="9"/>
    <x v="100"/>
    <n v="37"/>
    <n v="262614.49"/>
  </r>
  <r>
    <s v="Invoice"/>
    <x v="23"/>
    <x v="422"/>
    <x v="106"/>
    <x v="106"/>
    <x v="93"/>
    <x v="36"/>
    <s v="VS Cloud Server - Public IP Address - 1 Month"/>
    <x v="7"/>
    <m/>
    <s v="11000 · Accounts Receivable"/>
    <x v="2"/>
    <x v="101"/>
    <n v="23"/>
    <n v="262637.49"/>
  </r>
  <r>
    <s v="Invoice"/>
    <x v="23"/>
    <x v="423"/>
    <x v="35"/>
    <x v="35"/>
    <x v="251"/>
    <x v="165"/>
    <s v="ProofPoint Essentials Advanced - SaaS - 1 Month"/>
    <x v="15"/>
    <m/>
    <s v="11000 · Accounts Receivable"/>
    <x v="124"/>
    <x v="365"/>
    <n v="400.61"/>
    <n v="263038.09999999998"/>
  </r>
  <r>
    <s v="Invoice"/>
    <x v="23"/>
    <x v="423"/>
    <x v="35"/>
    <x v="35"/>
    <x v="252"/>
    <x v="166"/>
    <s v="Fortinet FortiXDR MSSP - 1 User - 1 Month"/>
    <x v="5"/>
    <m/>
    <s v="11000 · Accounts Receivable"/>
    <x v="125"/>
    <x v="443"/>
    <n v="760"/>
    <n v="263798.09999999998"/>
  </r>
  <r>
    <s v="Invoice"/>
    <x v="23"/>
    <x v="423"/>
    <x v="35"/>
    <x v="35"/>
    <x v="214"/>
    <x v="130"/>
    <s v="Microsoft 365 Business Basic - 1 Month"/>
    <x v="15"/>
    <m/>
    <s v="11000 · Accounts Receivable"/>
    <x v="108"/>
    <x v="335"/>
    <n v="448"/>
    <n v="264246.09999999998"/>
  </r>
  <r>
    <s v="Invoice"/>
    <x v="23"/>
    <x v="423"/>
    <x v="35"/>
    <x v="35"/>
    <x v="261"/>
    <x v="175"/>
    <s v="Microsoft Office 365 Business Premium - 1 Month"/>
    <x v="15"/>
    <m/>
    <s v="11000 · Accounts Receivable"/>
    <x v="26"/>
    <x v="444"/>
    <n v="135"/>
    <n v="264381.09999999998"/>
  </r>
  <r>
    <s v="Invoice"/>
    <x v="23"/>
    <x v="423"/>
    <x v="35"/>
    <x v="35"/>
    <x v="348"/>
    <x v="175"/>
    <s v="Microsoft Office 365 Business Premium - 1 Month"/>
    <x v="15"/>
    <m/>
    <s v="11000 · Accounts Receivable"/>
    <x v="2"/>
    <x v="445"/>
    <n v="3.45"/>
    <n v="264384.55"/>
  </r>
  <r>
    <s v="Invoice"/>
    <x v="23"/>
    <x v="423"/>
    <x v="35"/>
    <x v="35"/>
    <x v="352"/>
    <x v="223"/>
    <s v="Azure Active Directory Premium P1 - 1 Month"/>
    <x v="15"/>
    <m/>
    <s v="11000 · Accounts Receivable"/>
    <x v="2"/>
    <x v="414"/>
    <n v="7.5"/>
    <n v="264392.05"/>
  </r>
  <r>
    <s v="Invoice"/>
    <x v="23"/>
    <x v="423"/>
    <x v="35"/>
    <x v="35"/>
    <x v="353"/>
    <x v="213"/>
    <s v="Cisco Duo Security Standard Access - License - 1 License"/>
    <x v="5"/>
    <m/>
    <s v="11000 · Accounts Receivable"/>
    <x v="72"/>
    <x v="335"/>
    <n v="35"/>
    <n v="264427.05"/>
  </r>
  <r>
    <s v="Invoice"/>
    <x v="23"/>
    <x v="423"/>
    <x v="35"/>
    <x v="35"/>
    <x v="354"/>
    <x v="161"/>
    <s v="Veeam Office 365 Backup service, per user account - 1 Month"/>
    <x v="7"/>
    <m/>
    <s v="11000 · Accounts Receivable"/>
    <x v="126"/>
    <x v="362"/>
    <n v="261.27999999999997"/>
    <n v="264688.33"/>
  </r>
  <r>
    <s v="Invoice"/>
    <x v="23"/>
    <x v="423"/>
    <x v="35"/>
    <x v="35"/>
    <x v="83"/>
    <x v="26"/>
    <s v="VS Cloud Server - vBackup - 100GB - 1 Month"/>
    <x v="7"/>
    <m/>
    <s v="11000 · Accounts Receivable"/>
    <x v="68"/>
    <x v="91"/>
    <n v="157.6"/>
    <n v="264845.93"/>
  </r>
  <r>
    <s v="Invoice"/>
    <x v="23"/>
    <x v="423"/>
    <x v="35"/>
    <x v="35"/>
    <x v="82"/>
    <x v="25"/>
    <s v="VS Cloud Backup - Veeam License, 1 VM - 1 Month"/>
    <x v="7"/>
    <m/>
    <s v="11000 · Accounts Receivable"/>
    <x v="23"/>
    <x v="90"/>
    <n v="126"/>
    <n v="264971.93"/>
  </r>
  <r>
    <s v="Invoice"/>
    <x v="23"/>
    <x v="424"/>
    <x v="50"/>
    <x v="50"/>
    <x v="251"/>
    <x v="165"/>
    <s v="ProofPoint Essentials Advanced - SaaS - 1 Month"/>
    <x v="15"/>
    <m/>
    <s v="11000 · Accounts Receivable"/>
    <x v="107"/>
    <x v="365"/>
    <n v="536.9"/>
    <n v="265508.83"/>
  </r>
  <r>
    <s v="Invoice"/>
    <x v="23"/>
    <x v="424"/>
    <x v="50"/>
    <x v="50"/>
    <x v="252"/>
    <x v="166"/>
    <s v="Fortinet FortiXDR MSSP - 1 User - 1 Month"/>
    <x v="5"/>
    <m/>
    <s v="11000 · Accounts Receivable"/>
    <x v="93"/>
    <x v="443"/>
    <n v="712"/>
    <n v="266220.83"/>
  </r>
  <r>
    <s v="Invoice"/>
    <x v="23"/>
    <x v="424"/>
    <x v="50"/>
    <x v="50"/>
    <x v="214"/>
    <x v="130"/>
    <s v="Microsoft 365 Business Basic - 1 Month"/>
    <x v="15"/>
    <m/>
    <s v="11000 · Accounts Receivable"/>
    <x v="116"/>
    <x v="335"/>
    <n v="511"/>
    <n v="266731.83"/>
  </r>
  <r>
    <s v="Invoice"/>
    <x v="23"/>
    <x v="424"/>
    <x v="50"/>
    <x v="50"/>
    <x v="261"/>
    <x v="175"/>
    <s v="Microsoft Office 365 Business Premium - 1 Month"/>
    <x v="15"/>
    <m/>
    <s v="11000 · Accounts Receivable"/>
    <x v="72"/>
    <x v="444"/>
    <n v="67.5"/>
    <n v="266799.33"/>
  </r>
  <r>
    <s v="Invoice"/>
    <x v="23"/>
    <x v="424"/>
    <x v="50"/>
    <x v="50"/>
    <x v="348"/>
    <x v="175"/>
    <s v="Microsoft Office 365 Business Premium - 1 Month"/>
    <x v="15"/>
    <m/>
    <s v="11000 · Accounts Receivable"/>
    <x v="2"/>
    <x v="445"/>
    <n v="3.45"/>
    <n v="266802.78000000003"/>
  </r>
  <r>
    <s v="Invoice"/>
    <x v="23"/>
    <x v="424"/>
    <x v="50"/>
    <x v="50"/>
    <x v="352"/>
    <x v="223"/>
    <s v="Azure Active Directory Premium P1 - 1 Month"/>
    <x v="15"/>
    <m/>
    <s v="11000 · Accounts Receivable"/>
    <x v="2"/>
    <x v="414"/>
    <n v="7.5"/>
    <n v="266810.28000000003"/>
  </r>
  <r>
    <s v="Invoice"/>
    <x v="23"/>
    <x v="424"/>
    <x v="50"/>
    <x v="50"/>
    <x v="353"/>
    <x v="213"/>
    <s v="Cisco Duo Security Standard Access - License - 1 License"/>
    <x v="5"/>
    <m/>
    <s v="11000 · Accounts Receivable"/>
    <x v="72"/>
    <x v="335"/>
    <n v="35"/>
    <n v="266845.28000000003"/>
  </r>
  <r>
    <s v="Invoice"/>
    <x v="23"/>
    <x v="424"/>
    <x v="50"/>
    <x v="50"/>
    <x v="355"/>
    <x v="179"/>
    <s v="FortiAnalyzer &amp; FortiManager Bundle - 1 Month (Baton Rouge)"/>
    <x v="5"/>
    <m/>
    <s v="11000 · Accounts Receivable"/>
    <x v="8"/>
    <x v="376"/>
    <n v="78"/>
    <n v="266923.28000000003"/>
  </r>
  <r>
    <s v="Invoice"/>
    <x v="23"/>
    <x v="424"/>
    <x v="50"/>
    <x v="50"/>
    <x v="354"/>
    <x v="161"/>
    <s v="Veeam Office 365 Backup service, per user account - 1 Month"/>
    <x v="7"/>
    <m/>
    <s v="11000 · Accounts Receivable"/>
    <x v="51"/>
    <x v="362"/>
    <n v="294.39999999999998"/>
    <n v="267217.68"/>
  </r>
  <r>
    <s v="Invoice"/>
    <x v="23"/>
    <x v="425"/>
    <x v="54"/>
    <x v="54"/>
    <x v="270"/>
    <x v="67"/>
    <s v="ProofPoint Essentials Business - 1 Month"/>
    <x v="15"/>
    <m/>
    <s v="11000 · Accounts Receivable"/>
    <x v="127"/>
    <x v="187"/>
    <n v="148.47"/>
    <n v="267366.15000000002"/>
  </r>
  <r>
    <s v="Invoice"/>
    <x v="23"/>
    <x v="425"/>
    <x v="54"/>
    <x v="54"/>
    <x v="213"/>
    <x v="129"/>
    <s v="Trend Micro Worry Free Services - 1 Month (100-499)"/>
    <x v="5"/>
    <m/>
    <s v="11000 · Accounts Receivable"/>
    <x v="128"/>
    <x v="334"/>
    <n v="189"/>
    <n v="267555.15000000002"/>
  </r>
  <r>
    <s v="Invoice"/>
    <x v="23"/>
    <x v="425"/>
    <x v="54"/>
    <x v="54"/>
    <x v="214"/>
    <x v="130"/>
    <s v="Microsoft 365 Business Basic - 1 Month"/>
    <x v="15"/>
    <m/>
    <s v="11000 · Accounts Receivable"/>
    <x v="116"/>
    <x v="335"/>
    <n v="511"/>
    <n v="268066.15000000002"/>
  </r>
  <r>
    <s v="Invoice"/>
    <x v="23"/>
    <x v="425"/>
    <x v="54"/>
    <x v="54"/>
    <x v="261"/>
    <x v="175"/>
    <s v="Microsoft Office 365 Business Premium - 1 Month"/>
    <x v="15"/>
    <m/>
    <s v="11000 · Accounts Receivable"/>
    <x v="72"/>
    <x v="163"/>
    <n v="75"/>
    <n v="268141.15000000002"/>
  </r>
  <r>
    <s v="Invoice"/>
    <x v="23"/>
    <x v="425"/>
    <x v="54"/>
    <x v="54"/>
    <x v="115"/>
    <x v="54"/>
    <s v="FortiAnalyzer &amp; FortiManager Bundle - 1 Month"/>
    <x v="5"/>
    <m/>
    <s v="11000 · Accounts Receivable"/>
    <x v="2"/>
    <x v="386"/>
    <n v="59"/>
    <n v="268200.15000000002"/>
  </r>
  <r>
    <s v="Invoice"/>
    <x v="23"/>
    <x v="425"/>
    <x v="54"/>
    <x v="54"/>
    <x v="356"/>
    <x v="27"/>
    <s v="Contego Cloud Server Bandwidth 50Mbps 1 Month"/>
    <x v="7"/>
    <m/>
    <s v="11000 · Accounts Receivable"/>
    <x v="2"/>
    <x v="92"/>
    <n v="78.75"/>
    <n v="268278.90000000002"/>
  </r>
  <r>
    <s v="Invoice"/>
    <x v="23"/>
    <x v="425"/>
    <x v="54"/>
    <x v="54"/>
    <x v="357"/>
    <x v="205"/>
    <s v="Fortinet FortiGate VM01V-L2 with UTP - 1 Month"/>
    <x v="7"/>
    <m/>
    <s v="11000 · Accounts Receivable"/>
    <x v="2"/>
    <x v="413"/>
    <n v="208.95"/>
    <n v="268487.84999999998"/>
  </r>
  <r>
    <s v="Invoice"/>
    <x v="23"/>
    <x v="425"/>
    <x v="54"/>
    <x v="54"/>
    <x v="82"/>
    <x v="25"/>
    <s v="VS Cloud Backup - Veeam License, 1 VM - 1 Month"/>
    <x v="7"/>
    <m/>
    <s v="11000 · Accounts Receivable"/>
    <x v="8"/>
    <x v="388"/>
    <n v="31.5"/>
    <n v="268519.34999999998"/>
  </r>
  <r>
    <s v="Invoice"/>
    <x v="23"/>
    <x v="425"/>
    <x v="54"/>
    <x v="54"/>
    <x v="83"/>
    <x v="26"/>
    <s v="VS Cloud Server - vBackup - 100GB - 1 Month"/>
    <x v="7"/>
    <m/>
    <s v="11000 · Accounts Receivable"/>
    <x v="26"/>
    <x v="91"/>
    <n v="78.8"/>
    <n v="268598.15000000002"/>
  </r>
  <r>
    <s v="Invoice"/>
    <x v="23"/>
    <x v="425"/>
    <x v="54"/>
    <x v="54"/>
    <x v="91"/>
    <x v="34"/>
    <s v="VS Cloud Server - 2GB vRAM + 1 vCPU - 1 Month"/>
    <x v="7"/>
    <m/>
    <s v="11000 · Accounts Receivable"/>
    <x v="15"/>
    <x v="99"/>
    <n v="378"/>
    <n v="268976.15000000002"/>
  </r>
  <r>
    <s v="Invoice"/>
    <x v="23"/>
    <x v="425"/>
    <x v="54"/>
    <x v="54"/>
    <x v="243"/>
    <x v="158"/>
    <s v="VS Cloud Server - 1GB vStorage Premium - Local - 1 Month"/>
    <x v="7"/>
    <m/>
    <s v="11000 · Accounts Receivable"/>
    <x v="129"/>
    <x v="359"/>
    <n v="215"/>
    <n v="269191.15000000002"/>
  </r>
  <r>
    <s v="Invoice"/>
    <x v="23"/>
    <x v="425"/>
    <x v="54"/>
    <x v="54"/>
    <x v="244"/>
    <x v="159"/>
    <s v="VS Cloud Server - Remote Desktop License - 1 Month"/>
    <x v="7"/>
    <m/>
    <s v="11000 · Accounts Receivable"/>
    <x v="45"/>
    <x v="360"/>
    <n v="145.65"/>
    <n v="269336.8"/>
  </r>
  <r>
    <s v="Invoice"/>
    <x v="23"/>
    <x v="425"/>
    <x v="54"/>
    <x v="54"/>
    <x v="93"/>
    <x v="36"/>
    <s v="VS Cloud Server - Public IP Address - 1 Month"/>
    <x v="7"/>
    <m/>
    <s v="11000 · Accounts Receivable"/>
    <x v="2"/>
    <x v="101"/>
    <n v="23"/>
    <n v="269359.8"/>
  </r>
  <r>
    <s v="Invoice"/>
    <x v="23"/>
    <x v="426"/>
    <x v="26"/>
    <x v="26"/>
    <x v="128"/>
    <x v="67"/>
    <s v="ProofPoint Essentials Business - 1 Month"/>
    <x v="15"/>
    <m/>
    <s v="11000 · Accounts Receivable"/>
    <x v="76"/>
    <x v="187"/>
    <n v="203.01"/>
    <n v="269562.81"/>
  </r>
  <r>
    <s v="Invoice"/>
    <x v="23"/>
    <x v="426"/>
    <x v="26"/>
    <x v="26"/>
    <x v="334"/>
    <x v="211"/>
    <s v="Trend Micro Worry Free Business Security Standard - 1 Month"/>
    <x v="5"/>
    <m/>
    <s v="11000 · Accounts Receivable"/>
    <x v="45"/>
    <x v="422"/>
    <n v="52.5"/>
    <n v="269615.31"/>
  </r>
  <r>
    <s v="Invoice"/>
    <x v="23"/>
    <x v="426"/>
    <x v="26"/>
    <x v="26"/>
    <x v="214"/>
    <x v="130"/>
    <s v="Microsoft 365 Business Basic - 1 Month"/>
    <x v="15"/>
    <m/>
    <s v="11000 · Accounts Receivable"/>
    <x v="127"/>
    <x v="335"/>
    <n v="343"/>
    <n v="269958.31"/>
  </r>
  <r>
    <s v="Invoice"/>
    <x v="23"/>
    <x v="426"/>
    <x v="26"/>
    <x v="26"/>
    <x v="261"/>
    <x v="175"/>
    <s v="Microsoft Office 365 Business Premium - 1 Month"/>
    <x v="15"/>
    <m/>
    <s v="11000 · Accounts Receivable"/>
    <x v="60"/>
    <x v="163"/>
    <n v="285"/>
    <n v="270243.31"/>
  </r>
  <r>
    <s v="Invoice"/>
    <x v="23"/>
    <x v="426"/>
    <x v="26"/>
    <x v="26"/>
    <x v="262"/>
    <x v="135"/>
    <s v="Microsoft 365 Visio Plan 2 - 1 Month"/>
    <x v="15"/>
    <m/>
    <s v="11000 · Accounts Receivable"/>
    <x v="8"/>
    <x v="339"/>
    <n v="35"/>
    <n v="270278.31"/>
  </r>
  <r>
    <s v="Invoice"/>
    <x v="23"/>
    <x v="426"/>
    <x v="26"/>
    <x v="26"/>
    <x v="216"/>
    <x v="132"/>
    <s v="Microsoft Office 365 Enterprise E3 - 1 Month"/>
    <x v="15"/>
    <m/>
    <s v="11000 · Accounts Receivable"/>
    <x v="16"/>
    <x v="128"/>
    <n v="75"/>
    <n v="270353.31"/>
  </r>
  <r>
    <s v="Invoice"/>
    <x v="23"/>
    <x v="426"/>
    <x v="26"/>
    <x v="26"/>
    <x v="215"/>
    <x v="131"/>
    <s v="Microsoft 365 Audio Conferencing Add-on - 1 Month"/>
    <x v="15"/>
    <m/>
    <s v="11000 · Accounts Receivable"/>
    <x v="2"/>
    <x v="336"/>
    <n v="5"/>
    <n v="270358.31"/>
  </r>
  <r>
    <s v="Invoice"/>
    <x v="23"/>
    <x v="426"/>
    <x v="26"/>
    <x v="26"/>
    <x v="227"/>
    <x v="142"/>
    <s v="Intermedia Unite Bundled Plan - 1 Month"/>
    <x v="21"/>
    <m/>
    <s v="11000 · Accounts Receivable"/>
    <x v="30"/>
    <x v="344"/>
    <n v="281.16000000000003"/>
    <n v="270639.46999999997"/>
  </r>
  <r>
    <s v="Invoice"/>
    <x v="23"/>
    <x v="426"/>
    <x v="26"/>
    <x v="26"/>
    <x v="228"/>
    <x v="143"/>
    <s v="Intermedia Unite Add-On Number - 1 Month"/>
    <x v="21"/>
    <m/>
    <s v="11000 · Accounts Receivable"/>
    <x v="37"/>
    <x v="345"/>
    <n v="37.57"/>
    <n v="270677.03999999998"/>
  </r>
  <r>
    <s v="Invoice"/>
    <x v="23"/>
    <x v="426"/>
    <x v="26"/>
    <x v="26"/>
    <x v="232"/>
    <x v="147"/>
    <s v="Intermedia Unite WebFax Account &amp; Mailbox - 1 Month"/>
    <x v="21"/>
    <m/>
    <s v="11000 · Accounts Receivable"/>
    <x v="2"/>
    <x v="347"/>
    <n v="7.09"/>
    <n v="270684.13"/>
  </r>
  <r>
    <s v="Invoice"/>
    <x v="23"/>
    <x v="426"/>
    <x v="26"/>
    <x v="26"/>
    <x v="302"/>
    <x v="199"/>
    <s v="Intermedia Unite Resource Line (500 Min) - 1 Month"/>
    <x v="21"/>
    <m/>
    <s v="11000 · Accounts Receivable"/>
    <x v="2"/>
    <x v="398"/>
    <n v="20.74"/>
    <n v="270704.87"/>
  </r>
  <r>
    <s v="Invoice"/>
    <x v="23"/>
    <x v="426"/>
    <x v="26"/>
    <x v="26"/>
    <x v="237"/>
    <x v="152"/>
    <s v="Voice Service Federal Tax"/>
    <x v="21"/>
    <m/>
    <s v="11000 · Accounts Receivable"/>
    <x v="2"/>
    <x v="446"/>
    <n v="2.5499999999999998"/>
    <n v="270707.42"/>
  </r>
  <r>
    <s v="Invoice"/>
    <x v="23"/>
    <x v="426"/>
    <x v="26"/>
    <x v="26"/>
    <x v="234"/>
    <x v="149"/>
    <s v="Voice Service State Tax"/>
    <x v="21"/>
    <m/>
    <s v="11000 · Accounts Receivable"/>
    <x v="2"/>
    <x v="447"/>
    <n v="9.57"/>
    <n v="270716.99"/>
  </r>
  <r>
    <s v="Invoice"/>
    <x v="23"/>
    <x v="426"/>
    <x v="26"/>
    <x v="26"/>
    <x v="235"/>
    <x v="150"/>
    <s v="Voice Service Local Tax"/>
    <x v="21"/>
    <m/>
    <s v="11000 · Accounts Receivable"/>
    <x v="2"/>
    <x v="448"/>
    <n v="17.59"/>
    <n v="270734.58"/>
  </r>
  <r>
    <s v="Invoice"/>
    <x v="23"/>
    <x v="426"/>
    <x v="26"/>
    <x v="26"/>
    <x v="236"/>
    <x v="151"/>
    <s v="Voice Service Emergency Fee"/>
    <x v="21"/>
    <m/>
    <s v="11000 · Accounts Receivable"/>
    <x v="2"/>
    <x v="449"/>
    <n v="19.899999999999999"/>
    <n v="270754.48"/>
  </r>
  <r>
    <s v="Invoice"/>
    <x v="23"/>
    <x v="426"/>
    <x v="26"/>
    <x v="26"/>
    <x v="238"/>
    <x v="153"/>
    <s v="Voice Service Telco Fees"/>
    <x v="21"/>
    <m/>
    <s v="11000 · Accounts Receivable"/>
    <x v="2"/>
    <x v="450"/>
    <n v="24.8"/>
    <n v="270779.28000000003"/>
  </r>
  <r>
    <s v="Invoice"/>
    <x v="23"/>
    <x v="426"/>
    <x v="26"/>
    <x v="26"/>
    <x v="350"/>
    <x v="221"/>
    <s v="VS Cloud Server Bandwidth - 20Mbps - 1 Month"/>
    <x v="7"/>
    <m/>
    <s v="11000 · Accounts Receivable"/>
    <x v="2"/>
    <x v="99"/>
    <n v="31.5"/>
    <n v="270810.78000000003"/>
  </r>
  <r>
    <s v="Invoice"/>
    <x v="23"/>
    <x v="426"/>
    <x v="26"/>
    <x v="26"/>
    <x v="274"/>
    <x v="184"/>
    <s v="VS Cloud Server - Cisco ASAv5 Virtual Firewall - 1 Month"/>
    <x v="7"/>
    <m/>
    <s v="11000 · Accounts Receivable"/>
    <x v="2"/>
    <x v="378"/>
    <n v="68.25"/>
    <n v="270879.03000000003"/>
  </r>
  <r>
    <s v="Invoice"/>
    <x v="23"/>
    <x v="426"/>
    <x v="26"/>
    <x v="26"/>
    <x v="85"/>
    <x v="28"/>
    <s v="Zerto Replication License, per VM - 1 Month"/>
    <x v="7"/>
    <m/>
    <s v="11000 · Accounts Receivable"/>
    <x v="8"/>
    <x v="451"/>
    <n v="103.96"/>
    <n v="270982.99"/>
  </r>
  <r>
    <s v="Invoice"/>
    <x v="23"/>
    <x v="426"/>
    <x v="26"/>
    <x v="26"/>
    <x v="358"/>
    <x v="30"/>
    <s v="Contego DRaaS - Reserved Compute 2GB RAM/2Ghz CPU - 1 Month"/>
    <x v="7"/>
    <m/>
    <s v="11000 · Accounts Receivable"/>
    <x v="15"/>
    <x v="433"/>
    <n v="75.599999999999994"/>
    <n v="271058.59000000003"/>
  </r>
  <r>
    <s v="Invoice"/>
    <x v="23"/>
    <x v="426"/>
    <x v="26"/>
    <x v="26"/>
    <x v="88"/>
    <x v="31"/>
    <s v="Standard Storage, 1GB - 1 Month"/>
    <x v="7"/>
    <m/>
    <s v="11000 · Accounts Receivable"/>
    <x v="38"/>
    <x v="452"/>
    <n v="147"/>
    <n v="271205.59000000003"/>
  </r>
  <r>
    <s v="Invoice"/>
    <x v="23"/>
    <x v="426"/>
    <x v="26"/>
    <x v="26"/>
    <x v="93"/>
    <x v="36"/>
    <s v="VS Cloud Server - Public IP Address - 1 Month"/>
    <x v="7"/>
    <m/>
    <s v="11000 · Accounts Receivable"/>
    <x v="2"/>
    <x v="101"/>
    <n v="23"/>
    <n v="271228.59000000003"/>
  </r>
  <r>
    <s v="Invoice"/>
    <x v="23"/>
    <x v="426"/>
    <x v="26"/>
    <x v="26"/>
    <x v="83"/>
    <x v="26"/>
    <s v="VS Cloud Server - vBackup - 100GB - 1 Month"/>
    <x v="7"/>
    <m/>
    <s v="11000 · Accounts Receivable"/>
    <x v="5"/>
    <x v="91"/>
    <n v="86.68"/>
    <n v="271315.27"/>
  </r>
  <r>
    <s v="Invoice"/>
    <x v="23"/>
    <x v="426"/>
    <x v="26"/>
    <x v="26"/>
    <x v="82"/>
    <x v="25"/>
    <s v="VS Cloud Backup - Veeam License, 1 VM - 1 Month"/>
    <x v="7"/>
    <m/>
    <s v="11000 · Accounts Receivable"/>
    <x v="8"/>
    <x v="90"/>
    <n v="42"/>
    <n v="271357.27"/>
  </r>
  <r>
    <s v="Invoice"/>
    <x v="23"/>
    <x v="427"/>
    <x v="66"/>
    <x v="66"/>
    <x v="343"/>
    <x v="219"/>
    <s v="Trend Micro Worry Free Services - 1 Month (2-99 Users)"/>
    <x v="5"/>
    <m/>
    <s v="11000 · Accounts Receivable"/>
    <x v="68"/>
    <x v="422"/>
    <n v="70"/>
    <n v="271427.27"/>
  </r>
  <r>
    <s v="Invoice"/>
    <x v="23"/>
    <x v="427"/>
    <x v="66"/>
    <x v="66"/>
    <x v="84"/>
    <x v="27"/>
    <s v="Contego Cloud Server Bandwidth 50Mbps 1 Month"/>
    <x v="7"/>
    <m/>
    <s v="11000 · Accounts Receivable"/>
    <x v="2"/>
    <x v="92"/>
    <n v="78.75"/>
    <n v="271506.02"/>
  </r>
  <r>
    <s v="Invoice"/>
    <x v="23"/>
    <x v="427"/>
    <x v="66"/>
    <x v="66"/>
    <x v="273"/>
    <x v="183"/>
    <s v="VS Cloud Server - Cisco AnyConnect License Pack (25) - 1 Month"/>
    <x v="7"/>
    <m/>
    <s v="11000 · Accounts Receivable"/>
    <x v="2"/>
    <x v="222"/>
    <n v="42"/>
    <n v="271548.02"/>
  </r>
  <r>
    <s v="Invoice"/>
    <x v="23"/>
    <x v="427"/>
    <x v="66"/>
    <x v="66"/>
    <x v="274"/>
    <x v="184"/>
    <s v="VS Cloud Server - Cisco ASAv5 Virtual Firewall - 1 Month"/>
    <x v="7"/>
    <m/>
    <s v="11000 · Accounts Receivable"/>
    <x v="2"/>
    <x v="378"/>
    <n v="68.25"/>
    <n v="271616.27"/>
  </r>
  <r>
    <s v="Invoice"/>
    <x v="23"/>
    <x v="427"/>
    <x v="66"/>
    <x v="66"/>
    <x v="82"/>
    <x v="25"/>
    <s v="VS Cloud Backup - Veeam License, 1 VM - 1 Month"/>
    <x v="7"/>
    <m/>
    <s v="11000 · Accounts Receivable"/>
    <x v="2"/>
    <x v="388"/>
    <n v="15.75"/>
    <n v="271632.02"/>
  </r>
  <r>
    <s v="Invoice"/>
    <x v="23"/>
    <x v="427"/>
    <x v="66"/>
    <x v="66"/>
    <x v="83"/>
    <x v="26"/>
    <s v="VS Cloud Server - vBackup - 100GB - 1 Month"/>
    <x v="7"/>
    <m/>
    <s v="11000 · Accounts Receivable"/>
    <x v="72"/>
    <x v="91"/>
    <n v="39.4"/>
    <n v="271671.42"/>
  </r>
  <r>
    <s v="Invoice"/>
    <x v="23"/>
    <x v="427"/>
    <x v="66"/>
    <x v="66"/>
    <x v="91"/>
    <x v="34"/>
    <s v="VS Cloud Server - 2GB vRAM + 1 vCPU - 1 Month"/>
    <x v="7"/>
    <m/>
    <s v="11000 · Accounts Receivable"/>
    <x v="24"/>
    <x v="99"/>
    <n v="126"/>
    <n v="271797.42"/>
  </r>
  <r>
    <s v="Invoice"/>
    <x v="23"/>
    <x v="427"/>
    <x v="66"/>
    <x v="66"/>
    <x v="92"/>
    <x v="35"/>
    <s v="VS Cloud Server - 1GB vStorage Standard - Local - 1 Month"/>
    <x v="7"/>
    <m/>
    <s v="11000 · Accounts Receivable"/>
    <x v="107"/>
    <x v="100"/>
    <n v="48.1"/>
    <n v="271845.52"/>
  </r>
  <r>
    <s v="Invoice"/>
    <x v="23"/>
    <x v="427"/>
    <x v="66"/>
    <x v="66"/>
    <x v="93"/>
    <x v="36"/>
    <s v="VS Cloud Server - Public IP Address - 1 Month"/>
    <x v="7"/>
    <m/>
    <s v="11000 · Accounts Receivable"/>
    <x v="2"/>
    <x v="101"/>
    <n v="23"/>
    <n v="271868.52"/>
  </r>
  <r>
    <s v="Invoice"/>
    <x v="23"/>
    <x v="427"/>
    <x v="66"/>
    <x v="66"/>
    <x v="275"/>
    <x v="185"/>
    <s v="Intermedia Unite Pro Bundle - 1 Month"/>
    <x v="21"/>
    <m/>
    <s v="11000 · Accounts Receivable"/>
    <x v="103"/>
    <x v="453"/>
    <n v="701.73"/>
    <n v="272570.25"/>
  </r>
  <r>
    <s v="Invoice"/>
    <x v="23"/>
    <x v="427"/>
    <x v="66"/>
    <x v="66"/>
    <x v="337"/>
    <x v="212"/>
    <s v="Intermedia Unite Essentials Bundle  - 1 Month"/>
    <x v="21"/>
    <m/>
    <s v="11000 · Accounts Receivable"/>
    <x v="5"/>
    <x v="454"/>
    <n v="262.79000000000002"/>
    <n v="272833.03999999998"/>
  </r>
  <r>
    <s v="Invoice"/>
    <x v="23"/>
    <x v="427"/>
    <x v="66"/>
    <x v="66"/>
    <x v="233"/>
    <x v="148"/>
    <s v="Intermedia Unite Additional Automated Attendant - 1 Month"/>
    <x v="21"/>
    <m/>
    <s v="11000 · Accounts Receivable"/>
    <x v="16"/>
    <x v="348"/>
    <n v="18.12"/>
    <n v="272851.15999999997"/>
  </r>
  <r>
    <s v="Invoice"/>
    <x v="23"/>
    <x v="427"/>
    <x v="66"/>
    <x v="66"/>
    <x v="228"/>
    <x v="143"/>
    <s v="Intermedia Unite Add-On Number - 1 Month"/>
    <x v="21"/>
    <m/>
    <s v="11000 · Accounts Receivable"/>
    <x v="62"/>
    <x v="345"/>
    <n v="23.12"/>
    <n v="272874.28000000003"/>
  </r>
  <r>
    <s v="Invoice"/>
    <x v="23"/>
    <x v="427"/>
    <x v="66"/>
    <x v="66"/>
    <x v="304"/>
    <x v="201"/>
    <s v="Intermedia Unite Toll-Free Number (Pay As You Go) - 1 Month"/>
    <x v="21"/>
    <m/>
    <s v="11000 · Accounts Receivable"/>
    <x v="2"/>
    <x v="400"/>
    <n v="3.1"/>
    <n v="272877.38"/>
  </r>
  <r>
    <s v="Invoice"/>
    <x v="23"/>
    <x v="427"/>
    <x v="66"/>
    <x v="66"/>
    <x v="237"/>
    <x v="152"/>
    <s v="Voice Service Federal Tax"/>
    <x v="21"/>
    <m/>
    <s v="11000 · Accounts Receivable"/>
    <x v="2"/>
    <x v="455"/>
    <n v="10.17"/>
    <n v="272887.55"/>
  </r>
  <r>
    <s v="Invoice"/>
    <x v="23"/>
    <x v="427"/>
    <x v="66"/>
    <x v="66"/>
    <x v="234"/>
    <x v="149"/>
    <s v="Voice Service State Tax"/>
    <x v="21"/>
    <m/>
    <s v="11000 · Accounts Receivable"/>
    <x v="2"/>
    <x v="456"/>
    <n v="36.49"/>
    <n v="272924.03999999998"/>
  </r>
  <r>
    <s v="Invoice"/>
    <x v="23"/>
    <x v="427"/>
    <x v="66"/>
    <x v="66"/>
    <x v="235"/>
    <x v="150"/>
    <s v="Voice Service Local Tax"/>
    <x v="21"/>
    <m/>
    <s v="11000 · Accounts Receivable"/>
    <x v="2"/>
    <x v="457"/>
    <n v="83.71"/>
    <n v="273007.75"/>
  </r>
  <r>
    <s v="Invoice"/>
    <x v="23"/>
    <x v="427"/>
    <x v="66"/>
    <x v="66"/>
    <x v="236"/>
    <x v="151"/>
    <s v="Voice Service Emergency Fee"/>
    <x v="21"/>
    <m/>
    <s v="11000 · Accounts Receivable"/>
    <x v="2"/>
    <x v="458"/>
    <n v="75.62"/>
    <n v="273083.37"/>
  </r>
  <r>
    <s v="Invoice"/>
    <x v="23"/>
    <x v="427"/>
    <x v="66"/>
    <x v="66"/>
    <x v="238"/>
    <x v="153"/>
    <s v="Voice Service Telco Fees"/>
    <x v="21"/>
    <m/>
    <s v="11000 · Accounts Receivable"/>
    <x v="2"/>
    <x v="459"/>
    <n v="96.83"/>
    <n v="273180.2"/>
  </r>
  <r>
    <s v="Invoice"/>
    <x v="23"/>
    <x v="427"/>
    <x v="66"/>
    <x v="66"/>
    <x v="359"/>
    <x v="185"/>
    <s v="Intermedia Unite Pro Bundle - 1 Month"/>
    <x v="21"/>
    <m/>
    <s v="11000 · Accounts Receivable"/>
    <x v="16"/>
    <x v="94"/>
    <n v="0"/>
    <n v="273180.2"/>
  </r>
  <r>
    <s v="Invoice"/>
    <x v="23"/>
    <x v="428"/>
    <x v="24"/>
    <x v="24"/>
    <x v="128"/>
    <x v="67"/>
    <s v="ProofPoint Essentials Business - 1 Month"/>
    <x v="15"/>
    <m/>
    <s v="11000 · Accounts Receivable"/>
    <x v="118"/>
    <x v="187"/>
    <n v="72.72"/>
    <n v="273252.92"/>
  </r>
  <r>
    <s v="Invoice"/>
    <x v="23"/>
    <x v="428"/>
    <x v="24"/>
    <x v="24"/>
    <x v="343"/>
    <x v="219"/>
    <s v="Trend Micro Worry Free Services - 1 Month (2-99 Users)"/>
    <x v="5"/>
    <m/>
    <s v="11000 · Accounts Receivable"/>
    <x v="10"/>
    <x v="422"/>
    <n v="87.5"/>
    <n v="273340.42"/>
  </r>
  <r>
    <s v="Invoice"/>
    <x v="23"/>
    <x v="428"/>
    <x v="24"/>
    <x v="24"/>
    <x v="84"/>
    <x v="27"/>
    <s v="Contego Cloud Server Bandwidth 50Mbps 1 Month"/>
    <x v="7"/>
    <m/>
    <s v="11000 · Accounts Receivable"/>
    <x v="2"/>
    <x v="92"/>
    <n v="78.75"/>
    <n v="273419.17"/>
  </r>
  <r>
    <s v="Invoice"/>
    <x v="23"/>
    <x v="428"/>
    <x v="24"/>
    <x v="24"/>
    <x v="326"/>
    <x v="205"/>
    <s v="Fortinet FortiGate VM01V-L2 with UTP - 1 Month"/>
    <x v="7"/>
    <m/>
    <s v="11000 · Accounts Receivable"/>
    <x v="2"/>
    <x v="413"/>
    <n v="208.95"/>
    <n v="273628.12"/>
  </r>
  <r>
    <s v="Invoice"/>
    <x v="23"/>
    <x v="428"/>
    <x v="24"/>
    <x v="24"/>
    <x v="82"/>
    <x v="25"/>
    <s v="VS Cloud Backup - Veeam License, 1 VM - 1 Month"/>
    <x v="7"/>
    <m/>
    <s v="11000 · Accounts Receivable"/>
    <x v="16"/>
    <x v="90"/>
    <n v="63"/>
    <n v="273691.12"/>
  </r>
  <r>
    <s v="Invoice"/>
    <x v="23"/>
    <x v="428"/>
    <x v="24"/>
    <x v="24"/>
    <x v="83"/>
    <x v="26"/>
    <s v="VS Cloud Server - vBackup - 100GB - 1 Month"/>
    <x v="7"/>
    <m/>
    <s v="11000 · Accounts Receivable"/>
    <x v="26"/>
    <x v="91"/>
    <n v="78.8"/>
    <n v="273769.92"/>
  </r>
  <r>
    <s v="Invoice"/>
    <x v="23"/>
    <x v="428"/>
    <x v="24"/>
    <x v="24"/>
    <x v="91"/>
    <x v="34"/>
    <s v="VS Cloud Server - 2GB vRAM + 1 vCPU - 1 Month"/>
    <x v="7"/>
    <m/>
    <s v="11000 · Accounts Receivable"/>
    <x v="94"/>
    <x v="99"/>
    <n v="504"/>
    <n v="274273.91999999998"/>
  </r>
  <r>
    <s v="Invoice"/>
    <x v="23"/>
    <x v="428"/>
    <x v="24"/>
    <x v="24"/>
    <x v="243"/>
    <x v="158"/>
    <s v="VS Cloud Server - 1GB vStorage Premium - Local - 1 Month"/>
    <x v="7"/>
    <m/>
    <s v="11000 · Accounts Receivable"/>
    <x v="38"/>
    <x v="359"/>
    <n v="301"/>
    <n v="274574.92"/>
  </r>
  <r>
    <s v="Invoice"/>
    <x v="23"/>
    <x v="428"/>
    <x v="24"/>
    <x v="24"/>
    <x v="92"/>
    <x v="35"/>
    <s v="VS Cloud Server - 1GB vStorage Standard - Local - 1 Month"/>
    <x v="7"/>
    <m/>
    <s v="11000 · Accounts Receivable"/>
    <x v="105"/>
    <x v="100"/>
    <n v="148"/>
    <n v="274722.92"/>
  </r>
  <r>
    <s v="Invoice"/>
    <x v="23"/>
    <x v="428"/>
    <x v="24"/>
    <x v="24"/>
    <x v="244"/>
    <x v="159"/>
    <s v="VS Cloud Server - Remote Desktop License - 1 Month"/>
    <x v="7"/>
    <m/>
    <s v="11000 · Accounts Receivable"/>
    <x v="68"/>
    <x v="360"/>
    <n v="194.2"/>
    <n v="274917.12"/>
  </r>
  <r>
    <s v="Invoice"/>
    <x v="23"/>
    <x v="428"/>
    <x v="24"/>
    <x v="24"/>
    <x v="93"/>
    <x v="36"/>
    <s v="VS Cloud Server - Public IP Address - 1 Month"/>
    <x v="7"/>
    <m/>
    <s v="11000 · Accounts Receivable"/>
    <x v="2"/>
    <x v="101"/>
    <n v="23"/>
    <n v="274940.12"/>
  </r>
  <r>
    <s v="Invoice"/>
    <x v="23"/>
    <x v="429"/>
    <x v="102"/>
    <x v="102"/>
    <x v="128"/>
    <x v="67"/>
    <s v="ProofPoint Essentials Business - 1 Month"/>
    <x v="15"/>
    <m/>
    <s v="11000 · Accounts Receivable"/>
    <x v="125"/>
    <x v="187"/>
    <n v="287.85000000000002"/>
    <n v="275227.96999999997"/>
  </r>
  <r>
    <s v="Invoice"/>
    <x v="23"/>
    <x v="429"/>
    <x v="102"/>
    <x v="102"/>
    <x v="213"/>
    <x v="129"/>
    <s v="Trend Micro Worry Free Services - 1 Month (100-499)"/>
    <x v="5"/>
    <m/>
    <s v="11000 · Accounts Receivable"/>
    <x v="70"/>
    <x v="334"/>
    <n v="220.5"/>
    <n v="275448.46999999997"/>
  </r>
  <r>
    <s v="Invoice"/>
    <x v="23"/>
    <x v="429"/>
    <x v="102"/>
    <x v="102"/>
    <x v="261"/>
    <x v="175"/>
    <s v="Microsoft Office 365 Business Premium - 1 Month"/>
    <x v="15"/>
    <m/>
    <s v="11000 · Accounts Receivable"/>
    <x v="70"/>
    <x v="163"/>
    <n v="1050"/>
    <n v="276498.46999999997"/>
  </r>
  <r>
    <s v="Invoice"/>
    <x v="23"/>
    <x v="429"/>
    <x v="102"/>
    <x v="102"/>
    <x v="292"/>
    <x v="194"/>
    <s v="MS Power BI Pro - 1 Month"/>
    <x v="15"/>
    <m/>
    <s v="11000 · Accounts Receivable"/>
    <x v="48"/>
    <x v="340"/>
    <n v="154"/>
    <n v="276652.46999999997"/>
  </r>
  <r>
    <s v="Invoice"/>
    <x v="23"/>
    <x v="430"/>
    <x v="68"/>
    <x v="68"/>
    <x v="128"/>
    <x v="67"/>
    <s v="ProofPoint Essentials Business - 1 Month"/>
    <x v="15"/>
    <m/>
    <s v="11000 · Accounts Receivable"/>
    <x v="58"/>
    <x v="187"/>
    <n v="151.5"/>
    <n v="276803.96999999997"/>
  </r>
  <r>
    <s v="Invoice"/>
    <x v="23"/>
    <x v="430"/>
    <x v="68"/>
    <x v="68"/>
    <x v="213"/>
    <x v="129"/>
    <s v="Trend Micro Worry Free Services - 1 Month (100-499)"/>
    <x v="5"/>
    <m/>
    <s v="11000 · Accounts Receivable"/>
    <x v="63"/>
    <x v="334"/>
    <n v="110.25"/>
    <n v="276914.21999999997"/>
  </r>
  <r>
    <s v="Invoice"/>
    <x v="23"/>
    <x v="430"/>
    <x v="68"/>
    <x v="68"/>
    <x v="214"/>
    <x v="130"/>
    <s v="Microsoft 365 Business Basic - 1 Month"/>
    <x v="15"/>
    <m/>
    <s v="11000 · Accounts Receivable"/>
    <x v="89"/>
    <x v="335"/>
    <n v="182"/>
    <n v="277096.21999999997"/>
  </r>
  <r>
    <s v="Invoice"/>
    <x v="23"/>
    <x v="430"/>
    <x v="68"/>
    <x v="68"/>
    <x v="216"/>
    <x v="132"/>
    <s v="Microsoft Office 365 Enterprise E3 - 1 Month"/>
    <x v="15"/>
    <m/>
    <s v="11000 · Accounts Receivable"/>
    <x v="2"/>
    <x v="128"/>
    <n v="25"/>
    <n v="277121.21999999997"/>
  </r>
  <r>
    <s v="Invoice"/>
    <x v="23"/>
    <x v="430"/>
    <x v="68"/>
    <x v="68"/>
    <x v="261"/>
    <x v="175"/>
    <s v="Microsoft Office 365 Business Premium - 1 Month"/>
    <x v="15"/>
    <m/>
    <s v="11000 · Accounts Receivable"/>
    <x v="60"/>
    <x v="163"/>
    <n v="285"/>
    <n v="277406.21999999997"/>
  </r>
  <r>
    <s v="Invoice"/>
    <x v="23"/>
    <x v="430"/>
    <x v="68"/>
    <x v="68"/>
    <x v="314"/>
    <x v="203"/>
    <s v="Dropbox Business Advanced - 1 Month (3 User Minimum)"/>
    <x v="15"/>
    <m/>
    <s v="11000 · Accounts Receivable"/>
    <x v="39"/>
    <x v="407"/>
    <n v="660"/>
    <n v="278066.21999999997"/>
  </r>
  <r>
    <s v="Invoice"/>
    <x v="23"/>
    <x v="430"/>
    <x v="68"/>
    <x v="68"/>
    <x v="340"/>
    <x v="215"/>
    <s v="Veeam Availability Suite Repository Storage - 100GB - 1 Month"/>
    <x v="7"/>
    <m/>
    <s v="11000 · Accounts Receivable"/>
    <x v="68"/>
    <x v="377"/>
    <n v="115.6"/>
    <n v="278181.82"/>
  </r>
  <r>
    <s v="Invoice"/>
    <x v="23"/>
    <x v="430"/>
    <x v="68"/>
    <x v="68"/>
    <x v="339"/>
    <x v="214"/>
    <s v="Veeam Availability Suite Enterprise Plus License, 1 VM  - 1 Month"/>
    <x v="7"/>
    <m/>
    <s v="11000 · Accounts Receivable"/>
    <x v="24"/>
    <x v="90"/>
    <n v="84"/>
    <n v="278265.82"/>
  </r>
  <r>
    <s v="Invoice"/>
    <x v="23"/>
    <x v="431"/>
    <x v="29"/>
    <x v="29"/>
    <x v="128"/>
    <x v="67"/>
    <s v="ProofPoint Essentials Business - 1 Month"/>
    <x v="15"/>
    <m/>
    <s v="11000 · Accounts Receivable"/>
    <x v="62"/>
    <x v="187"/>
    <n v="24.24"/>
    <n v="278290.06"/>
  </r>
  <r>
    <s v="Invoice"/>
    <x v="23"/>
    <x v="431"/>
    <x v="29"/>
    <x v="29"/>
    <x v="343"/>
    <x v="219"/>
    <s v="Trend Micro Worry Free Services - 1 Month (2-99 Users)"/>
    <x v="5"/>
    <m/>
    <s v="11000 · Accounts Receivable"/>
    <x v="26"/>
    <x v="422"/>
    <n v="35"/>
    <n v="278325.06"/>
  </r>
  <r>
    <s v="Invoice"/>
    <x v="23"/>
    <x v="431"/>
    <x v="29"/>
    <x v="29"/>
    <x v="214"/>
    <x v="130"/>
    <s v="Microsoft 365 Business Basic - 1 Month"/>
    <x v="15"/>
    <m/>
    <s v="11000 · Accounts Receivable"/>
    <x v="2"/>
    <x v="335"/>
    <n v="7"/>
    <n v="278332.06"/>
  </r>
  <r>
    <s v="Invoice"/>
    <x v="23"/>
    <x v="431"/>
    <x v="29"/>
    <x v="29"/>
    <x v="261"/>
    <x v="175"/>
    <s v="Microsoft Office 365 Business Premium - 1 Month"/>
    <x v="15"/>
    <m/>
    <s v="11000 · Accounts Receivable"/>
    <x v="13"/>
    <x v="163"/>
    <n v="105"/>
    <n v="278437.06"/>
  </r>
  <r>
    <s v="Invoice"/>
    <x v="23"/>
    <x v="431"/>
    <x v="29"/>
    <x v="29"/>
    <x v="84"/>
    <x v="27"/>
    <s v="Contego Cloud Server Bandwidth 50Mbps 1 Month"/>
    <x v="7"/>
    <m/>
    <s v="11000 · Accounts Receivable"/>
    <x v="2"/>
    <x v="92"/>
    <n v="78.75"/>
    <n v="278515.81"/>
  </r>
  <r>
    <s v="Invoice"/>
    <x v="23"/>
    <x v="431"/>
    <x v="29"/>
    <x v="29"/>
    <x v="326"/>
    <x v="205"/>
    <s v="Fortinet FortiGate VM01V-L2 with UTP - 1 Month"/>
    <x v="7"/>
    <m/>
    <s v="11000 · Accounts Receivable"/>
    <x v="2"/>
    <x v="413"/>
    <n v="208.95"/>
    <n v="278724.76"/>
  </r>
  <r>
    <s v="Invoice"/>
    <x v="23"/>
    <x v="431"/>
    <x v="29"/>
    <x v="29"/>
    <x v="280"/>
    <x v="25"/>
    <s v="VS Cloud Backup - Veeam License, 1 VM - 1 Month"/>
    <x v="7"/>
    <m/>
    <s v="11000 · Accounts Receivable"/>
    <x v="8"/>
    <x v="388"/>
    <n v="31.5"/>
    <n v="278756.26"/>
  </r>
  <r>
    <s v="Invoice"/>
    <x v="23"/>
    <x v="431"/>
    <x v="29"/>
    <x v="29"/>
    <x v="295"/>
    <x v="26"/>
    <s v="VS Cloud Server - vBackup - 100GB - 1 Month"/>
    <x v="7"/>
    <m/>
    <s v="11000 · Accounts Receivable"/>
    <x v="30"/>
    <x v="91"/>
    <n v="70.92"/>
    <n v="278827.18"/>
  </r>
  <r>
    <s v="Invoice"/>
    <x v="23"/>
    <x v="431"/>
    <x v="29"/>
    <x v="29"/>
    <x v="296"/>
    <x v="34"/>
    <s v="VS Cloud Server - 2GB vRAM + 1 vCPU - 1 Month"/>
    <x v="7"/>
    <m/>
    <s v="11000 · Accounts Receivable"/>
    <x v="48"/>
    <x v="99"/>
    <n v="441"/>
    <n v="279268.18"/>
  </r>
  <r>
    <s v="Invoice"/>
    <x v="23"/>
    <x v="431"/>
    <x v="29"/>
    <x v="29"/>
    <x v="92"/>
    <x v="35"/>
    <s v="VS Cloud Server - 1GB vStorage Standard - Local - 1 Month"/>
    <x v="7"/>
    <m/>
    <s v="11000 · Accounts Receivable"/>
    <x v="129"/>
    <x v="389"/>
    <n v="160"/>
    <n v="279428.18"/>
  </r>
  <r>
    <s v="Invoice"/>
    <x v="23"/>
    <x v="431"/>
    <x v="29"/>
    <x v="29"/>
    <x v="283"/>
    <x v="159"/>
    <s v="VS Cloud Server - Remote Desktop License - 1 Month"/>
    <x v="7"/>
    <m/>
    <s v="11000 · Accounts Receivable"/>
    <x v="72"/>
    <x v="360"/>
    <n v="48.55"/>
    <n v="279476.73"/>
  </r>
  <r>
    <s v="Invoice"/>
    <x v="23"/>
    <x v="431"/>
    <x v="29"/>
    <x v="29"/>
    <x v="285"/>
    <x v="36"/>
    <s v="VS Cloud Server - Public IP Address - 1 Month"/>
    <x v="7"/>
    <m/>
    <s v="11000 · Accounts Receivable"/>
    <x v="2"/>
    <x v="101"/>
    <n v="23"/>
    <n v="279499.73"/>
  </r>
  <r>
    <s v="Invoice"/>
    <x v="23"/>
    <x v="431"/>
    <x v="29"/>
    <x v="29"/>
    <x v="227"/>
    <x v="142"/>
    <s v="Intermedia Unite Bundled Plan - 1 Month"/>
    <x v="21"/>
    <m/>
    <s v="11000 · Accounts Receivable"/>
    <x v="26"/>
    <x v="379"/>
    <n v="280.89999999999998"/>
    <n v="279780.63"/>
  </r>
  <r>
    <s v="Invoice"/>
    <x v="23"/>
    <x v="431"/>
    <x v="29"/>
    <x v="29"/>
    <x v="304"/>
    <x v="201"/>
    <s v="Intermedia Unite Toll-Free Number (Pay As You Go) - 1 Month"/>
    <x v="21"/>
    <m/>
    <s v="11000 · Accounts Receivable"/>
    <x v="8"/>
    <x v="400"/>
    <n v="6.2"/>
    <n v="279786.83"/>
  </r>
  <r>
    <s v="Invoice"/>
    <x v="23"/>
    <x v="431"/>
    <x v="29"/>
    <x v="29"/>
    <x v="228"/>
    <x v="143"/>
    <s v="Intermedia Unite Add-On Number - 1 Month"/>
    <x v="21"/>
    <m/>
    <s v="11000 · Accounts Receivable"/>
    <x v="2"/>
    <x v="345"/>
    <n v="2.89"/>
    <n v="279789.71999999997"/>
  </r>
  <r>
    <s v="Invoice"/>
    <x v="23"/>
    <x v="431"/>
    <x v="29"/>
    <x v="29"/>
    <x v="234"/>
    <x v="149"/>
    <s v="Voice Service State Tax"/>
    <x v="21"/>
    <m/>
    <s v="11000 · Accounts Receivable"/>
    <x v="2"/>
    <x v="460"/>
    <n v="9.3800000000000008"/>
    <n v="279799.09999999998"/>
  </r>
  <r>
    <s v="Invoice"/>
    <x v="23"/>
    <x v="431"/>
    <x v="29"/>
    <x v="29"/>
    <x v="235"/>
    <x v="150"/>
    <s v="Voice Service Local Tax"/>
    <x v="21"/>
    <m/>
    <s v="11000 · Accounts Receivable"/>
    <x v="2"/>
    <x v="461"/>
    <n v="15.25"/>
    <n v="279814.34999999998"/>
  </r>
  <r>
    <s v="Invoice"/>
    <x v="23"/>
    <x v="431"/>
    <x v="29"/>
    <x v="29"/>
    <x v="237"/>
    <x v="152"/>
    <s v="Voice Service Federal Tax"/>
    <x v="21"/>
    <m/>
    <s v="11000 · Accounts Receivable"/>
    <x v="2"/>
    <x v="462"/>
    <n v="2.8"/>
    <n v="279817.15000000002"/>
  </r>
  <r>
    <s v="Invoice"/>
    <x v="23"/>
    <x v="431"/>
    <x v="29"/>
    <x v="29"/>
    <x v="236"/>
    <x v="151"/>
    <s v="Voice Service Emergency Fee"/>
    <x v="21"/>
    <m/>
    <s v="11000 · Accounts Receivable"/>
    <x v="2"/>
    <x v="449"/>
    <n v="19.899999999999999"/>
    <n v="279837.05"/>
  </r>
  <r>
    <s v="Invoice"/>
    <x v="23"/>
    <x v="431"/>
    <x v="29"/>
    <x v="29"/>
    <x v="238"/>
    <x v="153"/>
    <s v="Voice Service Telco Fees"/>
    <x v="21"/>
    <m/>
    <s v="11000 · Accounts Receivable"/>
    <x v="2"/>
    <x v="450"/>
    <n v="24.8"/>
    <n v="279861.84999999998"/>
  </r>
  <r>
    <s v="Invoice"/>
    <x v="23"/>
    <x v="432"/>
    <x v="85"/>
    <x v="85"/>
    <x v="251"/>
    <x v="165"/>
    <s v="ProofPoint Essentials Advanced - SaaS - 1 Month"/>
    <x v="15"/>
    <m/>
    <s v="11000 · Accounts Receivable"/>
    <x v="130"/>
    <x v="365"/>
    <n v="491.47"/>
    <n v="280353.32"/>
  </r>
  <r>
    <s v="Invoice"/>
    <x v="23"/>
    <x v="432"/>
    <x v="85"/>
    <x v="85"/>
    <x v="290"/>
    <x v="192"/>
    <s v="Trend Micro Worry Free Business Security Standard - 1 Month (26+ Users)"/>
    <x v="5"/>
    <m/>
    <s v="11000 · Accounts Receivable"/>
    <x v="131"/>
    <x v="334"/>
    <n v="472.5"/>
    <n v="280825.82"/>
  </r>
  <r>
    <s v="Invoice"/>
    <x v="23"/>
    <x v="432"/>
    <x v="85"/>
    <x v="85"/>
    <x v="83"/>
    <x v="26"/>
    <s v="VS Cloud Server - vBackup - 100GB - 1 Month"/>
    <x v="7"/>
    <m/>
    <s v="11000 · Accounts Receivable"/>
    <x v="47"/>
    <x v="91"/>
    <n v="583.12"/>
    <n v="281408.94"/>
  </r>
  <r>
    <s v="Invoice"/>
    <x v="23"/>
    <x v="432"/>
    <x v="85"/>
    <x v="85"/>
    <x v="339"/>
    <x v="214"/>
    <s v="Veeam Availability Suite Enterprise Plus License, 1 VM  - 1 Month"/>
    <x v="7"/>
    <m/>
    <s v="11000 · Accounts Receivable"/>
    <x v="2"/>
    <x v="90"/>
    <n v="21"/>
    <n v="281429.94"/>
  </r>
  <r>
    <s v="Invoice"/>
    <x v="23"/>
    <x v="433"/>
    <x v="76"/>
    <x v="76"/>
    <x v="128"/>
    <x v="67"/>
    <s v="ProofPoint Essentials Business - 1 Month"/>
    <x v="15"/>
    <m/>
    <s v="11000 · Accounts Receivable"/>
    <x v="132"/>
    <x v="187"/>
    <n v="363.6"/>
    <n v="281793.53999999998"/>
  </r>
  <r>
    <s v="Invoice"/>
    <x v="23"/>
    <x v="433"/>
    <x v="76"/>
    <x v="76"/>
    <x v="213"/>
    <x v="129"/>
    <s v="Trend Micro Worry Free Services - 1 Month (100-499)"/>
    <x v="5"/>
    <m/>
    <s v="11000 · Accounts Receivable"/>
    <x v="107"/>
    <x v="334"/>
    <n v="409.5"/>
    <n v="282203.03999999998"/>
  </r>
  <r>
    <s v="Invoice"/>
    <x v="23"/>
    <x v="433"/>
    <x v="76"/>
    <x v="76"/>
    <x v="360"/>
    <x v="179"/>
    <s v="FortiAnalyzer &amp; FortiManager Bundle - 1 Month (Baton Rouge)"/>
    <x v="5"/>
    <m/>
    <s v="11000 · Accounts Receivable"/>
    <x v="2"/>
    <x v="376"/>
    <n v="39"/>
    <n v="282242.03999999998"/>
  </r>
  <r>
    <s v="Invoice"/>
    <x v="23"/>
    <x v="433"/>
    <x v="76"/>
    <x v="76"/>
    <x v="361"/>
    <x v="179"/>
    <s v="FortiAnalyzer &amp; FortiManager Bundle - 1 Month (Baton Rouge)"/>
    <x v="5"/>
    <m/>
    <s v="11000 · Accounts Receivable"/>
    <x v="2"/>
    <x v="376"/>
    <n v="39"/>
    <n v="282281.03999999998"/>
  </r>
  <r>
    <s v="Invoice"/>
    <x v="23"/>
    <x v="433"/>
    <x v="76"/>
    <x v="76"/>
    <x v="362"/>
    <x v="179"/>
    <s v="FortiAnalyzer &amp; FortiManager Bundle - 1 Month (Baton Rouge)"/>
    <x v="5"/>
    <m/>
    <s v="11000 · Accounts Receivable"/>
    <x v="2"/>
    <x v="376"/>
    <n v="39"/>
    <n v="282320.03999999998"/>
  </r>
  <r>
    <s v="Invoice"/>
    <x v="23"/>
    <x v="433"/>
    <x v="76"/>
    <x v="76"/>
    <x v="363"/>
    <x v="179"/>
    <s v="FortiAnalyzer &amp; FortiManager Bundle - 1 Month (Baton Rouge)"/>
    <x v="5"/>
    <m/>
    <s v="11000 · Accounts Receivable"/>
    <x v="2"/>
    <x v="376"/>
    <n v="39"/>
    <n v="282359.03999999998"/>
  </r>
  <r>
    <s v="Invoice"/>
    <x v="23"/>
    <x v="433"/>
    <x v="76"/>
    <x v="76"/>
    <x v="364"/>
    <x v="179"/>
    <s v="FortiAnalyzer &amp; FortiManager Bundle - 1 Month (Baton Rouge)"/>
    <x v="5"/>
    <m/>
    <s v="11000 · Accounts Receivable"/>
    <x v="2"/>
    <x v="376"/>
    <n v="39"/>
    <n v="282398.03999999998"/>
  </r>
  <r>
    <s v="Invoice"/>
    <x v="23"/>
    <x v="433"/>
    <x v="76"/>
    <x v="76"/>
    <x v="269"/>
    <x v="224"/>
    <s v="VS Secure BaaS Storage - 100GB - 1 Month  (WBR/Port Allen Office)"/>
    <x v="7"/>
    <m/>
    <s v="11000 · Accounts Receivable"/>
    <x v="87"/>
    <x v="377"/>
    <n v="231.2"/>
    <n v="282629.24"/>
  </r>
  <r>
    <s v="Invoice"/>
    <x v="23"/>
    <x v="433"/>
    <x v="76"/>
    <x v="76"/>
    <x v="365"/>
    <x v="224"/>
    <s v="VS Secure BaaS Storage - 100GB - 1 Month  (WBR/Port Allen Office)"/>
    <x v="7"/>
    <m/>
    <s v="11000 · Accounts Receivable"/>
    <x v="87"/>
    <x v="463"/>
    <n v="177.2"/>
    <n v="282806.44"/>
  </r>
  <r>
    <s v="Invoice"/>
    <x v="23"/>
    <x v="433"/>
    <x v="76"/>
    <x v="76"/>
    <x v="366"/>
    <x v="225"/>
    <s v="VS Secure BaaS Veeam Backup &amp; Replication Enterprise Plus License, 1 VM - 1 Month  (WBR/Port All..."/>
    <x v="7"/>
    <m/>
    <s v="11000 · Accounts Receivable"/>
    <x v="16"/>
    <x v="363"/>
    <n v="45.69"/>
    <n v="282852.13"/>
  </r>
  <r>
    <s v="Invoice"/>
    <x v="23"/>
    <x v="433"/>
    <x v="76"/>
    <x v="76"/>
    <x v="367"/>
    <x v="225"/>
    <s v="VS Secure BaaS Veeam Backup &amp; Replication Enterprise Plus License, 1 VM - 1 Month  (WBR/Port All..."/>
    <x v="7"/>
    <m/>
    <s v="11000 · Accounts Receivable"/>
    <x v="16"/>
    <x v="464"/>
    <n v="35.03"/>
    <n v="282887.15999999997"/>
  </r>
  <r>
    <s v="Invoice"/>
    <x v="23"/>
    <x v="434"/>
    <x v="21"/>
    <x v="21"/>
    <x v="128"/>
    <x v="67"/>
    <s v="ProofPoint Essentials Business - 1 Month"/>
    <x v="15"/>
    <m/>
    <s v="11000 · Accounts Receivable"/>
    <x v="47"/>
    <x v="187"/>
    <n v="224.22"/>
    <n v="283111.38"/>
  </r>
  <r>
    <s v="Invoice"/>
    <x v="23"/>
    <x v="434"/>
    <x v="21"/>
    <x v="21"/>
    <x v="213"/>
    <x v="129"/>
    <s v="Trend Micro Worry Free Services - 1 Month (100-499)"/>
    <x v="5"/>
    <m/>
    <s v="11000 · Accounts Receivable"/>
    <x v="70"/>
    <x v="334"/>
    <n v="220.5"/>
    <n v="283331.88"/>
  </r>
  <r>
    <s v="Invoice"/>
    <x v="23"/>
    <x v="434"/>
    <x v="21"/>
    <x v="21"/>
    <x v="339"/>
    <x v="214"/>
    <s v="Veeam Availability Suite Enterprise Plus License, 1 VM  - 1 Month"/>
    <x v="7"/>
    <m/>
    <s v="11000 · Accounts Receivable"/>
    <x v="13"/>
    <x v="90"/>
    <n v="147"/>
    <n v="283478.88"/>
  </r>
  <r>
    <s v="Invoice"/>
    <x v="23"/>
    <x v="434"/>
    <x v="21"/>
    <x v="21"/>
    <x v="340"/>
    <x v="215"/>
    <s v="Veeam Availability Suite Repository Storage - 100GB - 1 Month"/>
    <x v="7"/>
    <m/>
    <s v="11000 · Accounts Receivable"/>
    <x v="33"/>
    <x v="377"/>
    <n v="809.2"/>
    <n v="284288.08"/>
  </r>
  <r>
    <s v="Invoice"/>
    <x v="23"/>
    <x v="435"/>
    <x v="59"/>
    <x v="59"/>
    <x v="270"/>
    <x v="67"/>
    <s v="ProofPoint Essentials Business - 1 Month"/>
    <x v="15"/>
    <m/>
    <s v="11000 · Accounts Receivable"/>
    <x v="48"/>
    <x v="187"/>
    <n v="42.42"/>
    <n v="284330.5"/>
  </r>
  <r>
    <s v="Invoice"/>
    <x v="23"/>
    <x v="435"/>
    <x v="59"/>
    <x v="59"/>
    <x v="343"/>
    <x v="219"/>
    <s v="Trend Micro Worry Free Services - 1 Month (2-99 Users)"/>
    <x v="5"/>
    <m/>
    <s v="11000 · Accounts Receivable"/>
    <x v="68"/>
    <x v="422"/>
    <n v="70"/>
    <n v="284400.5"/>
  </r>
  <r>
    <s v="Invoice"/>
    <x v="23"/>
    <x v="435"/>
    <x v="59"/>
    <x v="59"/>
    <x v="368"/>
    <x v="167"/>
    <s v="Microsoft Business Premium  1 Month"/>
    <x v="15"/>
    <m/>
    <s v="11000 · Accounts Receivable"/>
    <x v="2"/>
    <x v="128"/>
    <n v="25"/>
    <n v="284425.5"/>
  </r>
  <r>
    <s v="Invoice"/>
    <x v="23"/>
    <x v="435"/>
    <x v="59"/>
    <x v="59"/>
    <x v="261"/>
    <x v="175"/>
    <s v="Microsoft Office 365 Business Premium - 1 Month"/>
    <x v="15"/>
    <m/>
    <s v="11000 · Accounts Receivable"/>
    <x v="62"/>
    <x v="163"/>
    <n v="120"/>
    <n v="284545.5"/>
  </r>
  <r>
    <s v="Invoice"/>
    <x v="23"/>
    <x v="435"/>
    <x v="59"/>
    <x v="59"/>
    <x v="115"/>
    <x v="54"/>
    <s v="FortiAnalyzer &amp; FortiManager Bundle - 1 Month"/>
    <x v="5"/>
    <m/>
    <s v="11000 · Accounts Receivable"/>
    <x v="2"/>
    <x v="386"/>
    <n v="59"/>
    <n v="284604.5"/>
  </r>
  <r>
    <s v="Invoice"/>
    <x v="23"/>
    <x v="435"/>
    <x v="59"/>
    <x v="59"/>
    <x v="278"/>
    <x v="188"/>
    <s v="VS Cloud Server Bandwidth - 100Mbps - 1 Month"/>
    <x v="7"/>
    <m/>
    <s v="11000 · Accounts Receivable"/>
    <x v="2"/>
    <x v="387"/>
    <n v="136.5"/>
    <n v="284741"/>
  </r>
  <r>
    <s v="Invoice"/>
    <x v="23"/>
    <x v="435"/>
    <x v="59"/>
    <x v="59"/>
    <x v="279"/>
    <x v="155"/>
    <s v="Fortinet FortiGate VM02V - Unified Threat Protection - 1 Month"/>
    <x v="7"/>
    <m/>
    <s v="11000 · Accounts Receivable"/>
    <x v="2"/>
    <x v="355"/>
    <n v="219.19"/>
    <n v="284960.19"/>
  </r>
  <r>
    <s v="Invoice"/>
    <x v="23"/>
    <x v="435"/>
    <x v="59"/>
    <x v="59"/>
    <x v="82"/>
    <x v="25"/>
    <s v="VS Cloud Backup - Veeam License, 1 VM - 1 Month"/>
    <x v="7"/>
    <m/>
    <s v="11000 · Accounts Receivable"/>
    <x v="16"/>
    <x v="388"/>
    <n v="47.25"/>
    <n v="285007.44"/>
  </r>
  <r>
    <s v="Invoice"/>
    <x v="23"/>
    <x v="435"/>
    <x v="59"/>
    <x v="59"/>
    <x v="83"/>
    <x v="26"/>
    <s v="VS Cloud Server - vBackup - 100GB - 1 Month"/>
    <x v="7"/>
    <m/>
    <s v="11000 · Accounts Receivable"/>
    <x v="23"/>
    <x v="91"/>
    <n v="47.28"/>
    <n v="285054.71999999997"/>
  </r>
  <r>
    <s v="Invoice"/>
    <x v="23"/>
    <x v="435"/>
    <x v="59"/>
    <x v="59"/>
    <x v="91"/>
    <x v="34"/>
    <s v="VS Cloud Server - 2GB vRAM + 1 vCPU - 1 Month"/>
    <x v="7"/>
    <m/>
    <s v="11000 · Accounts Receivable"/>
    <x v="13"/>
    <x v="99"/>
    <n v="220.5"/>
    <n v="285275.21999999997"/>
  </r>
  <r>
    <s v="Invoice"/>
    <x v="23"/>
    <x v="435"/>
    <x v="59"/>
    <x v="59"/>
    <x v="243"/>
    <x v="158"/>
    <s v="VS Cloud Server - 1GB vStorage Premium - Local - 1 Month"/>
    <x v="7"/>
    <m/>
    <s v="11000 · Accounts Receivable"/>
    <x v="105"/>
    <x v="359"/>
    <n v="172"/>
    <n v="285447.21999999997"/>
  </r>
  <r>
    <s v="Invoice"/>
    <x v="23"/>
    <x v="435"/>
    <x v="59"/>
    <x v="59"/>
    <x v="93"/>
    <x v="36"/>
    <s v="VS Cloud Server - Public IP Address - 1 Month"/>
    <x v="7"/>
    <m/>
    <s v="11000 · Accounts Receivable"/>
    <x v="2"/>
    <x v="101"/>
    <n v="23"/>
    <n v="285470.21999999997"/>
  </r>
  <r>
    <s v="Invoice"/>
    <x v="23"/>
    <x v="435"/>
    <x v="59"/>
    <x v="59"/>
    <x v="269"/>
    <x v="224"/>
    <s v="VS Secure BaaS Storage - 100GB - 1 Month  (WBR/Port Allen Office)"/>
    <x v="7"/>
    <m/>
    <s v="11000 · Accounts Receivable"/>
    <x v="118"/>
    <x v="377"/>
    <n v="138.72"/>
    <n v="285608.94"/>
  </r>
  <r>
    <s v="Invoice"/>
    <x v="23"/>
    <x v="435"/>
    <x v="59"/>
    <x v="59"/>
    <x v="369"/>
    <x v="226"/>
    <s v="VS Secure BaaS Veeam Agent for Windows Workstation - 1 Month"/>
    <x v="7"/>
    <m/>
    <s v="11000 · Accounts Receivable"/>
    <x v="24"/>
    <x v="362"/>
    <n v="14.72"/>
    <n v="285623.65999999997"/>
  </r>
  <r>
    <s v="Invoice"/>
    <x v="23"/>
    <x v="435"/>
    <x v="59"/>
    <x v="59"/>
    <x v="366"/>
    <x v="225"/>
    <s v="VS Secure BaaS Veeam Backup &amp; Replication Enterprise Plus License, 1 VM - 1 Month  (WBR/Port All..."/>
    <x v="7"/>
    <m/>
    <s v="11000 · Accounts Receivable"/>
    <x v="2"/>
    <x v="363"/>
    <n v="15.23"/>
    <n v="285638.89"/>
  </r>
  <r>
    <s v="Invoice"/>
    <x v="23"/>
    <x v="435"/>
    <x v="59"/>
    <x v="59"/>
    <x v="275"/>
    <x v="185"/>
    <s v="Intermedia Unite Pro Bundle - 1 Month"/>
    <x v="21"/>
    <m/>
    <s v="11000 · Accounts Receivable"/>
    <x v="2"/>
    <x v="379"/>
    <n v="28.09"/>
    <n v="285666.98"/>
  </r>
  <r>
    <s v="Invoice"/>
    <x v="23"/>
    <x v="435"/>
    <x v="59"/>
    <x v="59"/>
    <x v="234"/>
    <x v="149"/>
    <s v="Voice Service State Tax"/>
    <x v="21"/>
    <m/>
    <s v="11000 · Accounts Receivable"/>
    <x v="2"/>
    <x v="465"/>
    <n v="0.89"/>
    <n v="285667.87"/>
  </r>
  <r>
    <s v="Invoice"/>
    <x v="23"/>
    <x v="435"/>
    <x v="59"/>
    <x v="59"/>
    <x v="237"/>
    <x v="152"/>
    <s v="Voice Service Federal Tax"/>
    <x v="21"/>
    <m/>
    <s v="11000 · Accounts Receivable"/>
    <x v="2"/>
    <x v="466"/>
    <n v="0.26"/>
    <n v="285668.13"/>
  </r>
  <r>
    <s v="Invoice"/>
    <x v="23"/>
    <x v="435"/>
    <x v="59"/>
    <x v="59"/>
    <x v="235"/>
    <x v="150"/>
    <s v="Voice Service Local Tax"/>
    <x v="21"/>
    <m/>
    <s v="11000 · Accounts Receivable"/>
    <x v="2"/>
    <x v="467"/>
    <n v="1.77"/>
    <n v="285669.90000000002"/>
  </r>
  <r>
    <s v="Invoice"/>
    <x v="23"/>
    <x v="435"/>
    <x v="59"/>
    <x v="59"/>
    <x v="236"/>
    <x v="151"/>
    <s v="Voice Service Emergency Fee"/>
    <x v="21"/>
    <m/>
    <s v="11000 · Accounts Receivable"/>
    <x v="2"/>
    <x v="468"/>
    <n v="1.99"/>
    <n v="285671.89"/>
  </r>
  <r>
    <s v="Invoice"/>
    <x v="23"/>
    <x v="435"/>
    <x v="59"/>
    <x v="59"/>
    <x v="238"/>
    <x v="153"/>
    <s v="Voice Service Telco Fees"/>
    <x v="21"/>
    <m/>
    <s v="11000 · Accounts Receivable"/>
    <x v="2"/>
    <x v="469"/>
    <n v="2.48"/>
    <n v="285674.37"/>
  </r>
  <r>
    <s v="Invoice"/>
    <x v="23"/>
    <x v="436"/>
    <x v="71"/>
    <x v="71"/>
    <x v="128"/>
    <x v="67"/>
    <s v="ProofPoint Essentials Business - 1 Month"/>
    <x v="15"/>
    <m/>
    <s v="11000 · Accounts Receivable"/>
    <x v="97"/>
    <x v="187"/>
    <n v="87.87"/>
    <n v="285762.24"/>
  </r>
  <r>
    <s v="Invoice"/>
    <x v="23"/>
    <x v="436"/>
    <x v="71"/>
    <x v="71"/>
    <x v="343"/>
    <x v="219"/>
    <s v="Trend Micro Worry Free Services - 1 Month (2-99 Users)"/>
    <x v="5"/>
    <m/>
    <s v="11000 · Accounts Receivable"/>
    <x v="45"/>
    <x v="422"/>
    <n v="52.5"/>
    <n v="285814.74"/>
  </r>
  <r>
    <s v="Invoice"/>
    <x v="23"/>
    <x v="436"/>
    <x v="71"/>
    <x v="71"/>
    <x v="261"/>
    <x v="175"/>
    <s v="Microsoft Office 365 Business Premium - 1 Month"/>
    <x v="15"/>
    <m/>
    <s v="11000 · Accounts Receivable"/>
    <x v="68"/>
    <x v="163"/>
    <n v="300"/>
    <n v="286114.74"/>
  </r>
  <r>
    <s v="Invoice"/>
    <x v="23"/>
    <x v="436"/>
    <x v="71"/>
    <x v="71"/>
    <x v="214"/>
    <x v="130"/>
    <s v="Microsoft 365 Business Basic - 1 Month"/>
    <x v="15"/>
    <m/>
    <s v="11000 · Accounts Receivable"/>
    <x v="5"/>
    <x v="335"/>
    <n v="77"/>
    <n v="286191.74"/>
  </r>
  <r>
    <s v="Invoice"/>
    <x v="23"/>
    <x v="436"/>
    <x v="71"/>
    <x v="71"/>
    <x v="370"/>
    <x v="179"/>
    <s v="FortiAnalyzer &amp; FortiManager Bundle - 1 Month (Baton Rouge)"/>
    <x v="5"/>
    <m/>
    <s v="11000 · Accounts Receivable"/>
    <x v="8"/>
    <x v="376"/>
    <n v="78"/>
    <n v="286269.74"/>
  </r>
  <r>
    <s v="Invoice"/>
    <x v="23"/>
    <x v="436"/>
    <x v="71"/>
    <x v="71"/>
    <x v="350"/>
    <x v="221"/>
    <s v="VS Cloud Server Bandwidth - 20Mbps - 1 Month"/>
    <x v="7"/>
    <m/>
    <s v="11000 · Accounts Receivable"/>
    <x v="2"/>
    <x v="99"/>
    <n v="31.5"/>
    <n v="286301.24"/>
  </r>
  <r>
    <s v="Invoice"/>
    <x v="23"/>
    <x v="436"/>
    <x v="71"/>
    <x v="71"/>
    <x v="357"/>
    <x v="205"/>
    <s v="Fortinet FortiGate VM01V-L2 with UTP - 1 Month"/>
    <x v="7"/>
    <m/>
    <s v="11000 · Accounts Receivable"/>
    <x v="2"/>
    <x v="413"/>
    <n v="208.95"/>
    <n v="286510.19"/>
  </r>
  <r>
    <s v="Invoice"/>
    <x v="23"/>
    <x v="436"/>
    <x v="71"/>
    <x v="71"/>
    <x v="82"/>
    <x v="25"/>
    <s v="VS Cloud Backup - Veeam License, 1 VM - 1 Month"/>
    <x v="7"/>
    <m/>
    <s v="11000 · Accounts Receivable"/>
    <x v="8"/>
    <x v="388"/>
    <n v="31.5"/>
    <n v="286541.69"/>
  </r>
  <r>
    <s v="Invoice"/>
    <x v="23"/>
    <x v="436"/>
    <x v="71"/>
    <x v="71"/>
    <x v="83"/>
    <x v="26"/>
    <s v="VS Cloud Server - vBackup - 100GB - 1 Month"/>
    <x v="7"/>
    <m/>
    <s v="11000 · Accounts Receivable"/>
    <x v="26"/>
    <x v="470"/>
    <n v="77.8"/>
    <n v="286619.49"/>
  </r>
  <r>
    <s v="Invoice"/>
    <x v="23"/>
    <x v="436"/>
    <x v="71"/>
    <x v="71"/>
    <x v="91"/>
    <x v="34"/>
    <s v="VS Cloud Server - 2GB vRAM + 1 vCPU - 1 Month"/>
    <x v="7"/>
    <m/>
    <s v="11000 · Accounts Receivable"/>
    <x v="62"/>
    <x v="99"/>
    <n v="252"/>
    <n v="286871.49"/>
  </r>
  <r>
    <s v="Invoice"/>
    <x v="23"/>
    <x v="436"/>
    <x v="71"/>
    <x v="71"/>
    <x v="92"/>
    <x v="35"/>
    <s v="VS Cloud Server - 1GB vStorage Standard - Local - 1 Month"/>
    <x v="7"/>
    <m/>
    <s v="11000 · Accounts Receivable"/>
    <x v="105"/>
    <x v="100"/>
    <n v="148"/>
    <n v="287019.49"/>
  </r>
  <r>
    <s v="Invoice"/>
    <x v="23"/>
    <x v="436"/>
    <x v="71"/>
    <x v="71"/>
    <x v="93"/>
    <x v="36"/>
    <s v="VS Cloud Server - Public IP Address - 1 Month"/>
    <x v="7"/>
    <m/>
    <s v="11000 · Accounts Receivable"/>
    <x v="2"/>
    <x v="101"/>
    <n v="23"/>
    <n v="287042.49"/>
  </r>
  <r>
    <s v="Invoice"/>
    <x v="23"/>
    <x v="437"/>
    <x v="22"/>
    <x v="22"/>
    <x v="270"/>
    <x v="67"/>
    <s v="ProofPoint Essentials Business - 1 Month"/>
    <x v="15"/>
    <m/>
    <s v="11000 · Accounts Receivable"/>
    <x v="114"/>
    <x v="187"/>
    <n v="199.98"/>
    <n v="287242.46999999997"/>
  </r>
  <r>
    <s v="Invoice"/>
    <x v="23"/>
    <x v="437"/>
    <x v="22"/>
    <x v="22"/>
    <x v="213"/>
    <x v="129"/>
    <s v="Trend Micro Worry Free Services - 1 Month (100-499)"/>
    <x v="5"/>
    <m/>
    <s v="11000 · Accounts Receivable"/>
    <x v="58"/>
    <x v="334"/>
    <n v="157.5"/>
    <n v="287399.96999999997"/>
  </r>
  <r>
    <s v="Invoice"/>
    <x v="23"/>
    <x v="437"/>
    <x v="22"/>
    <x v="22"/>
    <x v="322"/>
    <x v="189"/>
    <s v="Microsoft Exchange Online Plan 1 - 1 Month"/>
    <x v="15"/>
    <m/>
    <s v="11000 · Accounts Receivable"/>
    <x v="119"/>
    <x v="336"/>
    <n v="210"/>
    <n v="287609.96999999997"/>
  </r>
  <r>
    <s v="Invoice"/>
    <x v="23"/>
    <x v="437"/>
    <x v="22"/>
    <x v="22"/>
    <x v="261"/>
    <x v="175"/>
    <s v="Microsoft Office 365 Business Premium - 1 Month"/>
    <x v="15"/>
    <m/>
    <s v="11000 · Accounts Receivable"/>
    <x v="133"/>
    <x v="163"/>
    <n v="555"/>
    <n v="288164.96999999997"/>
  </r>
  <r>
    <s v="Invoice"/>
    <x v="23"/>
    <x v="437"/>
    <x v="22"/>
    <x v="22"/>
    <x v="339"/>
    <x v="214"/>
    <s v="Veeam Availability Suite Enterprise Plus License, 1 VM  - 1 Month"/>
    <x v="7"/>
    <m/>
    <s v="11000 · Accounts Receivable"/>
    <x v="8"/>
    <x v="90"/>
    <n v="42"/>
    <n v="288206.96999999997"/>
  </r>
  <r>
    <s v="Invoice"/>
    <x v="23"/>
    <x v="437"/>
    <x v="22"/>
    <x v="22"/>
    <x v="340"/>
    <x v="215"/>
    <s v="Veeam Availability Suite Repository Storage - 100GB - 1 Month"/>
    <x v="7"/>
    <m/>
    <s v="11000 · Accounts Receivable"/>
    <x v="48"/>
    <x v="377"/>
    <n v="80.92"/>
    <n v="288287.89"/>
  </r>
  <r>
    <s v="Invoice"/>
    <x v="23"/>
    <x v="437"/>
    <x v="22"/>
    <x v="22"/>
    <x v="371"/>
    <x v="225"/>
    <s v="VS Secure BaaS Veeam Backup &amp; Replication Enterprise Plus License, 1 VM - 1 Month  (WBR/Port All..."/>
    <x v="7"/>
    <m/>
    <s v="11000 · Accounts Receivable"/>
    <x v="2"/>
    <x v="363"/>
    <n v="15.23"/>
    <n v="288303.12"/>
  </r>
  <r>
    <s v="Invoice"/>
    <x v="23"/>
    <x v="437"/>
    <x v="22"/>
    <x v="22"/>
    <x v="372"/>
    <x v="224"/>
    <s v="VS Secure BaaS Storage - 100GB - 1 Month  (WBR/Port Allen Office)"/>
    <x v="7"/>
    <m/>
    <s v="11000 · Accounts Receivable"/>
    <x v="26"/>
    <x v="377"/>
    <n v="57.8"/>
    <n v="288360.92"/>
  </r>
  <r>
    <s v="Invoice"/>
    <x v="23"/>
    <x v="437"/>
    <x v="22"/>
    <x v="22"/>
    <x v="373"/>
    <x v="54"/>
    <s v="FortiAnalyzer &amp; FortiManager Bundle - 1 Month"/>
    <x v="5"/>
    <m/>
    <s v="11000 · Accounts Receivable"/>
    <x v="2"/>
    <x v="87"/>
    <n v="49"/>
    <n v="288409.92"/>
  </r>
  <r>
    <s v="Invoice"/>
    <x v="23"/>
    <x v="438"/>
    <x v="70"/>
    <x v="70"/>
    <x v="334"/>
    <x v="211"/>
    <s v="Trend Micro Worry Free Business Security Standard - 1 Month"/>
    <x v="5"/>
    <m/>
    <s v="11000 · Accounts Receivable"/>
    <x v="26"/>
    <x v="422"/>
    <n v="35"/>
    <n v="288444.92"/>
  </r>
  <r>
    <s v="Invoice"/>
    <x v="23"/>
    <x v="438"/>
    <x v="70"/>
    <x v="70"/>
    <x v="214"/>
    <x v="130"/>
    <s v="Microsoft 365 Business Basic - 1 Month"/>
    <x v="15"/>
    <m/>
    <s v="11000 · Accounts Receivable"/>
    <x v="72"/>
    <x v="335"/>
    <n v="35"/>
    <n v="288479.92"/>
  </r>
  <r>
    <s v="Invoice"/>
    <x v="23"/>
    <x v="438"/>
    <x v="70"/>
    <x v="70"/>
    <x v="261"/>
    <x v="175"/>
    <s v="Microsoft Office 365 Business Premium - 1 Month"/>
    <x v="15"/>
    <m/>
    <s v="11000 · Accounts Receivable"/>
    <x v="23"/>
    <x v="163"/>
    <n v="90"/>
    <n v="288569.92"/>
  </r>
  <r>
    <s v="Invoice"/>
    <x v="23"/>
    <x v="438"/>
    <x v="70"/>
    <x v="70"/>
    <x v="374"/>
    <x v="27"/>
    <s v="Contego Cloud Server Bandwidth 50Mbps 1 Month"/>
    <x v="7"/>
    <m/>
    <s v="11000 · Accounts Receivable"/>
    <x v="2"/>
    <x v="471"/>
    <n v="63"/>
    <n v="288632.92"/>
  </r>
  <r>
    <s v="Invoice"/>
    <x v="23"/>
    <x v="438"/>
    <x v="70"/>
    <x v="70"/>
    <x v="326"/>
    <x v="205"/>
    <s v="Fortinet FortiGate VM01V-L2 with UTP - 1 Month"/>
    <x v="7"/>
    <m/>
    <s v="11000 · Accounts Receivable"/>
    <x v="2"/>
    <x v="472"/>
    <n v="198.45"/>
    <n v="288831.37"/>
  </r>
  <r>
    <s v="Invoice"/>
    <x v="23"/>
    <x v="438"/>
    <x v="70"/>
    <x v="70"/>
    <x v="280"/>
    <x v="25"/>
    <s v="VS Cloud Backup - Veeam License, 1 VM - 1 Month"/>
    <x v="7"/>
    <m/>
    <s v="11000 · Accounts Receivable"/>
    <x v="72"/>
    <x v="473"/>
    <n v="63"/>
    <n v="288894.37"/>
  </r>
  <r>
    <s v="Invoice"/>
    <x v="23"/>
    <x v="438"/>
    <x v="70"/>
    <x v="70"/>
    <x v="295"/>
    <x v="26"/>
    <s v="VS Cloud Server - vBackup - 100GB - 1 Month"/>
    <x v="7"/>
    <m/>
    <s v="11000 · Accounts Receivable"/>
    <x v="134"/>
    <x v="433"/>
    <n v="132.30000000000001"/>
    <n v="289026.67"/>
  </r>
  <r>
    <s v="Invoice"/>
    <x v="23"/>
    <x v="438"/>
    <x v="70"/>
    <x v="70"/>
    <x v="296"/>
    <x v="34"/>
    <s v="VS Cloud Server - 2GB vRAM + 1 vCPU - 1 Month"/>
    <x v="7"/>
    <m/>
    <s v="11000 · Accounts Receivable"/>
    <x v="48"/>
    <x v="474"/>
    <n v="367.5"/>
    <n v="289394.17"/>
  </r>
  <r>
    <s v="Invoice"/>
    <x v="23"/>
    <x v="438"/>
    <x v="70"/>
    <x v="70"/>
    <x v="92"/>
    <x v="35"/>
    <s v="VS Cloud Server - 1GB vStorage Standard - Local - 1 Month"/>
    <x v="7"/>
    <m/>
    <s v="11000 · Accounts Receivable"/>
    <x v="74"/>
    <x v="466"/>
    <n v="325"/>
    <n v="289719.17"/>
  </r>
  <r>
    <s v="Invoice"/>
    <x v="23"/>
    <x v="438"/>
    <x v="70"/>
    <x v="70"/>
    <x v="285"/>
    <x v="36"/>
    <s v="VS Cloud Server - Public IP Address - 1 Month"/>
    <x v="7"/>
    <m/>
    <s v="11000 · Accounts Receivable"/>
    <x v="2"/>
    <x v="372"/>
    <n v="19"/>
    <n v="289738.17"/>
  </r>
  <r>
    <s v="Invoice"/>
    <x v="23"/>
    <x v="439"/>
    <x v="165"/>
    <x v="165"/>
    <x v="375"/>
    <x v="227"/>
    <s v="Microsoft 365 Business Basic - 1 Month - Month-to-Month Agreement"/>
    <x v="15"/>
    <m/>
    <s v="11000 · Accounts Receivable"/>
    <x v="135"/>
    <x v="443"/>
    <n v="1320"/>
    <n v="291058.17"/>
  </r>
  <r>
    <s v="Invoice"/>
    <x v="23"/>
    <x v="439"/>
    <x v="165"/>
    <x v="165"/>
    <x v="215"/>
    <x v="131"/>
    <s v="Microsoft 365 Audio Conferencing Add-on - 1 Month"/>
    <x v="15"/>
    <m/>
    <s v="11000 · Accounts Receivable"/>
    <x v="2"/>
    <x v="336"/>
    <n v="5"/>
    <n v="291063.17"/>
  </r>
  <r>
    <s v="Invoice"/>
    <x v="23"/>
    <x v="440"/>
    <x v="44"/>
    <x v="44"/>
    <x v="343"/>
    <x v="219"/>
    <s v="Trend Micro Worry Free Services - 1 Month (2-99 Users)"/>
    <x v="5"/>
    <m/>
    <s v="11000 · Accounts Receivable"/>
    <x v="10"/>
    <x v="422"/>
    <n v="87.5"/>
    <n v="291150.67"/>
  </r>
  <r>
    <s v="Invoice"/>
    <x v="23"/>
    <x v="440"/>
    <x v="44"/>
    <x v="44"/>
    <x v="221"/>
    <x v="137"/>
    <s v="Microsoft 365 Apps for Business - 1 Month"/>
    <x v="15"/>
    <m/>
    <s v="11000 · Accounts Receivable"/>
    <x v="62"/>
    <x v="341"/>
    <n v="80"/>
    <n v="291230.67"/>
  </r>
  <r>
    <s v="Invoice"/>
    <x v="23"/>
    <x v="440"/>
    <x v="44"/>
    <x v="44"/>
    <x v="115"/>
    <x v="54"/>
    <s v="FortiAnalyzer &amp; FortiManager Bundle - 1 Month"/>
    <x v="5"/>
    <m/>
    <s v="11000 · Accounts Receivable"/>
    <x v="2"/>
    <x v="87"/>
    <n v="49"/>
    <n v="291279.67"/>
  </r>
  <r>
    <s v="Invoice"/>
    <x v="23"/>
    <x v="440"/>
    <x v="44"/>
    <x v="44"/>
    <x v="374"/>
    <x v="27"/>
    <s v="Contego Cloud Server Bandwidth 50Mbps 1 Month"/>
    <x v="7"/>
    <m/>
    <s v="11000 · Accounts Receivable"/>
    <x v="2"/>
    <x v="92"/>
    <n v="78.75"/>
    <n v="291358.42"/>
  </r>
  <r>
    <s v="Invoice"/>
    <x v="23"/>
    <x v="440"/>
    <x v="44"/>
    <x v="44"/>
    <x v="376"/>
    <x v="228"/>
    <s v="Fortinet FortiGate VM01V with FortiCare Only - 1 Month"/>
    <x v="7"/>
    <m/>
    <s v="11000 · Accounts Receivable"/>
    <x v="2"/>
    <x v="475"/>
    <n v="105"/>
    <n v="291463.42"/>
  </r>
  <r>
    <s v="Invoice"/>
    <x v="23"/>
    <x v="440"/>
    <x v="44"/>
    <x v="44"/>
    <x v="336"/>
    <x v="25"/>
    <s v="VS Cloud Backup - Veeam License, 1 VM - 1 Month"/>
    <x v="7"/>
    <m/>
    <s v="11000 · Accounts Receivable"/>
    <x v="16"/>
    <x v="388"/>
    <n v="47.25"/>
    <n v="291510.67"/>
  </r>
  <r>
    <s v="Invoice"/>
    <x v="23"/>
    <x v="440"/>
    <x v="44"/>
    <x v="44"/>
    <x v="295"/>
    <x v="26"/>
    <s v="VS Cloud Server - vBackup - 100GB - 1 Month"/>
    <x v="7"/>
    <m/>
    <s v="11000 · Accounts Receivable"/>
    <x v="26"/>
    <x v="91"/>
    <n v="78.8"/>
    <n v="291589.46999999997"/>
  </r>
  <r>
    <s v="Invoice"/>
    <x v="23"/>
    <x v="440"/>
    <x v="44"/>
    <x v="44"/>
    <x v="282"/>
    <x v="34"/>
    <s v="VS Cloud Server - 2GB vRAM + 1 vCPU - 1 Month"/>
    <x v="7"/>
    <m/>
    <s v="11000 · Accounts Receivable"/>
    <x v="94"/>
    <x v="99"/>
    <n v="504"/>
    <n v="292093.46999999997"/>
  </r>
  <r>
    <s v="Invoice"/>
    <x v="23"/>
    <x v="440"/>
    <x v="44"/>
    <x v="44"/>
    <x v="92"/>
    <x v="35"/>
    <s v="VS Cloud Server - 1GB vStorage Standard - Local - 1 Month"/>
    <x v="7"/>
    <m/>
    <s v="11000 · Accounts Receivable"/>
    <x v="77"/>
    <x v="100"/>
    <n v="222"/>
    <n v="292315.46999999997"/>
  </r>
  <r>
    <s v="Invoice"/>
    <x v="23"/>
    <x v="440"/>
    <x v="44"/>
    <x v="44"/>
    <x v="93"/>
    <x v="36"/>
    <s v="VS Cloud Server - Public IP Address - 1 Month"/>
    <x v="7"/>
    <m/>
    <s v="11000 · Accounts Receivable"/>
    <x v="2"/>
    <x v="101"/>
    <n v="23"/>
    <n v="292338.46999999997"/>
  </r>
  <r>
    <s v="Invoice"/>
    <x v="23"/>
    <x v="441"/>
    <x v="125"/>
    <x v="125"/>
    <x v="128"/>
    <x v="67"/>
    <s v="ProofPoint Essentials Business - 1 Month"/>
    <x v="15"/>
    <m/>
    <s v="11000 · Accounts Receivable"/>
    <x v="136"/>
    <x v="187"/>
    <n v="139.38"/>
    <n v="292477.84999999998"/>
  </r>
  <r>
    <s v="Invoice"/>
    <x v="23"/>
    <x v="441"/>
    <x v="125"/>
    <x v="125"/>
    <x v="275"/>
    <x v="185"/>
    <s v="Intermedia Unite Pro Bundle - 1 Month"/>
    <x v="21"/>
    <m/>
    <s v="11000 · Accounts Receivable"/>
    <x v="10"/>
    <x v="379"/>
    <n v="702.25"/>
    <n v="293180.09999999998"/>
  </r>
  <r>
    <s v="Invoice"/>
    <x v="23"/>
    <x v="441"/>
    <x v="125"/>
    <x v="125"/>
    <x v="337"/>
    <x v="212"/>
    <s v="Intermedia Unite Essentials Bundle  - 1 Month"/>
    <x v="21"/>
    <m/>
    <s v="11000 · Accounts Receivable"/>
    <x v="23"/>
    <x v="476"/>
    <n v="149.63999999999999"/>
    <n v="293329.74"/>
  </r>
  <r>
    <s v="Invoice"/>
    <x v="23"/>
    <x v="441"/>
    <x v="125"/>
    <x v="125"/>
    <x v="317"/>
    <x v="204"/>
    <s v="Intermedia Unite Metered Fax Line (500 Minutes) - 1 Month"/>
    <x v="21"/>
    <m/>
    <s v="11000 · Accounts Receivable"/>
    <x v="2"/>
    <x v="477"/>
    <n v="12.08"/>
    <n v="293341.82"/>
  </r>
  <r>
    <s v="Invoice"/>
    <x v="23"/>
    <x v="441"/>
    <x v="125"/>
    <x v="125"/>
    <x v="228"/>
    <x v="143"/>
    <s v="Intermedia Unite Add-On Number - 1 Month"/>
    <x v="21"/>
    <m/>
    <s v="11000 · Accounts Receivable"/>
    <x v="8"/>
    <x v="345"/>
    <n v="5.78"/>
    <n v="293347.59999999998"/>
  </r>
  <r>
    <s v="Invoice"/>
    <x v="23"/>
    <x v="441"/>
    <x v="125"/>
    <x v="125"/>
    <x v="237"/>
    <x v="152"/>
    <s v="Voice Service Federal Tax"/>
    <x v="21"/>
    <m/>
    <s v="11000 · Accounts Receivable"/>
    <x v="2"/>
    <x v="478"/>
    <n v="7.98"/>
    <n v="293355.58"/>
  </r>
  <r>
    <s v="Invoice"/>
    <x v="23"/>
    <x v="441"/>
    <x v="125"/>
    <x v="125"/>
    <x v="234"/>
    <x v="149"/>
    <s v="Voice Service State Tax"/>
    <x v="21"/>
    <m/>
    <s v="11000 · Accounts Receivable"/>
    <x v="2"/>
    <x v="479"/>
    <n v="25.5"/>
    <n v="293381.08"/>
  </r>
  <r>
    <s v="Invoice"/>
    <x v="23"/>
    <x v="441"/>
    <x v="125"/>
    <x v="125"/>
    <x v="235"/>
    <x v="150"/>
    <s v="Voice Service Local Tax"/>
    <x v="21"/>
    <m/>
    <s v="11000 · Accounts Receivable"/>
    <x v="2"/>
    <x v="480"/>
    <n v="88.33"/>
    <n v="293469.40999999997"/>
  </r>
  <r>
    <s v="Invoice"/>
    <x v="23"/>
    <x v="441"/>
    <x v="125"/>
    <x v="125"/>
    <x v="236"/>
    <x v="151"/>
    <s v="Voice Service Emergency Fee"/>
    <x v="21"/>
    <m/>
    <s v="11000 · Accounts Receivable"/>
    <x v="2"/>
    <x v="351"/>
    <n v="63.68"/>
    <n v="293533.09000000003"/>
  </r>
  <r>
    <s v="Invoice"/>
    <x v="23"/>
    <x v="441"/>
    <x v="125"/>
    <x v="125"/>
    <x v="238"/>
    <x v="153"/>
    <s v="Voice Service Telco Fees"/>
    <x v="21"/>
    <m/>
    <s v="11000 · Accounts Receivable"/>
    <x v="2"/>
    <x v="481"/>
    <n v="79.36"/>
    <n v="293612.45"/>
  </r>
  <r>
    <s v="Invoice"/>
    <x v="23"/>
    <x v="442"/>
    <x v="17"/>
    <x v="17"/>
    <x v="343"/>
    <x v="219"/>
    <s v="Trend Micro Worry Free Services - 1 Month (2-99 Users)"/>
    <x v="5"/>
    <m/>
    <s v="11000 · Accounts Receivable"/>
    <x v="26"/>
    <x v="422"/>
    <n v="35"/>
    <n v="293647.45"/>
  </r>
  <r>
    <s v="Invoice"/>
    <x v="23"/>
    <x v="442"/>
    <x v="17"/>
    <x v="17"/>
    <x v="221"/>
    <x v="137"/>
    <s v="Microsoft 365 Apps for Business - 1 Month"/>
    <x v="15"/>
    <m/>
    <s v="11000 · Accounts Receivable"/>
    <x v="26"/>
    <x v="341"/>
    <n v="100"/>
    <n v="293747.45"/>
  </r>
  <r>
    <s v="Invoice"/>
    <x v="23"/>
    <x v="442"/>
    <x v="17"/>
    <x v="17"/>
    <x v="292"/>
    <x v="194"/>
    <s v="MS Power BI Pro - 1 Month"/>
    <x v="15"/>
    <m/>
    <s v="11000 · Accounts Receivable"/>
    <x v="2"/>
    <x v="340"/>
    <n v="11"/>
    <n v="293758.45"/>
  </r>
  <r>
    <s v="Invoice"/>
    <x v="23"/>
    <x v="442"/>
    <x v="17"/>
    <x v="17"/>
    <x v="227"/>
    <x v="142"/>
    <s v="Intermedia Unite Bundled Plan - 1 Month"/>
    <x v="21"/>
    <m/>
    <s v="11000 · Accounts Receivable"/>
    <x v="62"/>
    <x v="379"/>
    <n v="224.72"/>
    <n v="293983.17"/>
  </r>
  <r>
    <s v="Invoice"/>
    <x v="23"/>
    <x v="442"/>
    <x v="17"/>
    <x v="17"/>
    <x v="351"/>
    <x v="222"/>
    <s v="Intermedia Unite Unlimited Fax Line - 1 Month"/>
    <x v="21"/>
    <m/>
    <s v="11000 · Accounts Receivable"/>
    <x v="2"/>
    <x v="344"/>
    <n v="31.24"/>
    <n v="294014.40999999997"/>
  </r>
  <r>
    <s v="Invoice"/>
    <x v="23"/>
    <x v="442"/>
    <x v="17"/>
    <x v="17"/>
    <x v="234"/>
    <x v="149"/>
    <s v="Voice Service State Tax"/>
    <x v="21"/>
    <m/>
    <s v="11000 · Accounts Receivable"/>
    <x v="2"/>
    <x v="482"/>
    <n v="8.5399999999999991"/>
    <n v="294022.95"/>
  </r>
  <r>
    <s v="Invoice"/>
    <x v="23"/>
    <x v="442"/>
    <x v="17"/>
    <x v="17"/>
    <x v="235"/>
    <x v="150"/>
    <s v="Voice Service Local Tax"/>
    <x v="21"/>
    <m/>
    <s v="11000 · Accounts Receivable"/>
    <x v="2"/>
    <x v="483"/>
    <n v="16.62"/>
    <n v="294039.57"/>
  </r>
  <r>
    <s v="Invoice"/>
    <x v="23"/>
    <x v="442"/>
    <x v="17"/>
    <x v="17"/>
    <x v="237"/>
    <x v="152"/>
    <s v="Voice Service Federal Tax"/>
    <x v="21"/>
    <m/>
    <s v="11000 · Accounts Receivable"/>
    <x v="2"/>
    <x v="484"/>
    <n v="2.27"/>
    <n v="294041.84000000003"/>
  </r>
  <r>
    <s v="Invoice"/>
    <x v="23"/>
    <x v="442"/>
    <x v="17"/>
    <x v="17"/>
    <x v="236"/>
    <x v="151"/>
    <s v="Voice Service Emergency Fee"/>
    <x v="21"/>
    <m/>
    <s v="11000 · Accounts Receivable"/>
    <x v="2"/>
    <x v="485"/>
    <n v="17.91"/>
    <n v="294059.75"/>
  </r>
  <r>
    <s v="Invoice"/>
    <x v="23"/>
    <x v="442"/>
    <x v="17"/>
    <x v="17"/>
    <x v="238"/>
    <x v="153"/>
    <s v="Voice Service Telco Fees"/>
    <x v="21"/>
    <m/>
    <s v="11000 · Accounts Receivable"/>
    <x v="2"/>
    <x v="486"/>
    <n v="22.32"/>
    <n v="294082.07"/>
  </r>
  <r>
    <s v="Invoice"/>
    <x v="23"/>
    <x v="442"/>
    <x v="17"/>
    <x v="17"/>
    <x v="84"/>
    <x v="27"/>
    <s v="Contego Cloud Server Bandwidth 50Mbps 1 Month"/>
    <x v="7"/>
    <m/>
    <s v="11000 · Accounts Receivable"/>
    <x v="2"/>
    <x v="92"/>
    <n v="78.75"/>
    <n v="294160.82"/>
  </r>
  <r>
    <s v="Invoice"/>
    <x v="23"/>
    <x v="442"/>
    <x v="17"/>
    <x v="17"/>
    <x v="274"/>
    <x v="184"/>
    <s v="VS Cloud Server - Cisco ASAv5 Virtual Firewall - 1 Month"/>
    <x v="7"/>
    <m/>
    <s v="11000 · Accounts Receivable"/>
    <x v="2"/>
    <x v="378"/>
    <n v="68.25"/>
    <n v="294229.07"/>
  </r>
  <r>
    <s v="Invoice"/>
    <x v="23"/>
    <x v="442"/>
    <x v="17"/>
    <x v="17"/>
    <x v="82"/>
    <x v="25"/>
    <s v="VS Cloud Backup - Veeam License, 1 VM - 1 Month"/>
    <x v="7"/>
    <m/>
    <s v="11000 · Accounts Receivable"/>
    <x v="8"/>
    <x v="90"/>
    <n v="42"/>
    <n v="294271.07"/>
  </r>
  <r>
    <s v="Invoice"/>
    <x v="23"/>
    <x v="442"/>
    <x v="17"/>
    <x v="17"/>
    <x v="83"/>
    <x v="26"/>
    <s v="VS Cloud Server - vBackup - 100GB - 1 Month"/>
    <x v="7"/>
    <m/>
    <s v="11000 · Accounts Receivable"/>
    <x v="24"/>
    <x v="91"/>
    <n v="31.52"/>
    <n v="294302.59000000003"/>
  </r>
  <r>
    <s v="Invoice"/>
    <x v="23"/>
    <x v="442"/>
    <x v="17"/>
    <x v="17"/>
    <x v="91"/>
    <x v="34"/>
    <s v="VS Cloud Server - 2GB vRAM + 1 vCPU - 1 Month"/>
    <x v="7"/>
    <m/>
    <s v="11000 · Accounts Receivable"/>
    <x v="15"/>
    <x v="99"/>
    <n v="378"/>
    <n v="294680.59000000003"/>
  </r>
  <r>
    <s v="Invoice"/>
    <x v="23"/>
    <x v="442"/>
    <x v="17"/>
    <x v="17"/>
    <x v="92"/>
    <x v="35"/>
    <s v="VS Cloud Server - 1GB vStorage Standard - Local - 1 Month"/>
    <x v="7"/>
    <m/>
    <s v="11000 · Accounts Receivable"/>
    <x v="120"/>
    <x v="100"/>
    <n v="74"/>
    <n v="294754.59000000003"/>
  </r>
  <r>
    <s v="Invoice"/>
    <x v="23"/>
    <x v="442"/>
    <x v="17"/>
    <x v="17"/>
    <x v="93"/>
    <x v="36"/>
    <s v="VS Cloud Server - Public IP Address - 1 Month"/>
    <x v="7"/>
    <m/>
    <s v="11000 · Accounts Receivable"/>
    <x v="2"/>
    <x v="101"/>
    <n v="23"/>
    <n v="294777.59000000003"/>
  </r>
  <r>
    <s v="Invoice"/>
    <x v="23"/>
    <x v="443"/>
    <x v="13"/>
    <x v="13"/>
    <x v="128"/>
    <x v="67"/>
    <s v="ProofPoint Essentials Business - 1 Month"/>
    <x v="15"/>
    <m/>
    <s v="11000 · Accounts Receivable"/>
    <x v="37"/>
    <x v="187"/>
    <n v="39.39"/>
    <n v="294816.98"/>
  </r>
  <r>
    <s v="Invoice"/>
    <x v="23"/>
    <x v="443"/>
    <x v="13"/>
    <x v="13"/>
    <x v="343"/>
    <x v="219"/>
    <s v="Trend Micro Worry Free Services - 1 Month (2-99 Users)"/>
    <x v="5"/>
    <m/>
    <s v="11000 · Accounts Receivable"/>
    <x v="45"/>
    <x v="422"/>
    <n v="52.5"/>
    <n v="294869.48"/>
  </r>
  <r>
    <s v="Invoice"/>
    <x v="23"/>
    <x v="443"/>
    <x v="13"/>
    <x v="13"/>
    <x v="214"/>
    <x v="130"/>
    <s v="Microsoft 365 Business Basic - 1 Month"/>
    <x v="15"/>
    <m/>
    <s v="11000 · Accounts Receivable"/>
    <x v="26"/>
    <x v="335"/>
    <n v="70"/>
    <n v="294939.48"/>
  </r>
  <r>
    <s v="Invoice"/>
    <x v="23"/>
    <x v="443"/>
    <x v="13"/>
    <x v="13"/>
    <x v="261"/>
    <x v="175"/>
    <s v="Microsoft Office 365 Business Premium - 1 Month"/>
    <x v="15"/>
    <m/>
    <s v="11000 · Accounts Receivable"/>
    <x v="16"/>
    <x v="163"/>
    <n v="45"/>
    <n v="294984.48"/>
  </r>
  <r>
    <s v="Invoice"/>
    <x v="23"/>
    <x v="443"/>
    <x v="13"/>
    <x v="13"/>
    <x v="84"/>
    <x v="27"/>
    <s v="Contego Cloud Server Bandwidth 50Mbps 1 Month"/>
    <x v="7"/>
    <m/>
    <s v="11000 · Accounts Receivable"/>
    <x v="2"/>
    <x v="92"/>
    <n v="78.75"/>
    <n v="295063.23"/>
  </r>
  <r>
    <s v="Invoice"/>
    <x v="23"/>
    <x v="443"/>
    <x v="13"/>
    <x v="13"/>
    <x v="377"/>
    <x v="228"/>
    <s v="Fortinet FortiGate VM01V with FortiCare Only - 1 Month"/>
    <x v="7"/>
    <m/>
    <s v="11000 · Accounts Receivable"/>
    <x v="2"/>
    <x v="475"/>
    <n v="105"/>
    <n v="295168.23"/>
  </r>
  <r>
    <s v="Invoice"/>
    <x v="23"/>
    <x v="443"/>
    <x v="13"/>
    <x v="13"/>
    <x v="82"/>
    <x v="25"/>
    <s v="VS Cloud Backup - Veeam License, 1 VM - 1 Month"/>
    <x v="7"/>
    <m/>
    <s v="11000 · Accounts Receivable"/>
    <x v="72"/>
    <x v="90"/>
    <n v="105"/>
    <n v="295273.23"/>
  </r>
  <r>
    <s v="Invoice"/>
    <x v="23"/>
    <x v="443"/>
    <x v="13"/>
    <x v="13"/>
    <x v="83"/>
    <x v="26"/>
    <s v="VS Cloud Server - vBackup - 100GB - 1 Month"/>
    <x v="7"/>
    <m/>
    <s v="11000 · Accounts Receivable"/>
    <x v="26"/>
    <x v="91"/>
    <n v="78.8"/>
    <n v="295352.03000000003"/>
  </r>
  <r>
    <s v="Invoice"/>
    <x v="23"/>
    <x v="443"/>
    <x v="13"/>
    <x v="13"/>
    <x v="91"/>
    <x v="34"/>
    <s v="VS Cloud Server - 2GB vRAM + 1 vCPU - 1 Month"/>
    <x v="7"/>
    <m/>
    <s v="11000 · Accounts Receivable"/>
    <x v="62"/>
    <x v="99"/>
    <n v="252"/>
    <n v="295604.03000000003"/>
  </r>
  <r>
    <s v="Invoice"/>
    <x v="23"/>
    <x v="443"/>
    <x v="13"/>
    <x v="13"/>
    <x v="243"/>
    <x v="158"/>
    <s v="VS Cloud Server - 1GB vStorage Premium - Local - 1 Month"/>
    <x v="7"/>
    <m/>
    <s v="11000 · Accounts Receivable"/>
    <x v="38"/>
    <x v="359"/>
    <n v="301"/>
    <n v="295905.03000000003"/>
  </r>
  <r>
    <s v="Invoice"/>
    <x v="23"/>
    <x v="443"/>
    <x v="13"/>
    <x v="13"/>
    <x v="93"/>
    <x v="36"/>
    <s v="VS Cloud Server - Public IP Address - 1 Month"/>
    <x v="7"/>
    <m/>
    <s v="11000 · Accounts Receivable"/>
    <x v="2"/>
    <x v="101"/>
    <n v="23"/>
    <n v="295928.03000000003"/>
  </r>
  <r>
    <s v="Invoice"/>
    <x v="23"/>
    <x v="444"/>
    <x v="8"/>
    <x v="8"/>
    <x v="270"/>
    <x v="67"/>
    <s v="ProofPoint Essentials Business - 1 Month"/>
    <x v="15"/>
    <m/>
    <s v="11000 · Accounts Receivable"/>
    <x v="73"/>
    <x v="187"/>
    <n v="175.74"/>
    <n v="296103.77"/>
  </r>
  <r>
    <s v="Invoice"/>
    <x v="23"/>
    <x v="444"/>
    <x v="8"/>
    <x v="8"/>
    <x v="334"/>
    <x v="211"/>
    <s v="Trend Micro Worry Free Business Security Standard - 1 Month"/>
    <x v="5"/>
    <m/>
    <s v="11000 · Accounts Receivable"/>
    <x v="26"/>
    <x v="422"/>
    <n v="35"/>
    <n v="296138.77"/>
  </r>
  <r>
    <s v="Invoice"/>
    <x v="23"/>
    <x v="444"/>
    <x v="8"/>
    <x v="8"/>
    <x v="261"/>
    <x v="175"/>
    <s v="Microsoft Office 365 Business Premium - 1 Month"/>
    <x v="15"/>
    <m/>
    <s v="11000 · Accounts Receivable"/>
    <x v="118"/>
    <x v="163"/>
    <n v="360"/>
    <n v="296498.77"/>
  </r>
  <r>
    <s v="Invoice"/>
    <x v="23"/>
    <x v="444"/>
    <x v="8"/>
    <x v="8"/>
    <x v="378"/>
    <x v="175"/>
    <s v="Microsoft Office 365 Business Premium - 1 Month"/>
    <x v="15"/>
    <m/>
    <s v="11000 · Accounts Receivable"/>
    <x v="2"/>
    <x v="487"/>
    <n v="16.649999999999999"/>
    <n v="296515.42"/>
  </r>
  <r>
    <s v="Invoice"/>
    <x v="23"/>
    <x v="444"/>
    <x v="8"/>
    <x v="8"/>
    <x v="214"/>
    <x v="130"/>
    <s v="Microsoft 365 Business Basic - 1 Month"/>
    <x v="15"/>
    <m/>
    <s v="11000 · Accounts Receivable"/>
    <x v="118"/>
    <x v="335"/>
    <n v="168"/>
    <n v="296683.42"/>
  </r>
  <r>
    <s v="Invoice"/>
    <x v="23"/>
    <x v="444"/>
    <x v="8"/>
    <x v="8"/>
    <x v="379"/>
    <x v="130"/>
    <s v="Microsoft 365 Business Basic - 1 Month"/>
    <x v="15"/>
    <m/>
    <s v="11000 · Accounts Receivable"/>
    <x v="2"/>
    <x v="488"/>
    <n v="1.61"/>
    <n v="296685.03000000003"/>
  </r>
  <r>
    <s v="Invoice"/>
    <x v="23"/>
    <x v="444"/>
    <x v="8"/>
    <x v="8"/>
    <x v="216"/>
    <x v="132"/>
    <s v="Microsoft Office 365 Enterprise E3 - 1 Month"/>
    <x v="15"/>
    <m/>
    <s v="11000 · Accounts Receivable"/>
    <x v="23"/>
    <x v="385"/>
    <n v="156"/>
    <n v="296841.03000000003"/>
  </r>
  <r>
    <s v="Invoice"/>
    <x v="23"/>
    <x v="444"/>
    <x v="8"/>
    <x v="8"/>
    <x v="287"/>
    <x v="190"/>
    <s v="Microsoft Exchange Online Plan 2 - 1 Month"/>
    <x v="15"/>
    <m/>
    <s v="11000 · Accounts Receivable"/>
    <x v="8"/>
    <x v="94"/>
    <n v="0"/>
    <n v="296841.03000000003"/>
  </r>
  <r>
    <s v="Invoice"/>
    <x v="23"/>
    <x v="444"/>
    <x v="8"/>
    <x v="8"/>
    <x v="83"/>
    <x v="26"/>
    <s v="VS Cloud Server - vBackup - 100GB - 1 Month"/>
    <x v="7"/>
    <m/>
    <s v="11000 · Accounts Receivable"/>
    <x v="10"/>
    <x v="91"/>
    <n v="197"/>
    <n v="297038.03000000003"/>
  </r>
  <r>
    <s v="Invoice"/>
    <x v="23"/>
    <x v="445"/>
    <x v="78"/>
    <x v="78"/>
    <x v="270"/>
    <x v="67"/>
    <s v="ProofPoint Essentials Business - 1 Month"/>
    <x v="15"/>
    <m/>
    <s v="11000 · Accounts Receivable"/>
    <x v="81"/>
    <x v="187"/>
    <n v="99.99"/>
    <n v="297138.02"/>
  </r>
  <r>
    <s v="Invoice"/>
    <x v="23"/>
    <x v="445"/>
    <x v="78"/>
    <x v="78"/>
    <x v="334"/>
    <x v="211"/>
    <s v="Trend Micro Worry Free Business Security Standard - 1 Month"/>
    <x v="5"/>
    <m/>
    <s v="11000 · Accounts Receivable"/>
    <x v="68"/>
    <x v="422"/>
    <n v="70"/>
    <n v="297208.02"/>
  </r>
  <r>
    <s v="Invoice"/>
    <x v="23"/>
    <x v="445"/>
    <x v="78"/>
    <x v="78"/>
    <x v="216"/>
    <x v="132"/>
    <s v="Microsoft Office 365 Enterprise E3 - 1 Month"/>
    <x v="15"/>
    <m/>
    <s v="11000 · Accounts Receivable"/>
    <x v="37"/>
    <x v="385"/>
    <n v="338"/>
    <n v="297546.02"/>
  </r>
  <r>
    <s v="Invoice"/>
    <x v="23"/>
    <x v="445"/>
    <x v="78"/>
    <x v="78"/>
    <x v="292"/>
    <x v="194"/>
    <s v="MS Power BI Pro - 1 Month"/>
    <x v="15"/>
    <m/>
    <s v="11000 · Accounts Receivable"/>
    <x v="2"/>
    <x v="340"/>
    <n v="11"/>
    <n v="297557.02"/>
  </r>
  <r>
    <s v="Invoice"/>
    <x v="23"/>
    <x v="445"/>
    <x v="78"/>
    <x v="78"/>
    <x v="214"/>
    <x v="130"/>
    <s v="Microsoft 365 Business Basic - 1 Month"/>
    <x v="15"/>
    <m/>
    <s v="11000 · Accounts Receivable"/>
    <x v="48"/>
    <x v="489"/>
    <n v="100.8"/>
    <n v="297657.82"/>
  </r>
  <r>
    <s v="Invoice"/>
    <x v="23"/>
    <x v="445"/>
    <x v="78"/>
    <x v="78"/>
    <x v="380"/>
    <x v="130"/>
    <s v="Microsoft 365 Business Basic - 1 Month"/>
    <x v="15"/>
    <m/>
    <s v="11000 · Accounts Receivable"/>
    <x v="2"/>
    <x v="94"/>
    <n v="0"/>
    <n v="297657.82"/>
  </r>
  <r>
    <s v="Invoice"/>
    <x v="23"/>
    <x v="445"/>
    <x v="78"/>
    <x v="78"/>
    <x v="350"/>
    <x v="221"/>
    <s v="VS Cloud Server Bandwidth - 20Mbps - 1 Month"/>
    <x v="7"/>
    <m/>
    <s v="11000 · Accounts Receivable"/>
    <x v="2"/>
    <x v="99"/>
    <n v="31.5"/>
    <n v="297689.32"/>
  </r>
  <r>
    <s v="Invoice"/>
    <x v="23"/>
    <x v="445"/>
    <x v="78"/>
    <x v="78"/>
    <x v="274"/>
    <x v="184"/>
    <s v="VS Cloud Server - Cisco ASAv5 Virtual Firewall - 1 Month"/>
    <x v="7"/>
    <m/>
    <s v="11000 · Accounts Receivable"/>
    <x v="2"/>
    <x v="378"/>
    <n v="68.25"/>
    <n v="297757.57"/>
  </r>
  <r>
    <s v="Invoice"/>
    <x v="23"/>
    <x v="445"/>
    <x v="78"/>
    <x v="78"/>
    <x v="82"/>
    <x v="25"/>
    <s v="VS Cloud Backup - Veeam License, 1 VM - 1 Month"/>
    <x v="7"/>
    <m/>
    <s v="11000 · Accounts Receivable"/>
    <x v="2"/>
    <x v="90"/>
    <n v="21"/>
    <n v="297778.57"/>
  </r>
  <r>
    <s v="Invoice"/>
    <x v="23"/>
    <x v="445"/>
    <x v="78"/>
    <x v="78"/>
    <x v="83"/>
    <x v="26"/>
    <s v="VS Cloud Server - vBackup - 100GB - 1 Month"/>
    <x v="7"/>
    <m/>
    <s v="11000 · Accounts Receivable"/>
    <x v="23"/>
    <x v="91"/>
    <n v="47.28"/>
    <n v="297825.84999999998"/>
  </r>
  <r>
    <s v="Invoice"/>
    <x v="23"/>
    <x v="445"/>
    <x v="78"/>
    <x v="78"/>
    <x v="91"/>
    <x v="34"/>
    <s v="VS Cloud Server - 2GB vRAM + 1 vCPU - 1 Month"/>
    <x v="7"/>
    <m/>
    <s v="11000 · Accounts Receivable"/>
    <x v="24"/>
    <x v="99"/>
    <n v="126"/>
    <n v="297951.84999999998"/>
  </r>
  <r>
    <s v="Invoice"/>
    <x v="23"/>
    <x v="445"/>
    <x v="78"/>
    <x v="78"/>
    <x v="243"/>
    <x v="158"/>
    <s v="VS Cloud Server - 1GB vStorage Premium - Local - 1 Month"/>
    <x v="7"/>
    <m/>
    <s v="11000 · Accounts Receivable"/>
    <x v="52"/>
    <x v="359"/>
    <n v="129"/>
    <n v="298080.84999999998"/>
  </r>
  <r>
    <s v="Invoice"/>
    <x v="23"/>
    <x v="445"/>
    <x v="78"/>
    <x v="78"/>
    <x v="93"/>
    <x v="36"/>
    <s v="VS Cloud Server - Public IP Address - 1 Month"/>
    <x v="7"/>
    <m/>
    <s v="11000 · Accounts Receivable"/>
    <x v="2"/>
    <x v="101"/>
    <n v="23"/>
    <n v="298103.84999999998"/>
  </r>
  <r>
    <s v="Invoice"/>
    <x v="23"/>
    <x v="446"/>
    <x v="61"/>
    <x v="61"/>
    <x v="270"/>
    <x v="67"/>
    <s v="ProofPoint Essentials Business - 1 Month"/>
    <x v="15"/>
    <m/>
    <s v="11000 · Accounts Receivable"/>
    <x v="49"/>
    <x v="187"/>
    <n v="342.39"/>
    <n v="298446.24"/>
  </r>
  <r>
    <s v="Invoice"/>
    <x v="23"/>
    <x v="446"/>
    <x v="61"/>
    <x v="61"/>
    <x v="381"/>
    <x v="229"/>
    <s v="Cisco Duo Essentials - 1 User - 1 Month"/>
    <x v="5"/>
    <m/>
    <s v="11000 · Accounts Receivable"/>
    <x v="47"/>
    <x v="422"/>
    <n v="259"/>
    <n v="298705.24"/>
  </r>
  <r>
    <s v="Invoice"/>
    <x v="23"/>
    <x v="446"/>
    <x v="61"/>
    <x v="61"/>
    <x v="269"/>
    <x v="224"/>
    <s v="VS Secure BaaS Storage - 100GB - 1 Month  (WBR/Port Allen Office)"/>
    <x v="7"/>
    <m/>
    <s v="11000 · Accounts Receivable"/>
    <x v="58"/>
    <x v="377"/>
    <n v="289"/>
    <n v="298994.24"/>
  </r>
  <r>
    <s v="Invoice"/>
    <x v="23"/>
    <x v="446"/>
    <x v="61"/>
    <x v="61"/>
    <x v="366"/>
    <x v="225"/>
    <s v="VS Secure BaaS Veeam Backup &amp; Replication Enterprise Plus License, 1 VM - 1 Month  (WBR/Port All..."/>
    <x v="7"/>
    <m/>
    <s v="11000 · Accounts Receivable"/>
    <x v="26"/>
    <x v="363"/>
    <n v="152.30000000000001"/>
    <n v="299146.53999999998"/>
  </r>
  <r>
    <s v="Invoice"/>
    <x v="23"/>
    <x v="447"/>
    <x v="138"/>
    <x v="138"/>
    <x v="334"/>
    <x v="211"/>
    <s v="Trend Micro Worry Free Business Security Standard - 1 Month"/>
    <x v="5"/>
    <m/>
    <s v="11000 · Accounts Receivable"/>
    <x v="72"/>
    <x v="422"/>
    <n v="17.5"/>
    <n v="299164.03999999998"/>
  </r>
  <r>
    <s v="Invoice"/>
    <x v="23"/>
    <x v="447"/>
    <x v="138"/>
    <x v="138"/>
    <x v="261"/>
    <x v="175"/>
    <s v="Microsoft Office 365 Business Premium - 1 Month"/>
    <x v="15"/>
    <m/>
    <s v="11000 · Accounts Receivable"/>
    <x v="13"/>
    <x v="163"/>
    <n v="105"/>
    <n v="299269.03999999998"/>
  </r>
  <r>
    <s v="Invoice"/>
    <x v="23"/>
    <x v="447"/>
    <x v="138"/>
    <x v="138"/>
    <x v="291"/>
    <x v="193"/>
    <s v="Microsoft Office 365 ProPlus - 1 Month"/>
    <x v="15"/>
    <m/>
    <s v="11000 · Accounts Receivable"/>
    <x v="2"/>
    <x v="369"/>
    <n v="14"/>
    <n v="299283.03999999998"/>
  </r>
  <r>
    <s v="Invoice"/>
    <x v="23"/>
    <x v="447"/>
    <x v="138"/>
    <x v="138"/>
    <x v="382"/>
    <x v="54"/>
    <s v="FortiAnalyzer &amp; FortiManager Bundle - 1 Month"/>
    <x v="5"/>
    <m/>
    <s v="11000 · Accounts Receivable"/>
    <x v="2"/>
    <x v="87"/>
    <n v="49"/>
    <n v="299332.03999999998"/>
  </r>
  <r>
    <s v="Invoice"/>
    <x v="23"/>
    <x v="447"/>
    <x v="138"/>
    <x v="138"/>
    <x v="84"/>
    <x v="27"/>
    <s v="Contego Cloud Server Bandwidth 50Mbps 1 Month"/>
    <x v="7"/>
    <m/>
    <s v="11000 · Accounts Receivable"/>
    <x v="2"/>
    <x v="92"/>
    <n v="78.75"/>
    <n v="299410.78999999998"/>
  </r>
  <r>
    <s v="Invoice"/>
    <x v="23"/>
    <x v="447"/>
    <x v="138"/>
    <x v="138"/>
    <x v="274"/>
    <x v="184"/>
    <s v="VS Cloud Server - Cisco ASAv5 Virtual Firewall - 1 Month"/>
    <x v="7"/>
    <m/>
    <s v="11000 · Accounts Receivable"/>
    <x v="2"/>
    <x v="378"/>
    <n v="68.25"/>
    <n v="299479.03999999998"/>
  </r>
  <r>
    <s v="Invoice"/>
    <x v="23"/>
    <x v="447"/>
    <x v="138"/>
    <x v="138"/>
    <x v="82"/>
    <x v="25"/>
    <s v="VS Cloud Backup - Veeam License, 1 VM - 1 Month"/>
    <x v="7"/>
    <m/>
    <s v="11000 · Accounts Receivable"/>
    <x v="8"/>
    <x v="90"/>
    <n v="42"/>
    <n v="299521.03999999998"/>
  </r>
  <r>
    <s v="Invoice"/>
    <x v="23"/>
    <x v="447"/>
    <x v="138"/>
    <x v="138"/>
    <x v="83"/>
    <x v="26"/>
    <s v="VS Cloud Server - vBackup - 100GB - 1 Month"/>
    <x v="7"/>
    <m/>
    <s v="11000 · Accounts Receivable"/>
    <x v="62"/>
    <x v="91"/>
    <n v="63.04"/>
    <n v="299584.08"/>
  </r>
  <r>
    <s v="Invoice"/>
    <x v="23"/>
    <x v="447"/>
    <x v="138"/>
    <x v="138"/>
    <x v="91"/>
    <x v="34"/>
    <s v="VS Cloud Server - 2GB vRAM + 1 vCPU - 1 Month"/>
    <x v="7"/>
    <m/>
    <s v="11000 · Accounts Receivable"/>
    <x v="62"/>
    <x v="99"/>
    <n v="252"/>
    <n v="299836.08"/>
  </r>
  <r>
    <s v="Invoice"/>
    <x v="23"/>
    <x v="447"/>
    <x v="138"/>
    <x v="138"/>
    <x v="243"/>
    <x v="158"/>
    <s v="VS Cloud Server - 1GB vStorage Premium - Local - 1 Month"/>
    <x v="7"/>
    <m/>
    <s v="11000 · Accounts Receivable"/>
    <x v="77"/>
    <x v="359"/>
    <n v="258"/>
    <n v="300094.08000000002"/>
  </r>
  <r>
    <s v="Invoice"/>
    <x v="23"/>
    <x v="447"/>
    <x v="138"/>
    <x v="138"/>
    <x v="92"/>
    <x v="35"/>
    <s v="VS Cloud Server - 1GB vStorage Standard - Local - 1 Month"/>
    <x v="7"/>
    <m/>
    <s v="11000 · Accounts Receivable"/>
    <x v="80"/>
    <x v="389"/>
    <n v="9.6"/>
    <n v="300103.67999999999"/>
  </r>
  <r>
    <s v="Invoice"/>
    <x v="23"/>
    <x v="447"/>
    <x v="138"/>
    <x v="138"/>
    <x v="244"/>
    <x v="159"/>
    <s v="VS Cloud Server - Remote Desktop License - 1 Month"/>
    <x v="7"/>
    <m/>
    <s v="11000 · Accounts Receivable"/>
    <x v="72"/>
    <x v="360"/>
    <n v="48.55"/>
    <n v="300152.23"/>
  </r>
  <r>
    <s v="Invoice"/>
    <x v="23"/>
    <x v="447"/>
    <x v="138"/>
    <x v="138"/>
    <x v="93"/>
    <x v="36"/>
    <s v="VS Cloud Server - Public IP Address - 1 Month"/>
    <x v="7"/>
    <m/>
    <s v="11000 · Accounts Receivable"/>
    <x v="2"/>
    <x v="101"/>
    <n v="23"/>
    <n v="300175.23"/>
  </r>
  <r>
    <s v="Invoice"/>
    <x v="23"/>
    <x v="448"/>
    <x v="2"/>
    <x v="2"/>
    <x v="213"/>
    <x v="129"/>
    <s v="Trend Micro Worry Free Services - 1 Month (100-499)"/>
    <x v="5"/>
    <m/>
    <s v="11000 · Accounts Receivable"/>
    <x v="51"/>
    <x v="334"/>
    <n v="252"/>
    <n v="300427.23"/>
  </r>
  <r>
    <s v="Invoice"/>
    <x v="23"/>
    <x v="448"/>
    <x v="2"/>
    <x v="2"/>
    <x v="383"/>
    <x v="166"/>
    <s v="Fortinet FortiXDR MSSP - 1 User - 1 Month"/>
    <x v="5"/>
    <m/>
    <s v="11000 · Accounts Receivable"/>
    <x v="137"/>
    <x v="443"/>
    <n v="600"/>
    <n v="301027.23"/>
  </r>
  <r>
    <s v="Invoice"/>
    <x v="23"/>
    <x v="448"/>
    <x v="2"/>
    <x v="2"/>
    <x v="315"/>
    <x v="54"/>
    <s v="FortiAnalyzer &amp; FortiManager Bundle - 1 Month"/>
    <x v="5"/>
    <m/>
    <s v="11000 · Accounts Receivable"/>
    <x v="2"/>
    <x v="87"/>
    <n v="49"/>
    <n v="301076.23"/>
  </r>
  <r>
    <s v="Invoice"/>
    <x v="23"/>
    <x v="448"/>
    <x v="2"/>
    <x v="2"/>
    <x v="225"/>
    <x v="141"/>
    <s v="ConnectWise Control Premium - 1 Month"/>
    <x v="15"/>
    <m/>
    <s v="11000 · Accounts Receivable"/>
    <x v="2"/>
    <x v="343"/>
    <n v="69"/>
    <n v="301145.23"/>
  </r>
  <r>
    <s v="Invoice"/>
    <x v="23"/>
    <x v="449"/>
    <x v="49"/>
    <x v="49"/>
    <x v="251"/>
    <x v="165"/>
    <s v="ProofPoint Essentials Advanced - SaaS - 1 Month"/>
    <x v="15"/>
    <m/>
    <s v="11000 · Accounts Receivable"/>
    <x v="136"/>
    <x v="365"/>
    <n v="189.98"/>
    <n v="301335.21000000002"/>
  </r>
  <r>
    <s v="Invoice"/>
    <x v="23"/>
    <x v="449"/>
    <x v="49"/>
    <x v="49"/>
    <x v="213"/>
    <x v="129"/>
    <s v="Trend Micro Worry Free Services - 1 Month (100-499)"/>
    <x v="5"/>
    <m/>
    <s v="11000 · Accounts Receivable"/>
    <x v="58"/>
    <x v="334"/>
    <n v="157.5"/>
    <n v="301492.71000000002"/>
  </r>
  <r>
    <s v="Invoice"/>
    <x v="23"/>
    <x v="449"/>
    <x v="49"/>
    <x v="49"/>
    <x v="214"/>
    <x v="130"/>
    <s v="Microsoft 365 Business Basic - 1 Month"/>
    <x v="15"/>
    <m/>
    <s v="11000 · Accounts Receivable"/>
    <x v="2"/>
    <x v="335"/>
    <n v="7"/>
    <n v="301499.71000000002"/>
  </r>
  <r>
    <s v="Invoice"/>
    <x v="23"/>
    <x v="449"/>
    <x v="49"/>
    <x v="49"/>
    <x v="216"/>
    <x v="132"/>
    <s v="Microsoft Office 365 Enterprise E3 - 1 Month"/>
    <x v="15"/>
    <m/>
    <s v="11000 · Accounts Receivable"/>
    <x v="8"/>
    <x v="385"/>
    <n v="52"/>
    <n v="301551.71000000002"/>
  </r>
  <r>
    <s v="Invoice"/>
    <x v="23"/>
    <x v="449"/>
    <x v="49"/>
    <x v="49"/>
    <x v="261"/>
    <x v="175"/>
    <s v="Microsoft Office 365 Business Premium - 1 Month"/>
    <x v="15"/>
    <m/>
    <s v="11000 · Accounts Receivable"/>
    <x v="71"/>
    <x v="163"/>
    <n v="510"/>
    <n v="302061.71000000002"/>
  </r>
  <r>
    <s v="Invoice"/>
    <x v="23"/>
    <x v="449"/>
    <x v="49"/>
    <x v="49"/>
    <x v="384"/>
    <x v="175"/>
    <s v="Microsoft Office 365 Business Premium - 1 Month"/>
    <x v="15"/>
    <m/>
    <s v="11000 · Accounts Receivable"/>
    <x v="2"/>
    <x v="444"/>
    <n v="13.5"/>
    <n v="302075.21000000002"/>
  </r>
  <r>
    <s v="Invoice"/>
    <x v="23"/>
    <x v="450"/>
    <x v="99"/>
    <x v="99"/>
    <x v="270"/>
    <x v="67"/>
    <s v="ProofPoint Essentials Business - 1 Month"/>
    <x v="15"/>
    <m/>
    <s v="11000 · Accounts Receivable"/>
    <x v="85"/>
    <x v="187"/>
    <n v="118.17"/>
    <n v="302193.38"/>
  </r>
  <r>
    <s v="Invoice"/>
    <x v="23"/>
    <x v="450"/>
    <x v="99"/>
    <x v="99"/>
    <x v="213"/>
    <x v="129"/>
    <s v="Trend Micro Worry Free Services - 1 Month (100-499)"/>
    <x v="5"/>
    <m/>
    <s v="11000 · Accounts Receivable"/>
    <x v="87"/>
    <x v="334"/>
    <n v="126"/>
    <n v="302319.38"/>
  </r>
  <r>
    <s v="Invoice"/>
    <x v="23"/>
    <x v="450"/>
    <x v="99"/>
    <x v="99"/>
    <x v="314"/>
    <x v="203"/>
    <s v="Dropbox Business Advanced - 1 Month (3 User Minimum)"/>
    <x v="15"/>
    <m/>
    <s v="11000 · Accounts Receivable"/>
    <x v="16"/>
    <x v="407"/>
    <n v="90"/>
    <n v="302409.38"/>
  </r>
  <r>
    <s v="Invoice"/>
    <x v="23"/>
    <x v="450"/>
    <x v="99"/>
    <x v="99"/>
    <x v="84"/>
    <x v="27"/>
    <s v="Contego Cloud Server Bandwidth 50Mbps 1 Month"/>
    <x v="7"/>
    <m/>
    <s v="11000 · Accounts Receivable"/>
    <x v="2"/>
    <x v="92"/>
    <n v="78.75"/>
    <n v="302488.13"/>
  </r>
  <r>
    <s v="Invoice"/>
    <x v="23"/>
    <x v="450"/>
    <x v="99"/>
    <x v="99"/>
    <x v="89"/>
    <x v="32"/>
    <s v="Fortinet FortiGate VM00-L1 - Advanced Threat Protection - 1 Month"/>
    <x v="7"/>
    <m/>
    <s v="11000 · Accounts Receivable"/>
    <x v="2"/>
    <x v="97"/>
    <n v="126"/>
    <n v="302614.13"/>
  </r>
  <r>
    <s v="Invoice"/>
    <x v="23"/>
    <x v="450"/>
    <x v="99"/>
    <x v="99"/>
    <x v="82"/>
    <x v="25"/>
    <s v="VS Cloud Backup - Veeam License, 1 VM - 1 Month"/>
    <x v="7"/>
    <m/>
    <s v="11000 · Accounts Receivable"/>
    <x v="8"/>
    <x v="90"/>
    <n v="42"/>
    <n v="302656.13"/>
  </r>
  <r>
    <s v="Invoice"/>
    <x v="23"/>
    <x v="450"/>
    <x v="99"/>
    <x v="99"/>
    <x v="83"/>
    <x v="26"/>
    <s v="VS Cloud Server - vBackup - 100GB - 1 Month"/>
    <x v="7"/>
    <m/>
    <s v="11000 · Accounts Receivable"/>
    <x v="72"/>
    <x v="91"/>
    <n v="39.4"/>
    <n v="302695.53000000003"/>
  </r>
  <r>
    <s v="Invoice"/>
    <x v="23"/>
    <x v="450"/>
    <x v="99"/>
    <x v="99"/>
    <x v="91"/>
    <x v="34"/>
    <s v="VS Cloud Server - 2GB vRAM + 1 vCPU - 1 Month"/>
    <x v="7"/>
    <m/>
    <s v="11000 · Accounts Receivable"/>
    <x v="24"/>
    <x v="99"/>
    <n v="126"/>
    <n v="302821.53000000003"/>
  </r>
  <r>
    <s v="Invoice"/>
    <x v="23"/>
    <x v="450"/>
    <x v="99"/>
    <x v="99"/>
    <x v="243"/>
    <x v="158"/>
    <s v="VS Cloud Server - 1GB vStorage Premium - Local - 1 Month"/>
    <x v="7"/>
    <m/>
    <s v="11000 · Accounts Receivable"/>
    <x v="66"/>
    <x v="359"/>
    <n v="107.5"/>
    <n v="302929.03000000003"/>
  </r>
  <r>
    <s v="Invoice"/>
    <x v="23"/>
    <x v="450"/>
    <x v="99"/>
    <x v="99"/>
    <x v="93"/>
    <x v="36"/>
    <s v="VS Cloud Server - Public IP Address - 1 Month"/>
    <x v="7"/>
    <m/>
    <s v="11000 · Accounts Receivable"/>
    <x v="2"/>
    <x v="101"/>
    <n v="23"/>
    <n v="302952.03000000003"/>
  </r>
  <r>
    <s v="Invoice"/>
    <x v="23"/>
    <x v="451"/>
    <x v="34"/>
    <x v="34"/>
    <x v="270"/>
    <x v="67"/>
    <s v="ProofPoint Essentials Business - 1 Month"/>
    <x v="15"/>
    <m/>
    <s v="11000 · Accounts Receivable"/>
    <x v="23"/>
    <x v="187"/>
    <n v="18.18"/>
    <n v="302970.21000000002"/>
  </r>
  <r>
    <s v="Invoice"/>
    <x v="23"/>
    <x v="451"/>
    <x v="34"/>
    <x v="34"/>
    <x v="343"/>
    <x v="219"/>
    <s v="Trend Micro Worry Free Services - 1 Month (2-99 Users)"/>
    <x v="5"/>
    <m/>
    <s v="11000 · Accounts Receivable"/>
    <x v="72"/>
    <x v="422"/>
    <n v="17.5"/>
    <n v="302987.71000000002"/>
  </r>
  <r>
    <s v="Invoice"/>
    <x v="23"/>
    <x v="451"/>
    <x v="34"/>
    <x v="34"/>
    <x v="261"/>
    <x v="175"/>
    <s v="Microsoft Office 365 Business Premium - 1 Month"/>
    <x v="15"/>
    <m/>
    <s v="11000 · Accounts Receivable"/>
    <x v="24"/>
    <x v="163"/>
    <n v="60"/>
    <n v="303047.71000000002"/>
  </r>
  <r>
    <s v="Invoice"/>
    <x v="23"/>
    <x v="451"/>
    <x v="34"/>
    <x v="34"/>
    <x v="327"/>
    <x v="207"/>
    <s v="VS Cloud Server - 1 vCPU - 1 Month"/>
    <x v="7"/>
    <m/>
    <s v="11000 · Accounts Receivable"/>
    <x v="8"/>
    <x v="418"/>
    <n v="37.799999999999997"/>
    <n v="303085.51"/>
  </r>
  <r>
    <s v="Invoice"/>
    <x v="23"/>
    <x v="451"/>
    <x v="34"/>
    <x v="34"/>
    <x v="243"/>
    <x v="158"/>
    <s v="VS Cloud Server - 1GB vStorage Premium - Local - 1 Month"/>
    <x v="7"/>
    <m/>
    <s v="11000 · Accounts Receivable"/>
    <x v="105"/>
    <x v="359"/>
    <n v="172"/>
    <n v="303257.51"/>
  </r>
  <r>
    <s v="Invoice"/>
    <x v="23"/>
    <x v="451"/>
    <x v="34"/>
    <x v="34"/>
    <x v="328"/>
    <x v="208"/>
    <s v="VS Cloud Server - 1GB vRAM - 1 Month"/>
    <x v="7"/>
    <m/>
    <s v="11000 · Accounts Receivable"/>
    <x v="94"/>
    <x v="419"/>
    <n v="168"/>
    <n v="303425.51"/>
  </r>
  <r>
    <s v="Invoice"/>
    <x v="23"/>
    <x v="451"/>
    <x v="34"/>
    <x v="34"/>
    <x v="329"/>
    <x v="209"/>
    <s v="VS Cloud Server - VM (includes Windows Server License) - 1 Month"/>
    <x v="7"/>
    <m/>
    <s v="11000 · Accounts Receivable"/>
    <x v="2"/>
    <x v="99"/>
    <n v="31.5"/>
    <n v="303457.01"/>
  </r>
  <r>
    <s v="Invoice"/>
    <x v="23"/>
    <x v="451"/>
    <x v="34"/>
    <x v="34"/>
    <x v="82"/>
    <x v="25"/>
    <s v="VS Cloud Backup - Veeam License, 1 VM - 1 Month"/>
    <x v="7"/>
    <m/>
    <s v="11000 · Accounts Receivable"/>
    <x v="2"/>
    <x v="90"/>
    <n v="21"/>
    <n v="303478.01"/>
  </r>
  <r>
    <s v="Invoice"/>
    <x v="23"/>
    <x v="451"/>
    <x v="34"/>
    <x v="34"/>
    <x v="331"/>
    <x v="210"/>
    <s v="VS Cloud Server - vBackup - 500GB - 1 Month"/>
    <x v="7"/>
    <m/>
    <s v="11000 · Accounts Receivable"/>
    <x v="2"/>
    <x v="421"/>
    <n v="52.5"/>
    <n v="303530.51"/>
  </r>
  <r>
    <s v="Invoice"/>
    <x v="23"/>
    <x v="451"/>
    <x v="34"/>
    <x v="34"/>
    <x v="244"/>
    <x v="159"/>
    <s v="VS Cloud Server - Remote Desktop License - 1 Month"/>
    <x v="7"/>
    <m/>
    <s v="11000 · Accounts Receivable"/>
    <x v="26"/>
    <x v="360"/>
    <n v="97.1"/>
    <n v="303627.61"/>
  </r>
  <r>
    <s v="Invoice"/>
    <x v="23"/>
    <x v="451"/>
    <x v="34"/>
    <x v="34"/>
    <x v="274"/>
    <x v="184"/>
    <s v="VS Cloud Server - Cisco ASAv5 Virtual Firewall - 1 Month"/>
    <x v="7"/>
    <m/>
    <s v="11000 · Accounts Receivable"/>
    <x v="2"/>
    <x v="378"/>
    <n v="68.25"/>
    <n v="303695.86"/>
  </r>
  <r>
    <s v="Invoice"/>
    <x v="23"/>
    <x v="451"/>
    <x v="34"/>
    <x v="34"/>
    <x v="332"/>
    <x v="36"/>
    <s v="VS Cloud Server - Public IP Address - 1 Month"/>
    <x v="7"/>
    <m/>
    <s v="11000 · Accounts Receivable"/>
    <x v="2"/>
    <x v="101"/>
    <n v="23"/>
    <n v="303718.86"/>
  </r>
  <r>
    <s v="Invoice"/>
    <x v="23"/>
    <x v="451"/>
    <x v="34"/>
    <x v="34"/>
    <x v="333"/>
    <x v="27"/>
    <s v="Contego Cloud Server Bandwidth 50Mbps 1 Month"/>
    <x v="7"/>
    <m/>
    <s v="11000 · Accounts Receivable"/>
    <x v="2"/>
    <x v="92"/>
    <n v="78.75"/>
    <n v="303797.61"/>
  </r>
  <r>
    <s v="Invoice"/>
    <x v="23"/>
    <x v="452"/>
    <x v="64"/>
    <x v="64"/>
    <x v="214"/>
    <x v="130"/>
    <s v="Microsoft 365 Business Basic - 1 Month"/>
    <x v="15"/>
    <m/>
    <s v="11000 · Accounts Receivable"/>
    <x v="86"/>
    <x v="489"/>
    <n v="446.4"/>
    <n v="304244.01"/>
  </r>
  <r>
    <s v="Invoice"/>
    <x v="23"/>
    <x v="452"/>
    <x v="64"/>
    <x v="64"/>
    <x v="379"/>
    <x v="130"/>
    <s v="Microsoft 365 Business Basic - 1 Month"/>
    <x v="15"/>
    <m/>
    <s v="11000 · Accounts Receivable"/>
    <x v="55"/>
    <x v="490"/>
    <n v="332.64"/>
    <n v="304576.65000000002"/>
  </r>
  <r>
    <s v="Invoice"/>
    <x v="23"/>
    <x v="452"/>
    <x v="64"/>
    <x v="64"/>
    <x v="379"/>
    <x v="130"/>
    <s v="Microsoft 365 Business Basic - 1 Month"/>
    <x v="15"/>
    <m/>
    <s v="11000 · Accounts Receivable"/>
    <x v="16"/>
    <x v="491"/>
    <n v="2.16"/>
    <n v="304578.81"/>
  </r>
  <r>
    <s v="Invoice"/>
    <x v="23"/>
    <x v="453"/>
    <x v="48"/>
    <x v="48"/>
    <x v="270"/>
    <x v="67"/>
    <s v="ProofPoint Essentials Business - 1 Month"/>
    <x v="15"/>
    <m/>
    <s v="11000 · Accounts Receivable"/>
    <x v="81"/>
    <x v="187"/>
    <n v="99.99"/>
    <n v="304678.8"/>
  </r>
  <r>
    <s v="Invoice"/>
    <x v="23"/>
    <x v="453"/>
    <x v="48"/>
    <x v="48"/>
    <x v="343"/>
    <x v="219"/>
    <s v="Trend Micro Worry Free Services - 1 Month (2-99 Users)"/>
    <x v="5"/>
    <m/>
    <s v="11000 · Accounts Receivable"/>
    <x v="68"/>
    <x v="422"/>
    <n v="70"/>
    <n v="304748.79999999999"/>
  </r>
  <r>
    <s v="Invoice"/>
    <x v="23"/>
    <x v="453"/>
    <x v="48"/>
    <x v="48"/>
    <x v="261"/>
    <x v="175"/>
    <s v="Microsoft Office 365 Business Premium - 1 Month"/>
    <x v="15"/>
    <m/>
    <s v="11000 · Accounts Receivable"/>
    <x v="118"/>
    <x v="163"/>
    <n v="360"/>
    <n v="305108.8"/>
  </r>
  <r>
    <s v="Invoice"/>
    <x v="23"/>
    <x v="453"/>
    <x v="48"/>
    <x v="48"/>
    <x v="348"/>
    <x v="175"/>
    <s v="Microsoft Office 365 Business Premium - 1 Month"/>
    <x v="15"/>
    <m/>
    <s v="11000 · Accounts Receivable"/>
    <x v="2"/>
    <x v="492"/>
    <n v="0.6"/>
    <n v="305109.40000000002"/>
  </r>
  <r>
    <s v="Invoice"/>
    <x v="23"/>
    <x v="453"/>
    <x v="48"/>
    <x v="48"/>
    <x v="214"/>
    <x v="130"/>
    <s v="Microsoft 365 Business Basic - 1 Month"/>
    <x v="15"/>
    <m/>
    <s v="11000 · Accounts Receivable"/>
    <x v="62"/>
    <x v="335"/>
    <n v="56"/>
    <n v="305165.40000000002"/>
  </r>
  <r>
    <s v="Invoice"/>
    <x v="23"/>
    <x v="453"/>
    <x v="48"/>
    <x v="48"/>
    <x v="292"/>
    <x v="194"/>
    <s v="MS Power BI Pro - 1 Month"/>
    <x v="15"/>
    <m/>
    <s v="11000 · Accounts Receivable"/>
    <x v="48"/>
    <x v="340"/>
    <n v="154"/>
    <n v="305319.40000000002"/>
  </r>
  <r>
    <s v="Invoice"/>
    <x v="23"/>
    <x v="453"/>
    <x v="48"/>
    <x v="48"/>
    <x v="385"/>
    <x v="194"/>
    <s v="MS Power BI Pro - 1 Month"/>
    <x v="15"/>
    <m/>
    <s v="11000 · Accounts Receivable"/>
    <x v="13"/>
    <x v="493"/>
    <n v="20.02"/>
    <n v="305339.42"/>
  </r>
  <r>
    <s v="Invoice"/>
    <x v="23"/>
    <x v="454"/>
    <x v="72"/>
    <x v="72"/>
    <x v="251"/>
    <x v="165"/>
    <s v="ProofPoint Essentials Advanced - SaaS - 1 Month"/>
    <x v="15"/>
    <m/>
    <s v="11000 · Accounts Receivable"/>
    <x v="37"/>
    <x v="365"/>
    <n v="53.69"/>
    <n v="305393.11"/>
  </r>
  <r>
    <s v="Invoice"/>
    <x v="23"/>
    <x v="454"/>
    <x v="72"/>
    <x v="72"/>
    <x v="343"/>
    <x v="219"/>
    <s v="Trend Micro Worry Free Services - 1 Month (2-99 Users)"/>
    <x v="5"/>
    <m/>
    <s v="11000 · Accounts Receivable"/>
    <x v="45"/>
    <x v="422"/>
    <n v="52.5"/>
    <n v="305445.61"/>
  </r>
  <r>
    <s v="Invoice"/>
    <x v="23"/>
    <x v="454"/>
    <x v="72"/>
    <x v="72"/>
    <x v="261"/>
    <x v="175"/>
    <s v="Microsoft Office 365 Business Premium - 1 Month"/>
    <x v="15"/>
    <m/>
    <s v="11000 · Accounts Receivable"/>
    <x v="13"/>
    <x v="163"/>
    <n v="105"/>
    <n v="305550.61"/>
  </r>
  <r>
    <s v="Invoice"/>
    <x v="23"/>
    <x v="454"/>
    <x v="72"/>
    <x v="72"/>
    <x v="214"/>
    <x v="130"/>
    <s v="Microsoft 365 Business Basic - 1 Month"/>
    <x v="15"/>
    <m/>
    <s v="11000 · Accounts Receivable"/>
    <x v="2"/>
    <x v="335"/>
    <n v="7"/>
    <n v="305557.61"/>
  </r>
  <r>
    <s v="Invoice"/>
    <x v="23"/>
    <x v="454"/>
    <x v="72"/>
    <x v="72"/>
    <x v="386"/>
    <x v="190"/>
    <s v="Microsoft Exchange Online Plan 2 - 1 Month"/>
    <x v="15"/>
    <m/>
    <s v="11000 · Accounts Receivable"/>
    <x v="2"/>
    <x v="341"/>
    <n v="10"/>
    <n v="305567.61"/>
  </r>
  <r>
    <s v="Invoice"/>
    <x v="23"/>
    <x v="454"/>
    <x v="72"/>
    <x v="72"/>
    <x v="216"/>
    <x v="132"/>
    <s v="Microsoft Office 365 Enterprise E3 - 1 Month"/>
    <x v="15"/>
    <m/>
    <s v="11000 · Accounts Receivable"/>
    <x v="16"/>
    <x v="385"/>
    <n v="78"/>
    <n v="305645.61"/>
  </r>
  <r>
    <s v="Invoice"/>
    <x v="23"/>
    <x v="454"/>
    <x v="72"/>
    <x v="72"/>
    <x v="275"/>
    <x v="185"/>
    <s v="Intermedia Unite Pro Bundle - 1 Month"/>
    <x v="21"/>
    <m/>
    <s v="11000 · Accounts Receivable"/>
    <x v="30"/>
    <x v="379"/>
    <n v="252.81"/>
    <n v="305898.42"/>
  </r>
  <r>
    <s v="Invoice"/>
    <x v="23"/>
    <x v="454"/>
    <x v="72"/>
    <x v="72"/>
    <x v="337"/>
    <x v="212"/>
    <s v="Intermedia Unite Essentials Bundle  - 1 Month"/>
    <x v="21"/>
    <m/>
    <s v="11000 · Accounts Receivable"/>
    <x v="2"/>
    <x v="476"/>
    <n v="24.94"/>
    <n v="305923.36"/>
  </r>
  <r>
    <s v="Invoice"/>
    <x v="23"/>
    <x v="454"/>
    <x v="72"/>
    <x v="72"/>
    <x v="317"/>
    <x v="204"/>
    <s v="Intermedia Unite Metered Fax Line (500 Minutes) - 1 Month"/>
    <x v="21"/>
    <m/>
    <s v="11000 · Accounts Receivable"/>
    <x v="2"/>
    <x v="494"/>
    <n v="16.28"/>
    <n v="305939.64"/>
  </r>
  <r>
    <s v="Invoice"/>
    <x v="23"/>
    <x v="454"/>
    <x v="72"/>
    <x v="72"/>
    <x v="228"/>
    <x v="143"/>
    <s v="Intermedia Unite Add-On Number - 1 Month"/>
    <x v="21"/>
    <m/>
    <s v="11000 · Accounts Receivable"/>
    <x v="5"/>
    <x v="345"/>
    <n v="31.79"/>
    <n v="305971.43"/>
  </r>
  <r>
    <s v="Invoice"/>
    <x v="23"/>
    <x v="454"/>
    <x v="72"/>
    <x v="72"/>
    <x v="237"/>
    <x v="152"/>
    <s v="Voice Service Federal Tax"/>
    <x v="21"/>
    <m/>
    <s v="11000 · Accounts Receivable"/>
    <x v="2"/>
    <x v="446"/>
    <n v="2.5499999999999998"/>
    <n v="305973.98"/>
  </r>
  <r>
    <s v="Invoice"/>
    <x v="23"/>
    <x v="454"/>
    <x v="72"/>
    <x v="72"/>
    <x v="234"/>
    <x v="149"/>
    <s v="Voice Service State Tax"/>
    <x v="21"/>
    <m/>
    <s v="11000 · Accounts Receivable"/>
    <x v="2"/>
    <x v="495"/>
    <n v="9.27"/>
    <n v="305983.25"/>
  </r>
  <r>
    <s v="Invoice"/>
    <x v="23"/>
    <x v="454"/>
    <x v="72"/>
    <x v="72"/>
    <x v="235"/>
    <x v="150"/>
    <s v="Voice Service Local Tax"/>
    <x v="21"/>
    <m/>
    <s v="11000 · Accounts Receivable"/>
    <x v="2"/>
    <x v="496"/>
    <n v="22.14"/>
    <n v="306005.39"/>
  </r>
  <r>
    <s v="Invoice"/>
    <x v="23"/>
    <x v="454"/>
    <x v="72"/>
    <x v="72"/>
    <x v="236"/>
    <x v="151"/>
    <s v="Voice Service Emergency Fee"/>
    <x v="21"/>
    <m/>
    <s v="11000 · Accounts Receivable"/>
    <x v="2"/>
    <x v="497"/>
    <n v="21.89"/>
    <n v="306027.28000000003"/>
  </r>
  <r>
    <s v="Invoice"/>
    <x v="23"/>
    <x v="454"/>
    <x v="72"/>
    <x v="72"/>
    <x v="238"/>
    <x v="153"/>
    <s v="Voice Service Telco Fees"/>
    <x v="21"/>
    <m/>
    <s v="11000 · Accounts Receivable"/>
    <x v="2"/>
    <x v="498"/>
    <n v="27.28"/>
    <n v="306054.56"/>
  </r>
  <r>
    <s v="Invoice"/>
    <x v="23"/>
    <x v="454"/>
    <x v="72"/>
    <x v="72"/>
    <x v="277"/>
    <x v="187"/>
    <s v="ShareSync Package - 10GB per user - 1 Month"/>
    <x v="7"/>
    <m/>
    <s v="11000 · Accounts Receivable"/>
    <x v="2"/>
    <x v="371"/>
    <n v="6.5"/>
    <n v="306061.06"/>
  </r>
  <r>
    <s v="Invoice"/>
    <x v="23"/>
    <x v="455"/>
    <x v="156"/>
    <x v="156"/>
    <x v="128"/>
    <x v="67"/>
    <s v="ProofPoint Essentials Business - 1 Month"/>
    <x v="15"/>
    <m/>
    <s v="11000 · Accounts Receivable"/>
    <x v="30"/>
    <x v="187"/>
    <n v="27.27"/>
    <n v="306088.33"/>
  </r>
  <r>
    <s v="Invoice"/>
    <x v="23"/>
    <x v="455"/>
    <x v="156"/>
    <x v="156"/>
    <x v="343"/>
    <x v="219"/>
    <s v="Trend Micro Worry Free Services - 1 Month (2-99 Users)"/>
    <x v="5"/>
    <m/>
    <s v="11000 · Accounts Receivable"/>
    <x v="10"/>
    <x v="422"/>
    <n v="87.5"/>
    <n v="306175.83"/>
  </r>
  <r>
    <s v="Invoice"/>
    <x v="23"/>
    <x v="455"/>
    <x v="156"/>
    <x v="156"/>
    <x v="214"/>
    <x v="130"/>
    <s v="Microsoft 365 Business Basic - 1 Month"/>
    <x v="15"/>
    <m/>
    <s v="11000 · Accounts Receivable"/>
    <x v="62"/>
    <x v="335"/>
    <n v="56"/>
    <n v="306231.83"/>
  </r>
  <r>
    <s v="Invoice"/>
    <x v="23"/>
    <x v="455"/>
    <x v="156"/>
    <x v="156"/>
    <x v="227"/>
    <x v="142"/>
    <s v="Intermedia Unite Bundled Plan - 1 Month"/>
    <x v="21"/>
    <m/>
    <s v="11000 · Accounts Receivable"/>
    <x v="15"/>
    <x v="344"/>
    <n v="374.88"/>
    <n v="306606.71000000002"/>
  </r>
  <r>
    <s v="Invoice"/>
    <x v="23"/>
    <x v="455"/>
    <x v="156"/>
    <x v="156"/>
    <x v="317"/>
    <x v="204"/>
    <s v="Intermedia Unite Metered Fax Line (500 Minutes) - 1 Month"/>
    <x v="21"/>
    <m/>
    <s v="11000 · Accounts Receivable"/>
    <x v="8"/>
    <x v="398"/>
    <n v="41.48"/>
    <n v="306648.19"/>
  </r>
  <r>
    <s v="Invoice"/>
    <x v="23"/>
    <x v="455"/>
    <x v="156"/>
    <x v="156"/>
    <x v="228"/>
    <x v="143"/>
    <s v="Intermedia Unite Add-On Number - 1 Month"/>
    <x v="21"/>
    <m/>
    <s v="11000 · Accounts Receivable"/>
    <x v="23"/>
    <x v="345"/>
    <n v="17.34"/>
    <n v="306665.53000000003"/>
  </r>
  <r>
    <s v="Invoice"/>
    <x v="23"/>
    <x v="455"/>
    <x v="156"/>
    <x v="156"/>
    <x v="237"/>
    <x v="152"/>
    <s v="Voice Service Federal Tax"/>
    <x v="21"/>
    <m/>
    <s v="11000 · Accounts Receivable"/>
    <x v="2"/>
    <x v="499"/>
    <n v="3.31"/>
    <n v="306668.84000000003"/>
  </r>
  <r>
    <s v="Invoice"/>
    <x v="23"/>
    <x v="455"/>
    <x v="156"/>
    <x v="156"/>
    <x v="234"/>
    <x v="149"/>
    <s v="Voice Service State Tax"/>
    <x v="21"/>
    <m/>
    <s v="11000 · Accounts Receivable"/>
    <x v="2"/>
    <x v="500"/>
    <n v="12.45"/>
    <n v="306681.28999999998"/>
  </r>
  <r>
    <s v="Invoice"/>
    <x v="23"/>
    <x v="455"/>
    <x v="156"/>
    <x v="156"/>
    <x v="235"/>
    <x v="150"/>
    <s v="Voice Service Local Tax"/>
    <x v="21"/>
    <m/>
    <s v="11000 · Accounts Receivable"/>
    <x v="2"/>
    <x v="501"/>
    <n v="24.77"/>
    <n v="306706.06"/>
  </r>
  <r>
    <s v="Invoice"/>
    <x v="23"/>
    <x v="455"/>
    <x v="156"/>
    <x v="156"/>
    <x v="238"/>
    <x v="153"/>
    <s v="Voice Service Telco Fees"/>
    <x v="21"/>
    <m/>
    <s v="11000 · Accounts Receivable"/>
    <x v="2"/>
    <x v="502"/>
    <n v="34.72"/>
    <n v="306740.78000000003"/>
  </r>
  <r>
    <s v="Invoice"/>
    <x v="23"/>
    <x v="455"/>
    <x v="156"/>
    <x v="156"/>
    <x v="236"/>
    <x v="151"/>
    <s v="Voice Service Emergency Fee"/>
    <x v="21"/>
    <m/>
    <s v="11000 · Accounts Receivable"/>
    <x v="2"/>
    <x v="503"/>
    <n v="27.86"/>
    <n v="306768.64000000001"/>
  </r>
  <r>
    <s v="Invoice"/>
    <x v="23"/>
    <x v="456"/>
    <x v="166"/>
    <x v="166"/>
    <x v="213"/>
    <x v="129"/>
    <s v="Trend Micro Worry Free Services - 1 Month (100-499)"/>
    <x v="5"/>
    <m/>
    <s v="11000 · Accounts Receivable"/>
    <x v="58"/>
    <x v="334"/>
    <n v="157.5"/>
    <n v="306926.14"/>
  </r>
  <r>
    <s v="Invoice"/>
    <x v="23"/>
    <x v="456"/>
    <x v="166"/>
    <x v="166"/>
    <x v="269"/>
    <x v="224"/>
    <s v="VS Secure BaaS Storage - 100GB - 1 Month  (WBR/Port Allen Office)"/>
    <x v="7"/>
    <m/>
    <s v="11000 · Accounts Receivable"/>
    <x v="70"/>
    <x v="377"/>
    <n v="404.6"/>
    <n v="307330.74"/>
  </r>
  <r>
    <s v="Invoice"/>
    <x v="23"/>
    <x v="456"/>
    <x v="166"/>
    <x v="166"/>
    <x v="366"/>
    <x v="225"/>
    <s v="VS Secure BaaS Veeam Backup &amp; Replication Enterprise Plus License, 1 VM - 1 Month  (WBR/Port All..."/>
    <x v="7"/>
    <m/>
    <s v="11000 · Accounts Receivable"/>
    <x v="13"/>
    <x v="363"/>
    <n v="106.61"/>
    <n v="307437.34999999998"/>
  </r>
  <r>
    <s v="Invoice"/>
    <x v="23"/>
    <x v="457"/>
    <x v="167"/>
    <x v="167"/>
    <x v="270"/>
    <x v="67"/>
    <s v="ProofPoint Essentials Business - 1 Month"/>
    <x v="15"/>
    <m/>
    <s v="11000 · Accounts Receivable"/>
    <x v="24"/>
    <x v="187"/>
    <n v="12.12"/>
    <n v="307449.46999999997"/>
  </r>
  <r>
    <s v="Invoice"/>
    <x v="23"/>
    <x v="457"/>
    <x v="167"/>
    <x v="167"/>
    <x v="334"/>
    <x v="211"/>
    <s v="Trend Micro Worry Free Business Security Standard - 1 Month"/>
    <x v="5"/>
    <m/>
    <s v="11000 · Accounts Receivable"/>
    <x v="72"/>
    <x v="422"/>
    <n v="17.5"/>
    <n v="307466.96999999997"/>
  </r>
  <r>
    <s v="Invoice"/>
    <x v="23"/>
    <x v="457"/>
    <x v="167"/>
    <x v="167"/>
    <x v="261"/>
    <x v="175"/>
    <s v="Microsoft Office 365 Business Premium - 1 Month"/>
    <x v="15"/>
    <m/>
    <s v="11000 · Accounts Receivable"/>
    <x v="16"/>
    <x v="163"/>
    <n v="45"/>
    <n v="307511.96999999997"/>
  </r>
  <r>
    <s v="Invoice"/>
    <x v="23"/>
    <x v="457"/>
    <x v="167"/>
    <x v="167"/>
    <x v="115"/>
    <x v="54"/>
    <s v="FortiAnalyzer &amp; FortiManager Bundle - 1 Month"/>
    <x v="5"/>
    <m/>
    <s v="11000 · Accounts Receivable"/>
    <x v="2"/>
    <x v="87"/>
    <n v="49"/>
    <n v="307560.96999999997"/>
  </r>
  <r>
    <s v="Invoice"/>
    <x v="23"/>
    <x v="457"/>
    <x v="167"/>
    <x v="167"/>
    <x v="327"/>
    <x v="207"/>
    <s v="VS Cloud Server - 1 vCPU - 1 Month"/>
    <x v="7"/>
    <m/>
    <s v="11000 · Accounts Receivable"/>
    <x v="8"/>
    <x v="418"/>
    <n v="37.799999999999997"/>
    <n v="307598.77"/>
  </r>
  <r>
    <s v="Invoice"/>
    <x v="23"/>
    <x v="457"/>
    <x v="167"/>
    <x v="167"/>
    <x v="243"/>
    <x v="158"/>
    <s v="VS Cloud Server - 1GB vStorage Premium - Local - 1 Month"/>
    <x v="7"/>
    <m/>
    <s v="11000 · Accounts Receivable"/>
    <x v="105"/>
    <x v="359"/>
    <n v="172"/>
    <n v="307770.77"/>
  </r>
  <r>
    <s v="Invoice"/>
    <x v="23"/>
    <x v="457"/>
    <x v="167"/>
    <x v="167"/>
    <x v="328"/>
    <x v="208"/>
    <s v="VS Cloud Server - 1GB vRAM - 1 Month"/>
    <x v="7"/>
    <m/>
    <s v="11000 · Accounts Receivable"/>
    <x v="24"/>
    <x v="419"/>
    <n v="42"/>
    <n v="307812.77"/>
  </r>
  <r>
    <s v="Invoice"/>
    <x v="23"/>
    <x v="457"/>
    <x v="167"/>
    <x v="167"/>
    <x v="82"/>
    <x v="25"/>
    <s v="VS Cloud Backup - Veeam License, 1 VM - 1 Month"/>
    <x v="7"/>
    <m/>
    <s v="11000 · Accounts Receivable"/>
    <x v="2"/>
    <x v="90"/>
    <n v="21"/>
    <n v="307833.77"/>
  </r>
  <r>
    <s v="Invoice"/>
    <x v="23"/>
    <x v="457"/>
    <x v="167"/>
    <x v="167"/>
    <x v="298"/>
    <x v="196"/>
    <s v="VS Cloud Server - SQL Server License - per user - 1 Month"/>
    <x v="7"/>
    <m/>
    <s v="11000 · Accounts Receivable"/>
    <x v="2"/>
    <x v="395"/>
    <n v="30.5"/>
    <n v="307864.27"/>
  </r>
  <r>
    <s v="Invoice"/>
    <x v="23"/>
    <x v="457"/>
    <x v="167"/>
    <x v="167"/>
    <x v="347"/>
    <x v="220"/>
    <s v="VS Cloud Server - Advanced Firewall with IP Address"/>
    <x v="7"/>
    <m/>
    <s v="11000 · Accounts Receivable"/>
    <x v="2"/>
    <x v="92"/>
    <n v="78.75"/>
    <n v="307943.02"/>
  </r>
  <r>
    <s v="Invoice"/>
    <x v="23"/>
    <x v="457"/>
    <x v="167"/>
    <x v="167"/>
    <x v="329"/>
    <x v="209"/>
    <s v="VS Cloud Server - VM (includes Windows Server License) - 1 Month"/>
    <x v="7"/>
    <m/>
    <s v="11000 · Accounts Receivable"/>
    <x v="2"/>
    <x v="99"/>
    <n v="31.5"/>
    <n v="307974.52"/>
  </r>
  <r>
    <s v="Invoice"/>
    <x v="23"/>
    <x v="457"/>
    <x v="167"/>
    <x v="167"/>
    <x v="331"/>
    <x v="210"/>
    <s v="VS Cloud Server - vBackup - 500GB - 1 Month"/>
    <x v="7"/>
    <m/>
    <s v="11000 · Accounts Receivable"/>
    <x v="2"/>
    <x v="421"/>
    <n v="52.5"/>
    <n v="308027.02"/>
  </r>
  <r>
    <s v="Invoice"/>
    <x v="23"/>
    <x v="458"/>
    <x v="31"/>
    <x v="31"/>
    <x v="128"/>
    <x v="67"/>
    <s v="ProofPoint Essentials Business - 1 Month"/>
    <x v="15"/>
    <m/>
    <s v="11000 · Accounts Receivable"/>
    <x v="23"/>
    <x v="187"/>
    <n v="18.18"/>
    <n v="308045.2"/>
  </r>
  <r>
    <s v="Invoice"/>
    <x v="23"/>
    <x v="458"/>
    <x v="31"/>
    <x v="31"/>
    <x v="343"/>
    <x v="219"/>
    <s v="Trend Micro Worry Free Services - 1 Month (2-99 Users)"/>
    <x v="5"/>
    <m/>
    <s v="11000 · Accounts Receivable"/>
    <x v="26"/>
    <x v="422"/>
    <n v="35"/>
    <n v="308080.2"/>
  </r>
  <r>
    <s v="Invoice"/>
    <x v="23"/>
    <x v="458"/>
    <x v="31"/>
    <x v="31"/>
    <x v="261"/>
    <x v="175"/>
    <s v="Microsoft Office 365 Business Premium - 1 Month"/>
    <x v="15"/>
    <m/>
    <s v="11000 · Accounts Receivable"/>
    <x v="23"/>
    <x v="163"/>
    <n v="90"/>
    <n v="308170.2"/>
  </r>
  <r>
    <s v="Invoice"/>
    <x v="23"/>
    <x v="458"/>
    <x v="31"/>
    <x v="31"/>
    <x v="387"/>
    <x v="131"/>
    <s v="Microsoft 365 Audio Conferencing Add-on - 1 Month"/>
    <x v="15"/>
    <m/>
    <s v="11000 · Accounts Receivable"/>
    <x v="8"/>
    <x v="336"/>
    <n v="10"/>
    <n v="308180.2"/>
  </r>
  <r>
    <s v="Invoice"/>
    <x v="23"/>
    <x v="458"/>
    <x v="31"/>
    <x v="31"/>
    <x v="350"/>
    <x v="221"/>
    <s v="VS Cloud Server Bandwidth - 20Mbps - 1 Month"/>
    <x v="7"/>
    <m/>
    <s v="11000 · Accounts Receivable"/>
    <x v="2"/>
    <x v="99"/>
    <n v="31.5"/>
    <n v="308211.7"/>
  </r>
  <r>
    <s v="Invoice"/>
    <x v="23"/>
    <x v="458"/>
    <x v="31"/>
    <x v="31"/>
    <x v="274"/>
    <x v="184"/>
    <s v="VS Cloud Server - Cisco ASAv5 Virtual Firewall - 1 Month"/>
    <x v="7"/>
    <m/>
    <s v="11000 · Accounts Receivable"/>
    <x v="2"/>
    <x v="378"/>
    <n v="68.25"/>
    <n v="308279.95"/>
  </r>
  <r>
    <s v="Invoice"/>
    <x v="23"/>
    <x v="458"/>
    <x v="31"/>
    <x v="31"/>
    <x v="82"/>
    <x v="25"/>
    <s v="VS Cloud Backup - Veeam License, 1 VM - 1 Month"/>
    <x v="7"/>
    <m/>
    <s v="11000 · Accounts Receivable"/>
    <x v="2"/>
    <x v="90"/>
    <n v="21"/>
    <n v="308300.95"/>
  </r>
  <r>
    <s v="Invoice"/>
    <x v="23"/>
    <x v="458"/>
    <x v="31"/>
    <x v="31"/>
    <x v="83"/>
    <x v="26"/>
    <s v="VS Cloud Server - vBackup - 100GB - 1 Month"/>
    <x v="7"/>
    <m/>
    <s v="11000 · Accounts Receivable"/>
    <x v="24"/>
    <x v="91"/>
    <n v="31.52"/>
    <n v="308332.46999999997"/>
  </r>
  <r>
    <s v="Invoice"/>
    <x v="23"/>
    <x v="458"/>
    <x v="31"/>
    <x v="31"/>
    <x v="91"/>
    <x v="34"/>
    <s v="VS Cloud Server - 2GB vRAM + 1 vCPU - 1 Month"/>
    <x v="7"/>
    <m/>
    <s v="11000 · Accounts Receivable"/>
    <x v="24"/>
    <x v="99"/>
    <n v="126"/>
    <n v="308458.46999999997"/>
  </r>
  <r>
    <s v="Invoice"/>
    <x v="23"/>
    <x v="458"/>
    <x v="31"/>
    <x v="31"/>
    <x v="92"/>
    <x v="35"/>
    <s v="VS Cloud Server - 1GB vStorage Standard - Local - 1 Month"/>
    <x v="7"/>
    <m/>
    <s v="11000 · Accounts Receivable"/>
    <x v="52"/>
    <x v="100"/>
    <n v="111"/>
    <n v="308569.46999999997"/>
  </r>
  <r>
    <s v="Invoice"/>
    <x v="23"/>
    <x v="458"/>
    <x v="31"/>
    <x v="31"/>
    <x v="93"/>
    <x v="36"/>
    <s v="VS Cloud Server - Public IP Address - 1 Month"/>
    <x v="7"/>
    <m/>
    <s v="11000 · Accounts Receivable"/>
    <x v="2"/>
    <x v="101"/>
    <n v="23"/>
    <n v="308592.46999999997"/>
  </r>
  <r>
    <s v="Invoice"/>
    <x v="23"/>
    <x v="459"/>
    <x v="74"/>
    <x v="74"/>
    <x v="343"/>
    <x v="219"/>
    <s v="Trend Micro Worry Free Services - 1 Month (2-99 Users)"/>
    <x v="5"/>
    <m/>
    <s v="11000 · Accounts Receivable"/>
    <x v="45"/>
    <x v="422"/>
    <n v="52.5"/>
    <n v="308644.96999999997"/>
  </r>
  <r>
    <s v="Invoice"/>
    <x v="23"/>
    <x v="459"/>
    <x v="74"/>
    <x v="74"/>
    <x v="214"/>
    <x v="130"/>
    <s v="Microsoft 365 Business Basic - 1 Month"/>
    <x v="15"/>
    <m/>
    <s v="11000 · Accounts Receivable"/>
    <x v="5"/>
    <x v="335"/>
    <n v="77"/>
    <n v="308721.96999999997"/>
  </r>
  <r>
    <s v="Invoice"/>
    <x v="23"/>
    <x v="459"/>
    <x v="74"/>
    <x v="74"/>
    <x v="291"/>
    <x v="193"/>
    <s v="Microsoft Office 365 ProPlus - 1 Month"/>
    <x v="15"/>
    <m/>
    <s v="11000 · Accounts Receivable"/>
    <x v="62"/>
    <x v="369"/>
    <n v="112"/>
    <n v="308833.96999999997"/>
  </r>
  <r>
    <s v="Invoice"/>
    <x v="23"/>
    <x v="459"/>
    <x v="74"/>
    <x v="74"/>
    <x v="227"/>
    <x v="142"/>
    <s v="Intermedia Unite Bundled Plan - 1 Month"/>
    <x v="21"/>
    <m/>
    <s v="11000 · Accounts Receivable"/>
    <x v="13"/>
    <x v="344"/>
    <n v="218.68"/>
    <n v="309052.65000000002"/>
  </r>
  <r>
    <s v="Invoice"/>
    <x v="23"/>
    <x v="459"/>
    <x v="74"/>
    <x v="74"/>
    <x v="232"/>
    <x v="147"/>
    <s v="Intermedia Unite WebFax Account &amp; Mailbox - 1 Month"/>
    <x v="21"/>
    <m/>
    <s v="11000 · Accounts Receivable"/>
    <x v="2"/>
    <x v="347"/>
    <n v="7.09"/>
    <n v="309059.74"/>
  </r>
  <r>
    <s v="Invoice"/>
    <x v="23"/>
    <x v="459"/>
    <x v="74"/>
    <x v="74"/>
    <x v="237"/>
    <x v="152"/>
    <s v="Voice Service Federal Tax"/>
    <x v="21"/>
    <m/>
    <s v="11000 · Accounts Receivable"/>
    <x v="2"/>
    <x v="504"/>
    <n v="8.06"/>
    <n v="309067.8"/>
  </r>
  <r>
    <s v="Invoice"/>
    <x v="23"/>
    <x v="459"/>
    <x v="74"/>
    <x v="74"/>
    <x v="235"/>
    <x v="150"/>
    <s v="Voice Service Local Tax"/>
    <x v="21"/>
    <m/>
    <s v="11000 · Accounts Receivable"/>
    <x v="2"/>
    <x v="505"/>
    <n v="11.86"/>
    <n v="309079.65999999997"/>
  </r>
  <r>
    <s v="Invoice"/>
    <x v="23"/>
    <x v="459"/>
    <x v="74"/>
    <x v="74"/>
    <x v="234"/>
    <x v="149"/>
    <s v="Voice Service State Tax"/>
    <x v="21"/>
    <m/>
    <s v="11000 · Accounts Receivable"/>
    <x v="2"/>
    <x v="506"/>
    <n v="10.67"/>
    <n v="309090.33"/>
  </r>
  <r>
    <s v="Invoice"/>
    <x v="23"/>
    <x v="459"/>
    <x v="74"/>
    <x v="74"/>
    <x v="236"/>
    <x v="151"/>
    <s v="Voice Service Emergency Fee"/>
    <x v="21"/>
    <m/>
    <s v="11000 · Accounts Receivable"/>
    <x v="2"/>
    <x v="507"/>
    <n v="13.93"/>
    <n v="309104.26"/>
  </r>
  <r>
    <s v="Invoice"/>
    <x v="23"/>
    <x v="459"/>
    <x v="74"/>
    <x v="74"/>
    <x v="238"/>
    <x v="153"/>
    <s v="Voice Service Telco Fees"/>
    <x v="21"/>
    <m/>
    <s v="11000 · Accounts Receivable"/>
    <x v="2"/>
    <x v="508"/>
    <n v="38.17"/>
    <n v="309142.43"/>
  </r>
  <r>
    <s v="Invoice"/>
    <x v="23"/>
    <x v="460"/>
    <x v="124"/>
    <x v="124"/>
    <x v="275"/>
    <x v="185"/>
    <s v="Intermedia Unite Pro Bundle - 1 Month"/>
    <x v="21"/>
    <m/>
    <s v="11000 · Accounts Receivable"/>
    <x v="72"/>
    <x v="379"/>
    <n v="140.44999999999999"/>
    <n v="309282.88"/>
  </r>
  <r>
    <s v="Invoice"/>
    <x v="23"/>
    <x v="460"/>
    <x v="124"/>
    <x v="124"/>
    <x v="337"/>
    <x v="212"/>
    <s v="Intermedia Unite Essentials Bundle  - 1 Month"/>
    <x v="21"/>
    <m/>
    <s v="11000 · Accounts Receivable"/>
    <x v="16"/>
    <x v="476"/>
    <n v="74.819999999999993"/>
    <n v="309357.7"/>
  </r>
  <r>
    <s v="Invoice"/>
    <x v="23"/>
    <x v="460"/>
    <x v="124"/>
    <x v="124"/>
    <x v="351"/>
    <x v="222"/>
    <s v="Intermedia Unite Unlimited Fax Line - 1 Month"/>
    <x v="21"/>
    <m/>
    <s v="11000 · Accounts Receivable"/>
    <x v="2"/>
    <x v="494"/>
    <n v="16.28"/>
    <n v="309373.98"/>
  </r>
  <r>
    <s v="Invoice"/>
    <x v="23"/>
    <x v="460"/>
    <x v="124"/>
    <x v="124"/>
    <x v="388"/>
    <x v="230"/>
    <s v="Intermedia Unite Toll-Free Number (500 Minutes) - 1 Month"/>
    <x v="21"/>
    <m/>
    <s v="11000 · Accounts Receivable"/>
    <x v="2"/>
    <x v="509"/>
    <n v="22.5"/>
    <n v="309396.47999999998"/>
  </r>
  <r>
    <s v="Invoice"/>
    <x v="23"/>
    <x v="460"/>
    <x v="124"/>
    <x v="124"/>
    <x v="304"/>
    <x v="201"/>
    <s v="Intermedia Unite Toll-Free Number (Pay As You Go) - 1 Month"/>
    <x v="21"/>
    <m/>
    <s v="11000 · Accounts Receivable"/>
    <x v="2"/>
    <x v="400"/>
    <n v="3.1"/>
    <n v="309399.58"/>
  </r>
  <r>
    <s v="Invoice"/>
    <x v="23"/>
    <x v="460"/>
    <x v="124"/>
    <x v="124"/>
    <x v="233"/>
    <x v="148"/>
    <s v="Intermedia Unite Additional Automated Attendant - 1 Month"/>
    <x v="21"/>
    <m/>
    <s v="11000 · Accounts Receivable"/>
    <x v="2"/>
    <x v="348"/>
    <n v="6.04"/>
    <n v="309405.62"/>
  </r>
  <r>
    <s v="Invoice"/>
    <x v="23"/>
    <x v="460"/>
    <x v="124"/>
    <x v="124"/>
    <x v="228"/>
    <x v="143"/>
    <s v="Intermedia Unite Add-On Number - 1 Month"/>
    <x v="21"/>
    <m/>
    <s v="11000 · Accounts Receivable"/>
    <x v="23"/>
    <x v="345"/>
    <n v="17.34"/>
    <n v="309422.96000000002"/>
  </r>
  <r>
    <s v="Invoice"/>
    <x v="23"/>
    <x v="460"/>
    <x v="124"/>
    <x v="124"/>
    <x v="234"/>
    <x v="149"/>
    <s v="Voice Service State Tax"/>
    <x v="21"/>
    <m/>
    <s v="11000 · Accounts Receivable"/>
    <x v="2"/>
    <x v="510"/>
    <n v="45.53"/>
    <n v="309468.49"/>
  </r>
  <r>
    <s v="Invoice"/>
    <x v="23"/>
    <x v="460"/>
    <x v="124"/>
    <x v="124"/>
    <x v="235"/>
    <x v="150"/>
    <s v="Voice Service Local Tax"/>
    <x v="21"/>
    <m/>
    <s v="11000 · Accounts Receivable"/>
    <x v="2"/>
    <x v="511"/>
    <n v="68.180000000000007"/>
    <n v="309536.67"/>
  </r>
  <r>
    <s v="Invoice"/>
    <x v="23"/>
    <x v="460"/>
    <x v="124"/>
    <x v="124"/>
    <x v="237"/>
    <x v="152"/>
    <s v="Voice Service Federal Tax"/>
    <x v="21"/>
    <m/>
    <s v="11000 · Accounts Receivable"/>
    <x v="2"/>
    <x v="512"/>
    <n v="7.55"/>
    <n v="309544.21999999997"/>
  </r>
  <r>
    <s v="Invoice"/>
    <x v="23"/>
    <x v="460"/>
    <x v="124"/>
    <x v="124"/>
    <x v="236"/>
    <x v="151"/>
    <s v="Voice Service Emergency Fee"/>
    <x v="21"/>
    <m/>
    <s v="11000 · Accounts Receivable"/>
    <x v="2"/>
    <x v="411"/>
    <n v="51.74"/>
    <n v="309595.96000000002"/>
  </r>
  <r>
    <s v="Invoice"/>
    <x v="23"/>
    <x v="460"/>
    <x v="124"/>
    <x v="124"/>
    <x v="238"/>
    <x v="153"/>
    <s v="Voice Service Telco Fees"/>
    <x v="21"/>
    <m/>
    <s v="11000 · Accounts Receivable"/>
    <x v="2"/>
    <x v="513"/>
    <n v="65.319999999999993"/>
    <n v="309661.28000000003"/>
  </r>
  <r>
    <s v="Invoice"/>
    <x v="23"/>
    <x v="461"/>
    <x v="83"/>
    <x v="83"/>
    <x v="343"/>
    <x v="219"/>
    <s v="Trend Micro Worry Free Services - 1 Month (2-99 Users)"/>
    <x v="5"/>
    <m/>
    <s v="11000 · Accounts Receivable"/>
    <x v="26"/>
    <x v="422"/>
    <n v="35"/>
    <n v="309696.28000000003"/>
  </r>
  <r>
    <s v="Invoice"/>
    <x v="23"/>
    <x v="461"/>
    <x v="83"/>
    <x v="83"/>
    <x v="275"/>
    <x v="185"/>
    <s v="Intermedia Unite Pro Bundle - 1 Month"/>
    <x v="21"/>
    <m/>
    <s v="11000 · Accounts Receivable"/>
    <x v="5"/>
    <x v="379"/>
    <n v="308.99"/>
    <n v="310005.27"/>
  </r>
  <r>
    <s v="Invoice"/>
    <x v="23"/>
    <x v="461"/>
    <x v="83"/>
    <x v="83"/>
    <x v="351"/>
    <x v="222"/>
    <s v="Intermedia Unite Unlimited Fax Line - 1 Month"/>
    <x v="21"/>
    <m/>
    <s v="11000 · Accounts Receivable"/>
    <x v="2"/>
    <x v="344"/>
    <n v="31.24"/>
    <n v="310036.51"/>
  </r>
  <r>
    <s v="Invoice"/>
    <x v="23"/>
    <x v="461"/>
    <x v="83"/>
    <x v="83"/>
    <x v="232"/>
    <x v="147"/>
    <s v="Intermedia Unite WebFax Account &amp; Mailbox - 1 Month"/>
    <x v="21"/>
    <m/>
    <s v="11000 · Accounts Receivable"/>
    <x v="2"/>
    <x v="347"/>
    <n v="7.09"/>
    <n v="310043.59999999998"/>
  </r>
  <r>
    <s v="Invoice"/>
    <x v="23"/>
    <x v="461"/>
    <x v="83"/>
    <x v="83"/>
    <x v="228"/>
    <x v="143"/>
    <s v="Intermedia Unite Add-On Number - 1 Month"/>
    <x v="21"/>
    <m/>
    <s v="11000 · Accounts Receivable"/>
    <x v="62"/>
    <x v="345"/>
    <n v="23.12"/>
    <n v="310066.71999999997"/>
  </r>
  <r>
    <s v="Invoice"/>
    <x v="23"/>
    <x v="461"/>
    <x v="83"/>
    <x v="83"/>
    <x v="235"/>
    <x v="150"/>
    <s v="Voice Service Local Tax"/>
    <x v="21"/>
    <m/>
    <s v="11000 · Accounts Receivable"/>
    <x v="2"/>
    <x v="514"/>
    <n v="35.369999999999997"/>
    <n v="310102.09000000003"/>
  </r>
  <r>
    <s v="Invoice"/>
    <x v="23"/>
    <x v="461"/>
    <x v="83"/>
    <x v="83"/>
    <x v="234"/>
    <x v="149"/>
    <s v="Voice Service State Tax"/>
    <x v="21"/>
    <m/>
    <s v="11000 · Accounts Receivable"/>
    <x v="2"/>
    <x v="515"/>
    <n v="11.63"/>
    <n v="310113.71999999997"/>
  </r>
  <r>
    <s v="Invoice"/>
    <x v="23"/>
    <x v="461"/>
    <x v="83"/>
    <x v="83"/>
    <x v="237"/>
    <x v="152"/>
    <s v="Voice Service Federal Tax"/>
    <x v="21"/>
    <m/>
    <s v="11000 · Accounts Receivable"/>
    <x v="2"/>
    <x v="516"/>
    <n v="3.11"/>
    <n v="310116.83"/>
  </r>
  <r>
    <s v="Invoice"/>
    <x v="23"/>
    <x v="461"/>
    <x v="83"/>
    <x v="83"/>
    <x v="238"/>
    <x v="153"/>
    <s v="Voice Service Telco Fees"/>
    <x v="21"/>
    <m/>
    <s v="11000 · Accounts Receivable"/>
    <x v="2"/>
    <x v="517"/>
    <n v="29.76"/>
    <n v="310146.59000000003"/>
  </r>
  <r>
    <s v="Invoice"/>
    <x v="23"/>
    <x v="461"/>
    <x v="83"/>
    <x v="83"/>
    <x v="236"/>
    <x v="151"/>
    <s v="Voice Service Emergency Fee"/>
    <x v="21"/>
    <m/>
    <s v="11000 · Accounts Receivable"/>
    <x v="2"/>
    <x v="518"/>
    <n v="23.88"/>
    <n v="310170.46999999997"/>
  </r>
  <r>
    <s v="Invoice"/>
    <x v="23"/>
    <x v="462"/>
    <x v="168"/>
    <x v="168"/>
    <x v="389"/>
    <x v="231"/>
    <s v="Microsoft Azure Cloud Server"/>
    <x v="15"/>
    <m/>
    <s v="11000 · Accounts Receivable"/>
    <x v="2"/>
    <x v="519"/>
    <n v="480"/>
    <n v="310650.46999999997"/>
  </r>
  <r>
    <s v="Invoice"/>
    <x v="23"/>
    <x v="463"/>
    <x v="19"/>
    <x v="19"/>
    <x v="334"/>
    <x v="211"/>
    <s v="Trend Micro Worry Free Business Security Standard - 1 Month"/>
    <x v="5"/>
    <m/>
    <s v="11000 · Accounts Receivable"/>
    <x v="72"/>
    <x v="422"/>
    <n v="17.5"/>
    <n v="310667.96999999997"/>
  </r>
  <r>
    <s v="Invoice"/>
    <x v="23"/>
    <x v="463"/>
    <x v="19"/>
    <x v="19"/>
    <x v="327"/>
    <x v="207"/>
    <s v="VS Cloud Server - 1 vCPU - 1 Month"/>
    <x v="7"/>
    <m/>
    <s v="11000 · Accounts Receivable"/>
    <x v="2"/>
    <x v="418"/>
    <n v="18.899999999999999"/>
    <n v="310686.87"/>
  </r>
  <r>
    <s v="Invoice"/>
    <x v="23"/>
    <x v="463"/>
    <x v="19"/>
    <x v="19"/>
    <x v="328"/>
    <x v="208"/>
    <s v="VS Cloud Server - 1GB vRAM - 1 Month"/>
    <x v="7"/>
    <m/>
    <s v="11000 · Accounts Receivable"/>
    <x v="8"/>
    <x v="419"/>
    <n v="21"/>
    <n v="310707.87"/>
  </r>
  <r>
    <s v="Invoice"/>
    <x v="23"/>
    <x v="463"/>
    <x v="19"/>
    <x v="19"/>
    <x v="329"/>
    <x v="209"/>
    <s v="VS Cloud Server - VM (includes Windows Server License) - 1 Month"/>
    <x v="7"/>
    <m/>
    <s v="11000 · Accounts Receivable"/>
    <x v="2"/>
    <x v="99"/>
    <n v="31.5"/>
    <n v="310739.37"/>
  </r>
  <r>
    <s v="Invoice"/>
    <x v="23"/>
    <x v="463"/>
    <x v="19"/>
    <x v="19"/>
    <x v="92"/>
    <x v="35"/>
    <s v="VS Cloud Server - 1GB vStorage Standard - Local - 1 Month"/>
    <x v="7"/>
    <m/>
    <s v="11000 · Accounts Receivable"/>
    <x v="129"/>
    <x v="100"/>
    <n v="185"/>
    <n v="310924.37"/>
  </r>
  <r>
    <s v="Invoice"/>
    <x v="23"/>
    <x v="463"/>
    <x v="19"/>
    <x v="19"/>
    <x v="347"/>
    <x v="220"/>
    <s v="VS Cloud Server - Advanced Firewall with IP Address"/>
    <x v="7"/>
    <m/>
    <s v="11000 · Accounts Receivable"/>
    <x v="2"/>
    <x v="92"/>
    <n v="78.75"/>
    <n v="311003.12"/>
  </r>
  <r>
    <s v="Invoice"/>
    <x v="23"/>
    <x v="463"/>
    <x v="19"/>
    <x v="19"/>
    <x v="82"/>
    <x v="25"/>
    <s v="VS Cloud Backup - Veeam License, 1 VM - 1 Month"/>
    <x v="7"/>
    <m/>
    <s v="11000 · Accounts Receivable"/>
    <x v="2"/>
    <x v="90"/>
    <n v="21"/>
    <n v="311024.12"/>
  </r>
  <r>
    <s v="Invoice"/>
    <x v="23"/>
    <x v="463"/>
    <x v="19"/>
    <x v="19"/>
    <x v="331"/>
    <x v="210"/>
    <s v="VS Cloud Server - vBackup - 500GB - 1 Month"/>
    <x v="7"/>
    <m/>
    <s v="11000 · Accounts Receivable"/>
    <x v="8"/>
    <x v="421"/>
    <n v="105"/>
    <n v="311129.12"/>
  </r>
  <r>
    <s v="Invoice"/>
    <x v="23"/>
    <x v="464"/>
    <x v="169"/>
    <x v="169"/>
    <x v="275"/>
    <x v="185"/>
    <s v="Intermedia Unite Pro Bundle - 1 Month"/>
    <x v="21"/>
    <m/>
    <s v="11000 · Accounts Receivable"/>
    <x v="30"/>
    <x v="379"/>
    <n v="252.81"/>
    <n v="311381.93"/>
  </r>
  <r>
    <s v="Invoice"/>
    <x v="23"/>
    <x v="464"/>
    <x v="169"/>
    <x v="169"/>
    <x v="337"/>
    <x v="212"/>
    <s v="Intermedia Unite Essentials Bundle  - 1 Month"/>
    <x v="21"/>
    <m/>
    <s v="11000 · Accounts Receivable"/>
    <x v="13"/>
    <x v="476"/>
    <n v="174.58"/>
    <n v="311556.51"/>
  </r>
  <r>
    <s v="Invoice"/>
    <x v="23"/>
    <x v="464"/>
    <x v="169"/>
    <x v="169"/>
    <x v="351"/>
    <x v="222"/>
    <s v="Intermedia Unite Unlimited Fax Line - 1 Month"/>
    <x v="21"/>
    <m/>
    <s v="11000 · Accounts Receivable"/>
    <x v="2"/>
    <x v="494"/>
    <n v="16.28"/>
    <n v="311572.78999999998"/>
  </r>
  <r>
    <s v="Invoice"/>
    <x v="23"/>
    <x v="464"/>
    <x v="169"/>
    <x v="169"/>
    <x v="228"/>
    <x v="143"/>
    <s v="Intermedia Unite Add-On Number - 1 Month"/>
    <x v="21"/>
    <m/>
    <s v="11000 · Accounts Receivable"/>
    <x v="2"/>
    <x v="345"/>
    <n v="2.89"/>
    <n v="311575.67999999999"/>
  </r>
  <r>
    <s v="Invoice"/>
    <x v="23"/>
    <x v="464"/>
    <x v="169"/>
    <x v="169"/>
    <x v="388"/>
    <x v="230"/>
    <s v="Intermedia Unite Toll-Free Number (500 Minutes) - 1 Month"/>
    <x v="21"/>
    <m/>
    <s v="11000 · Accounts Receivable"/>
    <x v="2"/>
    <x v="509"/>
    <n v="22.5"/>
    <n v="311598.18"/>
  </r>
  <r>
    <s v="Invoice"/>
    <x v="23"/>
    <x v="465"/>
    <x v="170"/>
    <x v="170"/>
    <x v="252"/>
    <x v="166"/>
    <s v="Fortinet FortiXDR MSSP - 1 User - 1 Month"/>
    <x v="5"/>
    <m/>
    <s v="11000 · Accounts Receivable"/>
    <x v="138"/>
    <x v="336"/>
    <n v="465"/>
    <n v="312063.18"/>
  </r>
  <r>
    <s v="Invoice"/>
    <x v="23"/>
    <x v="466"/>
    <x v="55"/>
    <x v="55"/>
    <x v="128"/>
    <x v="67"/>
    <s v="ProofPoint Essentials Business - 1 Month"/>
    <x v="15"/>
    <m/>
    <s v="11000 · Accounts Receivable"/>
    <x v="15"/>
    <x v="187"/>
    <n v="36.36"/>
    <n v="312099.53999999998"/>
  </r>
  <r>
    <s v="Invoice"/>
    <x v="23"/>
    <x v="466"/>
    <x v="55"/>
    <x v="55"/>
    <x v="343"/>
    <x v="219"/>
    <s v="Trend Micro Worry Free Services - 1 Month (2-99 Users)"/>
    <x v="5"/>
    <m/>
    <s v="11000 · Accounts Receivable"/>
    <x v="45"/>
    <x v="422"/>
    <n v="52.5"/>
    <n v="312152.03999999998"/>
  </r>
  <r>
    <s v="Invoice"/>
    <x v="23"/>
    <x v="466"/>
    <x v="55"/>
    <x v="55"/>
    <x v="261"/>
    <x v="175"/>
    <s v="Microsoft Office 365 Business Premium - 1 Month"/>
    <x v="15"/>
    <m/>
    <s v="11000 · Accounts Receivable"/>
    <x v="37"/>
    <x v="163"/>
    <n v="195"/>
    <n v="312347.03999999998"/>
  </r>
  <r>
    <s v="Invoice"/>
    <x v="23"/>
    <x v="466"/>
    <x v="55"/>
    <x v="55"/>
    <x v="216"/>
    <x v="132"/>
    <s v="Microsoft Office 365 Enterprise E3 - 1 Month"/>
    <x v="15"/>
    <m/>
    <s v="11000 · Accounts Receivable"/>
    <x v="2"/>
    <x v="385"/>
    <n v="26"/>
    <n v="312373.03999999998"/>
  </r>
  <r>
    <s v="Invoice"/>
    <x v="23"/>
    <x v="466"/>
    <x v="55"/>
    <x v="55"/>
    <x v="269"/>
    <x v="224"/>
    <s v="VS Secure BaaS Storage - 100GB - 1 Month  (WBR/Port Allen Office)"/>
    <x v="7"/>
    <m/>
    <s v="11000 · Accounts Receivable"/>
    <x v="134"/>
    <x v="377"/>
    <n v="121.38"/>
    <n v="312494.42"/>
  </r>
  <r>
    <s v="Invoice"/>
    <x v="23"/>
    <x v="466"/>
    <x v="55"/>
    <x v="55"/>
    <x v="366"/>
    <x v="225"/>
    <s v="VS Secure BaaS Veeam Backup &amp; Replication Enterprise Plus License, 1 VM - 1 Month  (WBR/Port All..."/>
    <x v="7"/>
    <m/>
    <s v="11000 · Accounts Receivable"/>
    <x v="2"/>
    <x v="363"/>
    <n v="15.23"/>
    <n v="312509.65000000002"/>
  </r>
  <r>
    <s v="Invoice"/>
    <x v="23"/>
    <x v="467"/>
    <x v="171"/>
    <x v="171"/>
    <x v="270"/>
    <x v="67"/>
    <s v="ProofPoint Essentials Business - 1 Month"/>
    <x v="15"/>
    <m/>
    <s v="11000 · Accounts Receivable"/>
    <x v="62"/>
    <x v="187"/>
    <n v="24.24"/>
    <n v="312533.89"/>
  </r>
  <r>
    <s v="Invoice"/>
    <x v="23"/>
    <x v="467"/>
    <x v="171"/>
    <x v="171"/>
    <x v="343"/>
    <x v="219"/>
    <s v="Trend Micro Worry Free Services - 1 Month (2-99 Users)"/>
    <x v="5"/>
    <m/>
    <s v="11000 · Accounts Receivable"/>
    <x v="26"/>
    <x v="422"/>
    <n v="35"/>
    <n v="312568.89"/>
  </r>
  <r>
    <s v="Invoice"/>
    <x v="23"/>
    <x v="467"/>
    <x v="171"/>
    <x v="171"/>
    <x v="261"/>
    <x v="175"/>
    <s v="Microsoft Office 365 Business Premium - 1 Month"/>
    <x v="15"/>
    <m/>
    <s v="11000 · Accounts Receivable"/>
    <x v="2"/>
    <x v="163"/>
    <n v="15"/>
    <n v="312583.89"/>
  </r>
  <r>
    <s v="Invoice"/>
    <x v="23"/>
    <x v="467"/>
    <x v="171"/>
    <x v="171"/>
    <x v="214"/>
    <x v="130"/>
    <s v="Microsoft 365 Business Basic - 1 Month"/>
    <x v="15"/>
    <m/>
    <s v="11000 · Accounts Receivable"/>
    <x v="13"/>
    <x v="335"/>
    <n v="49"/>
    <n v="312632.89"/>
  </r>
  <r>
    <s v="Invoice"/>
    <x v="23"/>
    <x v="467"/>
    <x v="171"/>
    <x v="171"/>
    <x v="227"/>
    <x v="142"/>
    <s v="Intermedia Unite Bundled Plan - 1 Month"/>
    <x v="21"/>
    <m/>
    <s v="11000 · Accounts Receivable"/>
    <x v="13"/>
    <x v="379"/>
    <n v="196.63"/>
    <n v="312829.52"/>
  </r>
  <r>
    <s v="Invoice"/>
    <x v="23"/>
    <x v="467"/>
    <x v="171"/>
    <x v="171"/>
    <x v="317"/>
    <x v="204"/>
    <s v="Intermedia Unite Metered Fax Line (500 Minutes) - 1 Month"/>
    <x v="21"/>
    <m/>
    <s v="11000 · Accounts Receivable"/>
    <x v="8"/>
    <x v="398"/>
    <n v="41.48"/>
    <n v="312871"/>
  </r>
  <r>
    <s v="Invoice"/>
    <x v="23"/>
    <x v="467"/>
    <x v="171"/>
    <x v="171"/>
    <x v="228"/>
    <x v="143"/>
    <s v="Intermedia Unite Add-On Number - 1 Month"/>
    <x v="21"/>
    <m/>
    <s v="11000 · Accounts Receivable"/>
    <x v="2"/>
    <x v="345"/>
    <n v="2.89"/>
    <n v="312873.89"/>
  </r>
  <r>
    <s v="Invoice"/>
    <x v="23"/>
    <x v="467"/>
    <x v="171"/>
    <x v="171"/>
    <x v="237"/>
    <x v="152"/>
    <s v="Voice Service Federal Tax"/>
    <x v="21"/>
    <m/>
    <s v="11000 · Accounts Receivable"/>
    <x v="2"/>
    <x v="520"/>
    <n v="1.92"/>
    <n v="312875.81"/>
  </r>
  <r>
    <s v="Invoice"/>
    <x v="23"/>
    <x v="467"/>
    <x v="171"/>
    <x v="171"/>
    <x v="234"/>
    <x v="149"/>
    <s v="Voice Service State Tax"/>
    <x v="21"/>
    <m/>
    <s v="11000 · Accounts Receivable"/>
    <x v="2"/>
    <x v="521"/>
    <n v="7.61"/>
    <n v="312883.42"/>
  </r>
  <r>
    <s v="Invoice"/>
    <x v="23"/>
    <x v="467"/>
    <x v="171"/>
    <x v="171"/>
    <x v="235"/>
    <x v="150"/>
    <s v="Voice Service Local Tax"/>
    <x v="21"/>
    <m/>
    <s v="11000 · Accounts Receivable"/>
    <x v="2"/>
    <x v="522"/>
    <n v="27.41"/>
    <n v="312910.83"/>
  </r>
  <r>
    <s v="Invoice"/>
    <x v="23"/>
    <x v="467"/>
    <x v="171"/>
    <x v="171"/>
    <x v="236"/>
    <x v="151"/>
    <s v="Voice Service Emergency Fee"/>
    <x v="21"/>
    <m/>
    <s v="11000 · Accounts Receivable"/>
    <x v="2"/>
    <x v="485"/>
    <n v="17.91"/>
    <n v="312928.74"/>
  </r>
  <r>
    <s v="Invoice"/>
    <x v="23"/>
    <x v="467"/>
    <x v="171"/>
    <x v="171"/>
    <x v="238"/>
    <x v="153"/>
    <s v="Voice Service Telco Fees"/>
    <x v="21"/>
    <m/>
    <s v="11000 · Accounts Receivable"/>
    <x v="2"/>
    <x v="486"/>
    <n v="22.32"/>
    <n v="312951.06"/>
  </r>
  <r>
    <s v="Invoice"/>
    <x v="23"/>
    <x v="468"/>
    <x v="63"/>
    <x v="63"/>
    <x v="390"/>
    <x v="211"/>
    <s v="Trend Micro Worry Free Business Security Standard - 1 Month"/>
    <x v="5"/>
    <m/>
    <s v="11000 · Accounts Receivable"/>
    <x v="45"/>
    <x v="422"/>
    <n v="52.5"/>
    <n v="313003.56"/>
  </r>
  <r>
    <s v="Invoice"/>
    <x v="23"/>
    <x v="468"/>
    <x v="63"/>
    <x v="63"/>
    <x v="251"/>
    <x v="165"/>
    <s v="ProofPoint Essentials Advanced - SaaS - 1 Month"/>
    <x v="15"/>
    <m/>
    <s v="11000 · Accounts Receivable"/>
    <x v="45"/>
    <x v="365"/>
    <n v="61.95"/>
    <n v="313065.51"/>
  </r>
  <r>
    <s v="Invoice"/>
    <x v="23"/>
    <x v="468"/>
    <x v="63"/>
    <x v="63"/>
    <x v="220"/>
    <x v="136"/>
    <s v="Azure Active Directory Premium P2 - 1 Month"/>
    <x v="15"/>
    <m/>
    <s v="11000 · Accounts Receivable"/>
    <x v="15"/>
    <x v="341"/>
    <n v="120"/>
    <n v="313185.51"/>
  </r>
  <r>
    <s v="Invoice"/>
    <x v="23"/>
    <x v="468"/>
    <x v="63"/>
    <x v="63"/>
    <x v="261"/>
    <x v="175"/>
    <s v="Microsoft Office 365 Business Premium - 1 Month"/>
    <x v="15"/>
    <m/>
    <s v="11000 · Accounts Receivable"/>
    <x v="37"/>
    <x v="163"/>
    <n v="195"/>
    <n v="313380.51"/>
  </r>
  <r>
    <s v="Invoice"/>
    <x v="23"/>
    <x v="469"/>
    <x v="77"/>
    <x v="77"/>
    <x v="343"/>
    <x v="219"/>
    <s v="Trend Micro Worry Free Services - 1 Month (2-99 Users)"/>
    <x v="5"/>
    <m/>
    <s v="11000 · Accounts Receivable"/>
    <x v="45"/>
    <x v="422"/>
    <n v="52.5"/>
    <n v="313433.01"/>
  </r>
  <r>
    <s v="Invoice"/>
    <x v="23"/>
    <x v="469"/>
    <x v="77"/>
    <x v="77"/>
    <x v="391"/>
    <x v="232"/>
    <s v="VS Data Vault Backup Service"/>
    <x v="7"/>
    <m/>
    <s v="11000 · Accounts Receivable"/>
    <x v="139"/>
    <x v="523"/>
    <n v="362"/>
    <n v="313795.01"/>
  </r>
  <r>
    <s v="Invoice"/>
    <x v="23"/>
    <x v="470"/>
    <x v="81"/>
    <x v="81"/>
    <x v="270"/>
    <x v="67"/>
    <s v="ProofPoint Essentials Business - 1 Month"/>
    <x v="15"/>
    <m/>
    <s v="11000 · Accounts Receivable"/>
    <x v="71"/>
    <x v="187"/>
    <n v="103.02"/>
    <n v="313898.03000000003"/>
  </r>
  <r>
    <s v="Invoice"/>
    <x v="23"/>
    <x v="470"/>
    <x v="81"/>
    <x v="81"/>
    <x v="343"/>
    <x v="219"/>
    <s v="Trend Micro Worry Free Services - 1 Month (2-99 Users)"/>
    <x v="5"/>
    <m/>
    <s v="11000 · Accounts Receivable"/>
    <x v="10"/>
    <x v="422"/>
    <n v="87.5"/>
    <n v="313985.53000000003"/>
  </r>
  <r>
    <s v="Invoice"/>
    <x v="23"/>
    <x v="470"/>
    <x v="81"/>
    <x v="81"/>
    <x v="269"/>
    <x v="224"/>
    <s v="VS Secure BaaS Storage - 100GB - 1 Month  (WBR/Port Allen Office)"/>
    <x v="7"/>
    <m/>
    <s v="11000 · Accounts Receivable"/>
    <x v="80"/>
    <x v="377"/>
    <n v="173.4"/>
    <n v="314158.93"/>
  </r>
  <r>
    <s v="Invoice"/>
    <x v="23"/>
    <x v="470"/>
    <x v="81"/>
    <x v="81"/>
    <x v="366"/>
    <x v="225"/>
    <s v="VS Secure BaaS Veeam Backup &amp; Replication Enterprise Plus License, 1 VM - 1 Month  (WBR/Port All..."/>
    <x v="7"/>
    <m/>
    <s v="11000 · Accounts Receivable"/>
    <x v="16"/>
    <x v="363"/>
    <n v="45.69"/>
    <n v="314204.62"/>
  </r>
  <r>
    <s v="Invoice"/>
    <x v="23"/>
    <x v="471"/>
    <x v="90"/>
    <x v="90"/>
    <x v="343"/>
    <x v="219"/>
    <s v="Trend Micro Worry Free Services - 1 Month (2-99 Users)"/>
    <x v="5"/>
    <m/>
    <s v="11000 · Accounts Receivable"/>
    <x v="10"/>
    <x v="422"/>
    <n v="87.5"/>
    <n v="314292.12"/>
  </r>
  <r>
    <s v="Invoice"/>
    <x v="23"/>
    <x v="471"/>
    <x v="90"/>
    <x v="90"/>
    <x v="83"/>
    <x v="26"/>
    <s v="VS Cloud Server - vBackup - 100GB - 1 Month"/>
    <x v="7"/>
    <m/>
    <s v="11000 · Accounts Receivable"/>
    <x v="63"/>
    <x v="91"/>
    <n v="275.8"/>
    <n v="314567.92"/>
  </r>
  <r>
    <s v="Invoice"/>
    <x v="23"/>
    <x v="471"/>
    <x v="90"/>
    <x v="90"/>
    <x v="82"/>
    <x v="25"/>
    <s v="VS Cloud Backup - Veeam License, 1 VM - 1 Month"/>
    <x v="7"/>
    <m/>
    <s v="11000 · Accounts Receivable"/>
    <x v="8"/>
    <x v="90"/>
    <n v="42"/>
    <n v="314609.91999999998"/>
  </r>
  <r>
    <s v="Invoice"/>
    <x v="23"/>
    <x v="472"/>
    <x v="27"/>
    <x v="27"/>
    <x v="128"/>
    <x v="67"/>
    <s v="ProofPoint Essentials Business - 1 Month"/>
    <x v="15"/>
    <m/>
    <s v="11000 · Accounts Receivable"/>
    <x v="3"/>
    <x v="187"/>
    <n v="54.54"/>
    <n v="314664.46000000002"/>
  </r>
  <r>
    <s v="Invoice"/>
    <x v="23"/>
    <x v="472"/>
    <x v="27"/>
    <x v="27"/>
    <x v="343"/>
    <x v="219"/>
    <s v="Trend Micro Worry Free Services - 1 Month (2-99 Users)"/>
    <x v="5"/>
    <m/>
    <s v="11000 · Accounts Receivable"/>
    <x v="45"/>
    <x v="422"/>
    <n v="52.5"/>
    <n v="314716.96000000002"/>
  </r>
  <r>
    <s v="Invoice"/>
    <x v="23"/>
    <x v="472"/>
    <x v="27"/>
    <x v="27"/>
    <x v="261"/>
    <x v="175"/>
    <s v="Microsoft Office 365 Business Premium - 1 Month"/>
    <x v="15"/>
    <m/>
    <s v="11000 · Accounts Receivable"/>
    <x v="3"/>
    <x v="163"/>
    <n v="270"/>
    <n v="314986.96000000002"/>
  </r>
  <r>
    <s v="Invoice"/>
    <x v="23"/>
    <x v="472"/>
    <x v="27"/>
    <x v="27"/>
    <x v="214"/>
    <x v="130"/>
    <s v="Microsoft 365 Business Basic - 1 Month"/>
    <x v="15"/>
    <m/>
    <s v="11000 · Accounts Receivable"/>
    <x v="2"/>
    <x v="335"/>
    <n v="7"/>
    <n v="314993.96000000002"/>
  </r>
  <r>
    <s v="Invoice"/>
    <x v="23"/>
    <x v="473"/>
    <x v="172"/>
    <x v="172"/>
    <x v="227"/>
    <x v="142"/>
    <s v="Intermedia Unite Bundled Plan - 1 Month"/>
    <x v="21"/>
    <m/>
    <s v="11000 · Accounts Receivable"/>
    <x v="30"/>
    <x v="379"/>
    <n v="252.81"/>
    <n v="315246.77"/>
  </r>
  <r>
    <s v="Invoice"/>
    <x v="23"/>
    <x v="473"/>
    <x v="172"/>
    <x v="172"/>
    <x v="351"/>
    <x v="222"/>
    <s v="Intermedia Unite Unlimited Fax Line - 1 Month"/>
    <x v="21"/>
    <m/>
    <s v="11000 · Accounts Receivable"/>
    <x v="2"/>
    <x v="344"/>
    <n v="31.24"/>
    <n v="315278.01"/>
  </r>
  <r>
    <s v="Invoice"/>
    <x v="23"/>
    <x v="473"/>
    <x v="172"/>
    <x v="172"/>
    <x v="233"/>
    <x v="148"/>
    <s v="Intermedia Unite Additional Automated Attendant - 1 Month"/>
    <x v="21"/>
    <m/>
    <s v="11000 · Accounts Receivable"/>
    <x v="2"/>
    <x v="348"/>
    <n v="6.04"/>
    <n v="315284.05"/>
  </r>
  <r>
    <s v="Invoice"/>
    <x v="23"/>
    <x v="473"/>
    <x v="172"/>
    <x v="172"/>
    <x v="228"/>
    <x v="143"/>
    <s v="Intermedia Unite Add-On Number - 1 Month"/>
    <x v="21"/>
    <m/>
    <s v="11000 · Accounts Receivable"/>
    <x v="2"/>
    <x v="345"/>
    <n v="2.89"/>
    <n v="315286.94"/>
  </r>
  <r>
    <s v="Invoice"/>
    <x v="23"/>
    <x v="473"/>
    <x v="172"/>
    <x v="172"/>
    <x v="237"/>
    <x v="152"/>
    <s v="Voice Service Federal Tax"/>
    <x v="21"/>
    <m/>
    <s v="11000 · Accounts Receivable"/>
    <x v="2"/>
    <x v="524"/>
    <n v="2.25"/>
    <n v="315289.19"/>
  </r>
  <r>
    <s v="Invoice"/>
    <x v="23"/>
    <x v="473"/>
    <x v="172"/>
    <x v="172"/>
    <x v="235"/>
    <x v="150"/>
    <s v="Voice Service Local Tax"/>
    <x v="21"/>
    <m/>
    <s v="11000 · Accounts Receivable"/>
    <x v="2"/>
    <x v="525"/>
    <n v="28.12"/>
    <n v="315317.31"/>
  </r>
  <r>
    <s v="Invoice"/>
    <x v="23"/>
    <x v="473"/>
    <x v="172"/>
    <x v="172"/>
    <x v="234"/>
    <x v="149"/>
    <s v="Voice Service State Tax"/>
    <x v="21"/>
    <m/>
    <s v="11000 · Accounts Receivable"/>
    <x v="2"/>
    <x v="526"/>
    <n v="8.89"/>
    <n v="315326.2"/>
  </r>
  <r>
    <s v="Invoice"/>
    <x v="23"/>
    <x v="473"/>
    <x v="172"/>
    <x v="172"/>
    <x v="236"/>
    <x v="151"/>
    <s v="Voice Service Emergency Fee"/>
    <x v="21"/>
    <m/>
    <s v="11000 · Accounts Receivable"/>
    <x v="2"/>
    <x v="449"/>
    <n v="19.899999999999999"/>
    <n v="315346.09999999998"/>
  </r>
  <r>
    <s v="Invoice"/>
    <x v="23"/>
    <x v="473"/>
    <x v="172"/>
    <x v="172"/>
    <x v="238"/>
    <x v="153"/>
    <s v="Voice Service Telco Fees"/>
    <x v="21"/>
    <m/>
    <s v="11000 · Accounts Receivable"/>
    <x v="2"/>
    <x v="450"/>
    <n v="24.8"/>
    <n v="315370.90000000002"/>
  </r>
  <r>
    <s v="Invoice"/>
    <x v="23"/>
    <x v="474"/>
    <x v="130"/>
    <x v="130"/>
    <x v="261"/>
    <x v="175"/>
    <s v="Microsoft Office 365 Business Premium - 1 Month"/>
    <x v="15"/>
    <m/>
    <s v="11000 · Accounts Receivable"/>
    <x v="10"/>
    <x v="163"/>
    <n v="375"/>
    <n v="315745.90000000002"/>
  </r>
  <r>
    <s v="Invoice"/>
    <x v="23"/>
    <x v="475"/>
    <x v="65"/>
    <x v="65"/>
    <x v="128"/>
    <x v="67"/>
    <s v="ProofPoint Essentials Business - 1 Month"/>
    <x v="15"/>
    <m/>
    <s v="11000 · Accounts Receivable"/>
    <x v="134"/>
    <x v="187"/>
    <n v="63.63"/>
    <n v="315809.53000000003"/>
  </r>
  <r>
    <s v="Invoice"/>
    <x v="23"/>
    <x v="475"/>
    <x v="65"/>
    <x v="65"/>
    <x v="343"/>
    <x v="219"/>
    <s v="Trend Micro Worry Free Services - 1 Month (2-99 Users)"/>
    <x v="5"/>
    <m/>
    <s v="11000 · Accounts Receivable"/>
    <x v="45"/>
    <x v="422"/>
    <n v="52.5"/>
    <n v="315862.03000000003"/>
  </r>
  <r>
    <s v="Invoice"/>
    <x v="23"/>
    <x v="475"/>
    <x v="65"/>
    <x v="65"/>
    <x v="214"/>
    <x v="130"/>
    <s v="Microsoft 365 Business Basic - 1 Month"/>
    <x v="15"/>
    <m/>
    <s v="11000 · Accounts Receivable"/>
    <x v="24"/>
    <x v="335"/>
    <n v="28"/>
    <n v="315890.03000000003"/>
  </r>
  <r>
    <s v="Invoice"/>
    <x v="23"/>
    <x v="475"/>
    <x v="65"/>
    <x v="65"/>
    <x v="261"/>
    <x v="175"/>
    <s v="Microsoft Office 365 Business Premium - 1 Month"/>
    <x v="15"/>
    <m/>
    <s v="11000 · Accounts Receivable"/>
    <x v="37"/>
    <x v="163"/>
    <n v="195"/>
    <n v="316085.03000000003"/>
  </r>
  <r>
    <s v="Invoice"/>
    <x v="23"/>
    <x v="475"/>
    <x v="65"/>
    <x v="65"/>
    <x v="348"/>
    <x v="175"/>
    <s v="Microsoft Office 365 Business Premium - 1 Month"/>
    <x v="15"/>
    <m/>
    <s v="11000 · Accounts Receivable"/>
    <x v="2"/>
    <x v="527"/>
    <n v="6.45"/>
    <n v="316091.48"/>
  </r>
  <r>
    <s v="Invoice"/>
    <x v="23"/>
    <x v="475"/>
    <x v="65"/>
    <x v="65"/>
    <x v="216"/>
    <x v="132"/>
    <s v="Microsoft Office 365 Enterprise E3 - 1 Month"/>
    <x v="15"/>
    <m/>
    <s v="11000 · Accounts Receivable"/>
    <x v="2"/>
    <x v="128"/>
    <n v="25"/>
    <n v="316116.47999999998"/>
  </r>
  <r>
    <s v="Invoice"/>
    <x v="23"/>
    <x v="476"/>
    <x v="56"/>
    <x v="56"/>
    <x v="251"/>
    <x v="165"/>
    <s v="ProofPoint Essentials Advanced - SaaS - 1 Month"/>
    <x v="15"/>
    <m/>
    <s v="11000 · Accounts Receivable"/>
    <x v="39"/>
    <x v="365"/>
    <n v="90.86"/>
    <n v="316207.34000000003"/>
  </r>
  <r>
    <s v="Invoice"/>
    <x v="23"/>
    <x v="476"/>
    <x v="56"/>
    <x v="56"/>
    <x v="334"/>
    <x v="211"/>
    <s v="Trend Micro Worry Free Business Security Standard - 1 Month"/>
    <x v="5"/>
    <m/>
    <s v="11000 · Accounts Receivable"/>
    <x v="68"/>
    <x v="422"/>
    <n v="70"/>
    <n v="316277.34000000003"/>
  </r>
  <r>
    <s v="Invoice"/>
    <x v="23"/>
    <x v="476"/>
    <x v="56"/>
    <x v="56"/>
    <x v="214"/>
    <x v="130"/>
    <s v="Microsoft 365 Business Basic - 1 Month"/>
    <x v="15"/>
    <m/>
    <s v="11000 · Accounts Receivable"/>
    <x v="3"/>
    <x v="335"/>
    <n v="126"/>
    <n v="316403.34000000003"/>
  </r>
  <r>
    <s v="Invoice"/>
    <x v="23"/>
    <x v="476"/>
    <x v="56"/>
    <x v="56"/>
    <x v="261"/>
    <x v="175"/>
    <s v="Microsoft Office 365 Business Premium - 1 Month"/>
    <x v="15"/>
    <m/>
    <s v="11000 · Accounts Receivable"/>
    <x v="24"/>
    <x v="163"/>
    <n v="60"/>
    <n v="316463.34000000003"/>
  </r>
  <r>
    <s v="Invoice"/>
    <x v="23"/>
    <x v="477"/>
    <x v="25"/>
    <x v="25"/>
    <x v="270"/>
    <x v="67"/>
    <s v="ProofPoint Essentials Business - 1 Month"/>
    <x v="15"/>
    <m/>
    <s v="11000 · Accounts Receivable"/>
    <x v="15"/>
    <x v="187"/>
    <n v="36.36"/>
    <n v="316499.7"/>
  </r>
  <r>
    <s v="Invoice"/>
    <x v="23"/>
    <x v="477"/>
    <x v="25"/>
    <x v="25"/>
    <x v="343"/>
    <x v="219"/>
    <s v="Trend Micro Worry Free Services - 1 Month (2-99 Users)"/>
    <x v="5"/>
    <m/>
    <s v="11000 · Accounts Receivable"/>
    <x v="45"/>
    <x v="422"/>
    <n v="52.5"/>
    <n v="316552.2"/>
  </r>
  <r>
    <s v="Invoice"/>
    <x v="23"/>
    <x v="477"/>
    <x v="25"/>
    <x v="25"/>
    <x v="261"/>
    <x v="175"/>
    <s v="Microsoft Office 365 Business Premium - 1 Month"/>
    <x v="15"/>
    <m/>
    <s v="11000 · Accounts Receivable"/>
    <x v="5"/>
    <x v="163"/>
    <n v="165"/>
    <n v="316717.2"/>
  </r>
  <r>
    <s v="Invoice"/>
    <x v="23"/>
    <x v="477"/>
    <x v="25"/>
    <x v="25"/>
    <x v="314"/>
    <x v="203"/>
    <s v="Dropbox Business Advanced - 1 Month (3 User Minimum)"/>
    <x v="15"/>
    <m/>
    <s v="11000 · Accounts Receivable"/>
    <x v="16"/>
    <x v="407"/>
    <n v="90"/>
    <n v="316807.2"/>
  </r>
  <r>
    <s v="Invoice"/>
    <x v="23"/>
    <x v="478"/>
    <x v="53"/>
    <x v="53"/>
    <x v="343"/>
    <x v="219"/>
    <s v="Trend Micro Worry Free Services - 1 Month (2-99 Users)"/>
    <x v="5"/>
    <m/>
    <s v="11000 · Accounts Receivable"/>
    <x v="10"/>
    <x v="422"/>
    <n v="87.5"/>
    <n v="316894.7"/>
  </r>
  <r>
    <s v="Invoice"/>
    <x v="23"/>
    <x v="478"/>
    <x v="53"/>
    <x v="53"/>
    <x v="221"/>
    <x v="137"/>
    <s v="Microsoft 365 Apps for Business - 1 Month"/>
    <x v="15"/>
    <m/>
    <s v="11000 · Accounts Receivable"/>
    <x v="24"/>
    <x v="341"/>
    <n v="40"/>
    <n v="316934.7"/>
  </r>
  <r>
    <s v="Invoice"/>
    <x v="23"/>
    <x v="478"/>
    <x v="53"/>
    <x v="53"/>
    <x v="315"/>
    <x v="191"/>
    <s v="FortiAnalyzer &amp; FortiManager Bundle - 1 Month - 6+ Firewalls (Baton Rouge LA)"/>
    <x v="5"/>
    <m/>
    <s v="11000 · Accounts Receivable"/>
    <x v="23"/>
    <x v="392"/>
    <n v="174"/>
    <n v="317108.7"/>
  </r>
  <r>
    <s v="Invoice"/>
    <x v="23"/>
    <x v="479"/>
    <x v="173"/>
    <x v="173"/>
    <x v="315"/>
    <x v="54"/>
    <s v="FortiAnalyzer &amp; FortiManager Bundle - 1 Month"/>
    <x v="5"/>
    <m/>
    <s v="11000 · Accounts Receivable"/>
    <x v="2"/>
    <x v="87"/>
    <n v="49"/>
    <n v="317157.7"/>
  </r>
  <r>
    <s v="Invoice"/>
    <x v="23"/>
    <x v="479"/>
    <x v="173"/>
    <x v="173"/>
    <x v="275"/>
    <x v="185"/>
    <s v="Intermedia Unite Pro Bundle - 1 Month"/>
    <x v="21"/>
    <m/>
    <s v="11000 · Accounts Receivable"/>
    <x v="23"/>
    <x v="379"/>
    <n v="168.54"/>
    <n v="317326.24"/>
  </r>
  <r>
    <s v="Invoice"/>
    <x v="23"/>
    <x v="479"/>
    <x v="173"/>
    <x v="173"/>
    <x v="351"/>
    <x v="222"/>
    <s v="Intermedia Unite Unlimited Fax Line - 1 Month"/>
    <x v="21"/>
    <m/>
    <s v="11000 · Accounts Receivable"/>
    <x v="2"/>
    <x v="494"/>
    <n v="16.28"/>
    <n v="317342.52"/>
  </r>
  <r>
    <s v="Invoice"/>
    <x v="23"/>
    <x v="479"/>
    <x v="173"/>
    <x v="173"/>
    <x v="228"/>
    <x v="143"/>
    <s v="Intermedia Unite Add-On Number - 1 Month"/>
    <x v="21"/>
    <m/>
    <s v="11000 · Accounts Receivable"/>
    <x v="8"/>
    <x v="345"/>
    <n v="5.78"/>
    <n v="317348.3"/>
  </r>
  <r>
    <s v="Invoice"/>
    <x v="23"/>
    <x v="479"/>
    <x v="173"/>
    <x v="173"/>
    <x v="234"/>
    <x v="149"/>
    <s v="Voice Service State Tax"/>
    <x v="21"/>
    <m/>
    <s v="11000 · Accounts Receivable"/>
    <x v="2"/>
    <x v="528"/>
    <n v="6.1"/>
    <n v="317354.40000000002"/>
  </r>
  <r>
    <s v="Invoice"/>
    <x v="23"/>
    <x v="479"/>
    <x v="173"/>
    <x v="173"/>
    <x v="237"/>
    <x v="152"/>
    <s v="Voice Service Federal Tax"/>
    <x v="21"/>
    <m/>
    <s v="11000 · Accounts Receivable"/>
    <x v="2"/>
    <x v="529"/>
    <n v="1.52"/>
    <n v="317355.92"/>
  </r>
  <r>
    <s v="Invoice"/>
    <x v="23"/>
    <x v="479"/>
    <x v="173"/>
    <x v="173"/>
    <x v="235"/>
    <x v="150"/>
    <s v="Voice Service Local Tax"/>
    <x v="21"/>
    <m/>
    <s v="11000 · Accounts Receivable"/>
    <x v="2"/>
    <x v="530"/>
    <n v="14.11"/>
    <n v="317370.03000000003"/>
  </r>
  <r>
    <s v="Invoice"/>
    <x v="23"/>
    <x v="479"/>
    <x v="173"/>
    <x v="173"/>
    <x v="236"/>
    <x v="151"/>
    <s v="Voice Service Emergency Fee"/>
    <x v="21"/>
    <m/>
    <s v="11000 · Accounts Receivable"/>
    <x v="2"/>
    <x v="507"/>
    <n v="13.93"/>
    <n v="317383.96000000002"/>
  </r>
  <r>
    <s v="Invoice"/>
    <x v="23"/>
    <x v="479"/>
    <x v="173"/>
    <x v="173"/>
    <x v="238"/>
    <x v="153"/>
    <s v="Voice Service Telco Fees"/>
    <x v="21"/>
    <m/>
    <s v="11000 · Accounts Receivable"/>
    <x v="2"/>
    <x v="531"/>
    <n v="17.36"/>
    <n v="317401.32"/>
  </r>
  <r>
    <s v="Invoice"/>
    <x v="23"/>
    <x v="480"/>
    <x v="73"/>
    <x v="73"/>
    <x v="213"/>
    <x v="129"/>
    <s v="Trend Micro Worry Free Services - 1 Month (100-499)"/>
    <x v="5"/>
    <m/>
    <s v="11000 · Accounts Receivable"/>
    <x v="112"/>
    <x v="334"/>
    <n v="283.5"/>
    <n v="317684.82"/>
  </r>
  <r>
    <s v="Invoice"/>
    <x v="23"/>
    <x v="481"/>
    <x v="11"/>
    <x v="11"/>
    <x v="270"/>
    <x v="67"/>
    <s v="ProofPoint Essentials Business - 1 Month"/>
    <x v="15"/>
    <m/>
    <s v="11000 · Accounts Receivable"/>
    <x v="24"/>
    <x v="187"/>
    <n v="12.12"/>
    <n v="317696.94"/>
  </r>
  <r>
    <s v="Invoice"/>
    <x v="23"/>
    <x v="481"/>
    <x v="11"/>
    <x v="11"/>
    <x v="343"/>
    <x v="219"/>
    <s v="Trend Micro Worry Free Services - 1 Month (2-99 Users)"/>
    <x v="5"/>
    <m/>
    <s v="11000 · Accounts Receivable"/>
    <x v="26"/>
    <x v="422"/>
    <n v="35"/>
    <n v="317731.94"/>
  </r>
  <r>
    <s v="Invoice"/>
    <x v="23"/>
    <x v="481"/>
    <x v="11"/>
    <x v="11"/>
    <x v="261"/>
    <x v="175"/>
    <s v="Microsoft Office 365 Business Premium - 1 Month"/>
    <x v="15"/>
    <m/>
    <s v="11000 · Accounts Receivable"/>
    <x v="62"/>
    <x v="163"/>
    <n v="120"/>
    <n v="317851.94"/>
  </r>
  <r>
    <s v="Invoice"/>
    <x v="23"/>
    <x v="481"/>
    <x v="11"/>
    <x v="11"/>
    <x v="391"/>
    <x v="232"/>
    <s v="VS Data Vault Backup Service"/>
    <x v="7"/>
    <m/>
    <s v="11000 · Accounts Receivable"/>
    <x v="138"/>
    <x v="523"/>
    <n v="93"/>
    <n v="317944.94"/>
  </r>
  <r>
    <s v="Invoice"/>
    <x v="23"/>
    <x v="482"/>
    <x v="116"/>
    <x v="116"/>
    <x v="128"/>
    <x v="67"/>
    <s v="ProofPoint Essentials Business - 1 Month"/>
    <x v="15"/>
    <m/>
    <s v="11000 · Accounts Receivable"/>
    <x v="60"/>
    <x v="187"/>
    <n v="57.57"/>
    <n v="318002.51"/>
  </r>
  <r>
    <s v="Invoice"/>
    <x v="23"/>
    <x v="482"/>
    <x v="116"/>
    <x v="116"/>
    <x v="214"/>
    <x v="130"/>
    <s v="Microsoft 365 Business Basic - 1 Month"/>
    <x v="15"/>
    <m/>
    <s v="11000 · Accounts Receivable"/>
    <x v="24"/>
    <x v="335"/>
    <n v="28"/>
    <n v="318030.51"/>
  </r>
  <r>
    <s v="Invoice"/>
    <x v="23"/>
    <x v="482"/>
    <x v="116"/>
    <x v="116"/>
    <x v="261"/>
    <x v="175"/>
    <s v="Microsoft Office 365 Business Premium - 1 Month"/>
    <x v="15"/>
    <m/>
    <s v="11000 · Accounts Receivable"/>
    <x v="26"/>
    <x v="163"/>
    <n v="150"/>
    <n v="318180.51"/>
  </r>
  <r>
    <s v="Invoice"/>
    <x v="23"/>
    <x v="483"/>
    <x v="60"/>
    <x v="60"/>
    <x v="334"/>
    <x v="211"/>
    <s v="Trend Micro Worry Free Business Security Standard - 1 Month"/>
    <x v="5"/>
    <m/>
    <s v="11000 · Accounts Receivable"/>
    <x v="68"/>
    <x v="422"/>
    <n v="70"/>
    <n v="318250.51"/>
  </r>
  <r>
    <s v="Invoice"/>
    <x v="23"/>
    <x v="483"/>
    <x v="60"/>
    <x v="60"/>
    <x v="214"/>
    <x v="130"/>
    <s v="Microsoft 365 Business Basic - 1 Month"/>
    <x v="15"/>
    <m/>
    <s v="11000 · Accounts Receivable"/>
    <x v="91"/>
    <x v="335"/>
    <n v="161"/>
    <n v="318411.51"/>
  </r>
  <r>
    <s v="Invoice"/>
    <x v="23"/>
    <x v="484"/>
    <x v="94"/>
    <x v="94"/>
    <x v="128"/>
    <x v="67"/>
    <s v="ProofPoint Essentials Business - 1 Month"/>
    <x v="15"/>
    <m/>
    <s v="11000 · Accounts Receivable"/>
    <x v="64"/>
    <x v="187"/>
    <n v="124.23"/>
    <n v="318535.74"/>
  </r>
  <r>
    <s v="Invoice"/>
    <x v="23"/>
    <x v="484"/>
    <x v="94"/>
    <x v="94"/>
    <x v="213"/>
    <x v="129"/>
    <s v="Trend Micro Worry Free Services - 1 Month (100-499)"/>
    <x v="5"/>
    <m/>
    <s v="11000 · Accounts Receivable"/>
    <x v="80"/>
    <x v="334"/>
    <n v="94.5"/>
    <n v="318630.24"/>
  </r>
  <r>
    <s v="Invoice"/>
    <x v="23"/>
    <x v="485"/>
    <x v="15"/>
    <x v="15"/>
    <x v="270"/>
    <x v="67"/>
    <s v="ProofPoint Essentials Business - 1 Month"/>
    <x v="15"/>
    <m/>
    <s v="11000 · Accounts Receivable"/>
    <x v="16"/>
    <x v="187"/>
    <n v="9.09"/>
    <n v="318639.33"/>
  </r>
  <r>
    <s v="Invoice"/>
    <x v="23"/>
    <x v="485"/>
    <x v="15"/>
    <x v="15"/>
    <x v="343"/>
    <x v="219"/>
    <s v="Trend Micro Worry Free Services - 1 Month (2-99 Users)"/>
    <x v="5"/>
    <m/>
    <s v="11000 · Accounts Receivable"/>
    <x v="26"/>
    <x v="422"/>
    <n v="35"/>
    <n v="318674.33"/>
  </r>
  <r>
    <s v="Invoice"/>
    <x v="23"/>
    <x v="485"/>
    <x v="15"/>
    <x v="15"/>
    <x v="261"/>
    <x v="175"/>
    <s v="Microsoft Office 365 Business Premium - 1 Month"/>
    <x v="15"/>
    <m/>
    <s v="11000 · Accounts Receivable"/>
    <x v="8"/>
    <x v="163"/>
    <n v="30"/>
    <n v="318704.33"/>
  </r>
  <r>
    <s v="Invoice"/>
    <x v="23"/>
    <x v="485"/>
    <x v="15"/>
    <x v="15"/>
    <x v="214"/>
    <x v="130"/>
    <s v="Microsoft 365 Business Basic - 1 Month"/>
    <x v="15"/>
    <m/>
    <s v="11000 · Accounts Receivable"/>
    <x v="2"/>
    <x v="335"/>
    <n v="7"/>
    <n v="318711.33"/>
  </r>
  <r>
    <s v="Invoice"/>
    <x v="23"/>
    <x v="485"/>
    <x v="15"/>
    <x v="15"/>
    <x v="82"/>
    <x v="25"/>
    <s v="VS Cloud Backup - Veeam License, 1 VM - 1 Month"/>
    <x v="7"/>
    <m/>
    <s v="11000 · Accounts Receivable"/>
    <x v="8"/>
    <x v="90"/>
    <n v="42"/>
    <n v="318753.33"/>
  </r>
  <r>
    <s v="Invoice"/>
    <x v="23"/>
    <x v="485"/>
    <x v="15"/>
    <x v="15"/>
    <x v="83"/>
    <x v="26"/>
    <s v="VS Cloud Server - vBackup - 100GB - 1 Month"/>
    <x v="7"/>
    <m/>
    <s v="11000 · Accounts Receivable"/>
    <x v="26"/>
    <x v="91"/>
    <n v="78.8"/>
    <n v="318832.13"/>
  </r>
  <r>
    <s v="Invoice"/>
    <x v="23"/>
    <x v="486"/>
    <x v="79"/>
    <x v="79"/>
    <x v="128"/>
    <x v="67"/>
    <s v="ProofPoint Essentials Business - 1 Month"/>
    <x v="15"/>
    <m/>
    <s v="11000 · Accounts Receivable"/>
    <x v="15"/>
    <x v="187"/>
    <n v="36.36"/>
    <n v="318868.49"/>
  </r>
  <r>
    <s v="Invoice"/>
    <x v="23"/>
    <x v="486"/>
    <x v="79"/>
    <x v="79"/>
    <x v="343"/>
    <x v="219"/>
    <s v="Trend Micro Worry Free Services - 1 Month (2-99 Users)"/>
    <x v="5"/>
    <m/>
    <s v="11000 · Accounts Receivable"/>
    <x v="45"/>
    <x v="422"/>
    <n v="52.5"/>
    <n v="318920.99"/>
  </r>
  <r>
    <s v="Invoice"/>
    <x v="23"/>
    <x v="486"/>
    <x v="79"/>
    <x v="79"/>
    <x v="214"/>
    <x v="130"/>
    <s v="Microsoft 365 Business Basic - 1 Month"/>
    <x v="15"/>
    <m/>
    <s v="11000 · Accounts Receivable"/>
    <x v="30"/>
    <x v="335"/>
    <n v="63"/>
    <n v="318983.99"/>
  </r>
  <r>
    <s v="Invoice"/>
    <x v="23"/>
    <x v="486"/>
    <x v="79"/>
    <x v="79"/>
    <x v="261"/>
    <x v="175"/>
    <s v="Microsoft Office 365 Business Premium - 1 Month"/>
    <x v="15"/>
    <m/>
    <s v="11000 · Accounts Receivable"/>
    <x v="16"/>
    <x v="163"/>
    <n v="45"/>
    <n v="319028.99"/>
  </r>
  <r>
    <s v="Invoice"/>
    <x v="23"/>
    <x v="487"/>
    <x v="47"/>
    <x v="47"/>
    <x v="261"/>
    <x v="175"/>
    <s v="Microsoft Office 365 Business Premium - 1 Month"/>
    <x v="15"/>
    <m/>
    <s v="11000 · Accounts Receivable"/>
    <x v="5"/>
    <x v="163"/>
    <n v="165"/>
    <n v="319193.99"/>
  </r>
  <r>
    <s v="Invoice"/>
    <x v="23"/>
    <x v="487"/>
    <x v="47"/>
    <x v="47"/>
    <x v="214"/>
    <x v="130"/>
    <s v="Microsoft 365 Business Basic - 1 Month"/>
    <x v="15"/>
    <m/>
    <s v="11000 · Accounts Receivable"/>
    <x v="24"/>
    <x v="335"/>
    <n v="28"/>
    <n v="319221.99"/>
  </r>
  <r>
    <s v="Invoice"/>
    <x v="23"/>
    <x v="488"/>
    <x v="7"/>
    <x v="7"/>
    <x v="128"/>
    <x v="67"/>
    <s v="ProofPoint Essentials Business - 1 Month"/>
    <x v="15"/>
    <m/>
    <s v="11000 · Accounts Receivable"/>
    <x v="119"/>
    <x v="187"/>
    <n v="127.26"/>
    <n v="319349.25"/>
  </r>
  <r>
    <s v="Invoice"/>
    <x v="23"/>
    <x v="488"/>
    <x v="7"/>
    <x v="7"/>
    <x v="343"/>
    <x v="219"/>
    <s v="Trend Micro Worry Free Services - 1 Month (2-99 Users)"/>
    <x v="5"/>
    <m/>
    <s v="11000 · Accounts Receivable"/>
    <x v="26"/>
    <x v="422"/>
    <n v="35"/>
    <n v="319384.25"/>
  </r>
  <r>
    <s v="Invoice"/>
    <x v="23"/>
    <x v="488"/>
    <x v="7"/>
    <x v="7"/>
    <x v="221"/>
    <x v="137"/>
    <s v="Microsoft 365 Apps for Business - 1 Month"/>
    <x v="15"/>
    <m/>
    <s v="11000 · Accounts Receivable"/>
    <x v="8"/>
    <x v="341"/>
    <n v="20"/>
    <n v="319404.25"/>
  </r>
  <r>
    <s v="Invoice"/>
    <x v="23"/>
    <x v="489"/>
    <x v="104"/>
    <x v="104"/>
    <x v="270"/>
    <x v="67"/>
    <s v="ProofPoint Essentials Business - 1 Month"/>
    <x v="15"/>
    <m/>
    <s v="11000 · Accounts Receivable"/>
    <x v="16"/>
    <x v="187"/>
    <n v="9.09"/>
    <n v="319413.34000000003"/>
  </r>
  <r>
    <s v="Invoice"/>
    <x v="23"/>
    <x v="489"/>
    <x v="104"/>
    <x v="104"/>
    <x v="314"/>
    <x v="203"/>
    <s v="Dropbox Business Advanced - 1 Month (3 User Minimum)"/>
    <x v="15"/>
    <m/>
    <s v="11000 · Accounts Receivable"/>
    <x v="16"/>
    <x v="407"/>
    <n v="90"/>
    <n v="319503.34000000003"/>
  </r>
  <r>
    <s v="Invoice"/>
    <x v="23"/>
    <x v="489"/>
    <x v="104"/>
    <x v="104"/>
    <x v="214"/>
    <x v="130"/>
    <s v="Microsoft 365 Business Basic - 1 Month"/>
    <x v="15"/>
    <m/>
    <s v="11000 · Accounts Receivable"/>
    <x v="8"/>
    <x v="335"/>
    <n v="14"/>
    <n v="319517.34000000003"/>
  </r>
  <r>
    <s v="Invoice"/>
    <x v="23"/>
    <x v="489"/>
    <x v="104"/>
    <x v="104"/>
    <x v="216"/>
    <x v="132"/>
    <s v="Microsoft Office 365 Enterprise E3 - 1 Month"/>
    <x v="15"/>
    <m/>
    <s v="11000 · Accounts Receivable"/>
    <x v="8"/>
    <x v="128"/>
    <n v="50"/>
    <n v="319567.34000000003"/>
  </r>
  <r>
    <s v="Invoice"/>
    <x v="23"/>
    <x v="490"/>
    <x v="174"/>
    <x v="174"/>
    <x v="392"/>
    <x v="233"/>
    <s v="Pro-Rated Charge for Cloud Storage increase"/>
    <x v="4"/>
    <m/>
    <s v="11000 · Accounts Receivable"/>
    <x v="2"/>
    <x v="83"/>
    <n v="150"/>
    <n v="319717.34000000003"/>
  </r>
  <r>
    <s v="Invoice"/>
    <x v="23"/>
    <x v="491"/>
    <x v="129"/>
    <x v="129"/>
    <x v="128"/>
    <x v="67"/>
    <s v="ProofPoint Essentials Business - 1 Month"/>
    <x v="15"/>
    <m/>
    <s v="11000 · Accounts Receivable"/>
    <x v="72"/>
    <x v="187"/>
    <n v="15.15"/>
    <n v="319732.49"/>
  </r>
  <r>
    <s v="Invoice"/>
    <x v="23"/>
    <x v="491"/>
    <x v="129"/>
    <x v="129"/>
    <x v="343"/>
    <x v="219"/>
    <s v="Trend Micro Worry Free Services - 1 Month (2-99 Users)"/>
    <x v="5"/>
    <m/>
    <s v="11000 · Accounts Receivable"/>
    <x v="26"/>
    <x v="422"/>
    <n v="35"/>
    <n v="319767.49"/>
  </r>
  <r>
    <s v="Invoice"/>
    <x v="23"/>
    <x v="491"/>
    <x v="129"/>
    <x v="129"/>
    <x v="214"/>
    <x v="130"/>
    <s v="Microsoft 365 Business Basic - 1 Month"/>
    <x v="15"/>
    <m/>
    <s v="11000 · Accounts Receivable"/>
    <x v="16"/>
    <x v="335"/>
    <n v="21"/>
    <n v="319788.49"/>
  </r>
  <r>
    <s v="Invoice"/>
    <x v="23"/>
    <x v="491"/>
    <x v="129"/>
    <x v="129"/>
    <x v="221"/>
    <x v="137"/>
    <s v="Microsoft 365 Apps for Business - 1 Month"/>
    <x v="15"/>
    <m/>
    <s v="11000 · Accounts Receivable"/>
    <x v="2"/>
    <x v="341"/>
    <n v="10"/>
    <n v="319798.49"/>
  </r>
  <r>
    <s v="Invoice"/>
    <x v="23"/>
    <x v="491"/>
    <x v="129"/>
    <x v="129"/>
    <x v="261"/>
    <x v="175"/>
    <s v="Microsoft Office 365 Business Premium - 1 Month"/>
    <x v="15"/>
    <m/>
    <s v="11000 · Accounts Receivable"/>
    <x v="2"/>
    <x v="163"/>
    <n v="15"/>
    <n v="319813.49"/>
  </r>
  <r>
    <s v="Invoice"/>
    <x v="23"/>
    <x v="491"/>
    <x v="129"/>
    <x v="129"/>
    <x v="272"/>
    <x v="54"/>
    <s v="FortiAnalyzer &amp; FortiManager Bundle - 1 Month"/>
    <x v="5"/>
    <m/>
    <s v="11000 · Accounts Receivable"/>
    <x v="2"/>
    <x v="87"/>
    <n v="49"/>
    <n v="319862.49"/>
  </r>
  <r>
    <s v="Invoice"/>
    <x v="23"/>
    <x v="492"/>
    <x v="175"/>
    <x v="175"/>
    <x v="227"/>
    <x v="142"/>
    <s v="Intermedia Unite Bundled Plan - 1 Month"/>
    <x v="21"/>
    <m/>
    <s v="11000 · Accounts Receivable"/>
    <x v="24"/>
    <x v="379"/>
    <n v="112.36"/>
    <n v="319974.84999999998"/>
  </r>
  <r>
    <s v="Invoice"/>
    <x v="23"/>
    <x v="492"/>
    <x v="175"/>
    <x v="175"/>
    <x v="228"/>
    <x v="143"/>
    <s v="Intermedia Unite Add-On Number - 1 Month"/>
    <x v="21"/>
    <m/>
    <s v="11000 · Accounts Receivable"/>
    <x v="2"/>
    <x v="345"/>
    <n v="2.89"/>
    <n v="319977.74"/>
  </r>
  <r>
    <s v="Invoice"/>
    <x v="23"/>
    <x v="492"/>
    <x v="175"/>
    <x v="175"/>
    <x v="237"/>
    <x v="152"/>
    <s v="Voice Service Federal Tax"/>
    <x v="21"/>
    <m/>
    <s v="11000 · Accounts Receivable"/>
    <x v="2"/>
    <x v="532"/>
    <n v="1.06"/>
    <n v="319978.8"/>
  </r>
  <r>
    <s v="Invoice"/>
    <x v="23"/>
    <x v="492"/>
    <x v="175"/>
    <x v="175"/>
    <x v="234"/>
    <x v="149"/>
    <s v="Voice Service State Tax"/>
    <x v="21"/>
    <m/>
    <s v="11000 · Accounts Receivable"/>
    <x v="2"/>
    <x v="533"/>
    <n v="3.59"/>
    <n v="319982.39"/>
  </r>
  <r>
    <s v="Invoice"/>
    <x v="23"/>
    <x v="492"/>
    <x v="175"/>
    <x v="175"/>
    <x v="235"/>
    <x v="150"/>
    <s v="Voice Service Local Tax"/>
    <x v="21"/>
    <m/>
    <s v="11000 · Accounts Receivable"/>
    <x v="2"/>
    <x v="534"/>
    <n v="7.13"/>
    <n v="319989.52"/>
  </r>
  <r>
    <s v="Invoice"/>
    <x v="23"/>
    <x v="492"/>
    <x v="175"/>
    <x v="175"/>
    <x v="236"/>
    <x v="151"/>
    <s v="Voice Service Emergency Fee"/>
    <x v="21"/>
    <m/>
    <s v="11000 · Accounts Receivable"/>
    <x v="2"/>
    <x v="535"/>
    <n v="7.96"/>
    <n v="319997.48"/>
  </r>
  <r>
    <s v="Invoice"/>
    <x v="23"/>
    <x v="492"/>
    <x v="175"/>
    <x v="175"/>
    <x v="238"/>
    <x v="153"/>
    <s v="Voice Service Telco Fees"/>
    <x v="21"/>
    <m/>
    <s v="11000 · Accounts Receivable"/>
    <x v="2"/>
    <x v="536"/>
    <n v="9.92"/>
    <n v="320007.40000000002"/>
  </r>
  <r>
    <s v="Invoice"/>
    <x v="23"/>
    <x v="493"/>
    <x v="12"/>
    <x v="12"/>
    <x v="270"/>
    <x v="67"/>
    <s v="ProofPoint Essentials Business - 1 Month"/>
    <x v="15"/>
    <m/>
    <s v="11000 · Accounts Receivable"/>
    <x v="72"/>
    <x v="187"/>
    <n v="15.15"/>
    <n v="320022.55"/>
  </r>
  <r>
    <s v="Invoice"/>
    <x v="23"/>
    <x v="493"/>
    <x v="12"/>
    <x v="12"/>
    <x v="343"/>
    <x v="219"/>
    <s v="Trend Micro Worry Free Services - 1 Month (2-99 Users)"/>
    <x v="5"/>
    <m/>
    <s v="11000 · Accounts Receivable"/>
    <x v="72"/>
    <x v="422"/>
    <n v="17.5"/>
    <n v="320040.05"/>
  </r>
  <r>
    <s v="Invoice"/>
    <x v="23"/>
    <x v="493"/>
    <x v="12"/>
    <x v="12"/>
    <x v="221"/>
    <x v="137"/>
    <s v="Microsoft 365 Apps for Business - 1 Month"/>
    <x v="15"/>
    <m/>
    <s v="11000 · Accounts Receivable"/>
    <x v="16"/>
    <x v="341"/>
    <n v="30"/>
    <n v="320070.05"/>
  </r>
  <r>
    <s v="Invoice"/>
    <x v="23"/>
    <x v="493"/>
    <x v="12"/>
    <x v="12"/>
    <x v="261"/>
    <x v="175"/>
    <s v="Microsoft Office 365 Business Premium - 1 Month"/>
    <x v="15"/>
    <m/>
    <s v="11000 · Accounts Receivable"/>
    <x v="72"/>
    <x v="163"/>
    <n v="75"/>
    <n v="320145.05"/>
  </r>
  <r>
    <s v="Invoice"/>
    <x v="23"/>
    <x v="494"/>
    <x v="37"/>
    <x v="37"/>
    <x v="343"/>
    <x v="219"/>
    <s v="Trend Micro Worry Free Services - 1 Month (2-99 Users)"/>
    <x v="5"/>
    <m/>
    <s v="11000 · Accounts Receivable"/>
    <x v="68"/>
    <x v="422"/>
    <n v="70"/>
    <n v="320215.05"/>
  </r>
  <r>
    <s v="Invoice"/>
    <x v="23"/>
    <x v="494"/>
    <x v="37"/>
    <x v="37"/>
    <x v="269"/>
    <x v="224"/>
    <s v="VS Secure BaaS Storage - 100GB - 1 Month  (WBR/Port Allen Office)"/>
    <x v="7"/>
    <m/>
    <s v="11000 · Accounts Receivable"/>
    <x v="30"/>
    <x v="377"/>
    <n v="52.02"/>
    <n v="320267.07"/>
  </r>
  <r>
    <s v="Invoice"/>
    <x v="23"/>
    <x v="494"/>
    <x v="37"/>
    <x v="37"/>
    <x v="366"/>
    <x v="225"/>
    <s v="VS Secure BaaS Veeam Backup &amp; Replication Enterprise Plus License, 1 VM - 1 Month  (WBR/Port All..."/>
    <x v="7"/>
    <m/>
    <s v="11000 · Accounts Receivable"/>
    <x v="2"/>
    <x v="363"/>
    <n v="15.23"/>
    <n v="320282.3"/>
  </r>
  <r>
    <s v="Invoice"/>
    <x v="23"/>
    <x v="495"/>
    <x v="33"/>
    <x v="33"/>
    <x v="270"/>
    <x v="67"/>
    <s v="ProofPoint Essentials Business - 1 Month"/>
    <x v="15"/>
    <m/>
    <s v="11000 · Accounts Receivable"/>
    <x v="5"/>
    <x v="187"/>
    <n v="33.33"/>
    <n v="320315.63"/>
  </r>
  <r>
    <s v="Invoice"/>
    <x v="23"/>
    <x v="495"/>
    <x v="33"/>
    <x v="33"/>
    <x v="334"/>
    <x v="211"/>
    <s v="Trend Micro Worry Free Business Security Standard - 1 Month"/>
    <x v="5"/>
    <m/>
    <s v="11000 · Accounts Receivable"/>
    <x v="26"/>
    <x v="422"/>
    <n v="35"/>
    <n v="320350.63"/>
  </r>
  <r>
    <s v="Invoice"/>
    <x v="23"/>
    <x v="495"/>
    <x v="33"/>
    <x v="33"/>
    <x v="339"/>
    <x v="214"/>
    <s v="Veeam Availability Suite Enterprise Plus License, 1 VM  - 1 Month"/>
    <x v="7"/>
    <m/>
    <s v="11000 · Accounts Receivable"/>
    <x v="2"/>
    <x v="90"/>
    <n v="21"/>
    <n v="320371.63"/>
  </r>
  <r>
    <s v="Invoice"/>
    <x v="23"/>
    <x v="495"/>
    <x v="33"/>
    <x v="33"/>
    <x v="340"/>
    <x v="215"/>
    <s v="Veeam Availability Suite Repository Storage - 100GB - 1 Month"/>
    <x v="7"/>
    <m/>
    <s v="11000 · Accounts Receivable"/>
    <x v="72"/>
    <x v="377"/>
    <n v="28.9"/>
    <n v="320400.53000000003"/>
  </r>
  <r>
    <s v="Invoice"/>
    <x v="23"/>
    <x v="496"/>
    <x v="176"/>
    <x v="176"/>
    <x v="291"/>
    <x v="193"/>
    <s v="Microsoft Office 365 ProPlus - 1 Month"/>
    <x v="15"/>
    <m/>
    <s v="11000 · Accounts Receivable"/>
    <x v="72"/>
    <x v="369"/>
    <n v="70"/>
    <n v="320470.53000000003"/>
  </r>
  <r>
    <s v="Invoice"/>
    <x v="23"/>
    <x v="496"/>
    <x v="176"/>
    <x v="176"/>
    <x v="214"/>
    <x v="130"/>
    <s v="Microsoft 365 Business Basic - 1 Month"/>
    <x v="15"/>
    <m/>
    <s v="11000 · Accounts Receivable"/>
    <x v="23"/>
    <x v="335"/>
    <n v="42"/>
    <n v="320512.53000000003"/>
  </r>
  <r>
    <s v="Invoice"/>
    <x v="23"/>
    <x v="497"/>
    <x v="62"/>
    <x v="62"/>
    <x v="269"/>
    <x v="224"/>
    <s v="VS Secure BaaS Storage - 100GB - 1 Month  (WBR/Port Allen Office)"/>
    <x v="7"/>
    <m/>
    <s v="11000 · Accounts Receivable"/>
    <x v="26"/>
    <x v="377"/>
    <n v="57.8"/>
    <n v="320570.33"/>
  </r>
  <r>
    <s v="Invoice"/>
    <x v="23"/>
    <x v="497"/>
    <x v="62"/>
    <x v="62"/>
    <x v="366"/>
    <x v="225"/>
    <s v="VS Secure BaaS Veeam Backup &amp; Replication Enterprise Plus License, 1 VM - 1 Month  (WBR/Port All..."/>
    <x v="7"/>
    <m/>
    <s v="11000 · Accounts Receivable"/>
    <x v="8"/>
    <x v="363"/>
    <n v="30.46"/>
    <n v="320600.78999999998"/>
  </r>
  <r>
    <s v="Invoice"/>
    <x v="23"/>
    <x v="498"/>
    <x v="58"/>
    <x v="58"/>
    <x v="343"/>
    <x v="219"/>
    <s v="Trend Micro Worry Free Services - 1 Month (2-99 Users)"/>
    <x v="5"/>
    <m/>
    <s v="11000 · Accounts Receivable"/>
    <x v="72"/>
    <x v="422"/>
    <n v="17.5"/>
    <n v="320618.28999999998"/>
  </r>
  <r>
    <s v="Invoice"/>
    <x v="23"/>
    <x v="498"/>
    <x v="58"/>
    <x v="58"/>
    <x v="261"/>
    <x v="175"/>
    <s v="Microsoft Office 365 Business Premium - 1 Month"/>
    <x v="15"/>
    <m/>
    <s v="11000 · Accounts Receivable"/>
    <x v="24"/>
    <x v="163"/>
    <n v="60"/>
    <n v="320678.28999999998"/>
  </r>
  <r>
    <s v="Invoice"/>
    <x v="23"/>
    <x v="499"/>
    <x v="80"/>
    <x v="80"/>
    <x v="261"/>
    <x v="175"/>
    <s v="Microsoft Office 365 Business Premium - 1 Month"/>
    <x v="15"/>
    <m/>
    <s v="11000 · Accounts Receivable"/>
    <x v="24"/>
    <x v="163"/>
    <n v="60"/>
    <n v="320738.28999999998"/>
  </r>
  <r>
    <s v="Invoice"/>
    <x v="23"/>
    <x v="499"/>
    <x v="80"/>
    <x v="80"/>
    <x v="214"/>
    <x v="130"/>
    <s v="Microsoft 365 Business Basic - 1 Month"/>
    <x v="15"/>
    <m/>
    <s v="11000 · Accounts Receivable"/>
    <x v="2"/>
    <x v="335"/>
    <n v="7"/>
    <n v="320745.28999999998"/>
  </r>
  <r>
    <s v="Invoice"/>
    <x v="23"/>
    <x v="500"/>
    <x v="177"/>
    <x v="177"/>
    <x v="128"/>
    <x v="67"/>
    <s v="ProofPoint Essentials Business - 1 Month"/>
    <x v="15"/>
    <m/>
    <s v="11000 · Accounts Receivable"/>
    <x v="94"/>
    <x v="187"/>
    <n v="48.48"/>
    <n v="320793.77"/>
  </r>
  <r>
    <s v="Invoice"/>
    <x v="23"/>
    <x v="500"/>
    <x v="177"/>
    <x v="177"/>
    <x v="343"/>
    <x v="219"/>
    <s v="Trend Micro Worry Free Services - 1 Month (2-99 Users)"/>
    <x v="5"/>
    <m/>
    <s v="11000 · Accounts Receivable"/>
    <x v="72"/>
    <x v="422"/>
    <n v="17.5"/>
    <n v="320811.27"/>
  </r>
  <r>
    <s v="Invoice"/>
    <x v="23"/>
    <x v="501"/>
    <x v="178"/>
    <x v="178"/>
    <x v="391"/>
    <x v="232"/>
    <s v="VS Data Vault Backup Service"/>
    <x v="7"/>
    <m/>
    <s v="11000 · Accounts Receivable"/>
    <x v="35"/>
    <x v="523"/>
    <n v="61"/>
    <n v="320872.27"/>
  </r>
  <r>
    <s v="Invoice"/>
    <x v="23"/>
    <x v="502"/>
    <x v="23"/>
    <x v="23"/>
    <x v="334"/>
    <x v="211"/>
    <s v="Trend Micro Worry Free Business Security Standard - 1 Month"/>
    <x v="5"/>
    <m/>
    <s v="11000 · Accounts Receivable"/>
    <x v="45"/>
    <x v="422"/>
    <n v="52.5"/>
    <n v="320924.77"/>
  </r>
  <r>
    <s v="Invoice"/>
    <x v="23"/>
    <x v="503"/>
    <x v="82"/>
    <x v="82"/>
    <x v="334"/>
    <x v="211"/>
    <s v="Trend Micro Worry Free Business Security Standard - 1 Month"/>
    <x v="5"/>
    <m/>
    <s v="11000 · Accounts Receivable"/>
    <x v="45"/>
    <x v="422"/>
    <n v="52.5"/>
    <n v="320977.27"/>
  </r>
  <r>
    <s v="Invoice"/>
    <x v="23"/>
    <x v="504"/>
    <x v="143"/>
    <x v="143"/>
    <x v="115"/>
    <x v="54"/>
    <s v="FortiAnalyzer &amp; FortiManager Bundle - 1 Month"/>
    <x v="5"/>
    <m/>
    <s v="11000 · Accounts Receivable"/>
    <x v="2"/>
    <x v="87"/>
    <n v="49"/>
    <n v="321026.27"/>
  </r>
  <r>
    <s v="Invoice"/>
    <x v="23"/>
    <x v="505"/>
    <x v="179"/>
    <x v="179"/>
    <x v="226"/>
    <x v="54"/>
    <s v="FortiAnalyzer &amp; FortiManager Bundle - 1 Month"/>
    <x v="5"/>
    <m/>
    <s v="11000 · Accounts Receivable"/>
    <x v="2"/>
    <x v="87"/>
    <n v="49"/>
    <n v="321075.27"/>
  </r>
  <r>
    <s v="Invoice"/>
    <x v="23"/>
    <x v="506"/>
    <x v="52"/>
    <x v="52"/>
    <x v="272"/>
    <x v="54"/>
    <s v="FortiAnalyzer &amp; FortiManager Bundle - 1 Month"/>
    <x v="5"/>
    <m/>
    <s v="11000 · Accounts Receivable"/>
    <x v="2"/>
    <x v="87"/>
    <n v="49"/>
    <n v="321124.27"/>
  </r>
  <r>
    <s v="Invoice"/>
    <x v="23"/>
    <x v="507"/>
    <x v="180"/>
    <x v="180"/>
    <x v="272"/>
    <x v="54"/>
    <s v="FortiAnalyzer &amp; FortiManager Bundle - 1 Month"/>
    <x v="5"/>
    <m/>
    <s v="11000 · Accounts Receivable"/>
    <x v="2"/>
    <x v="87"/>
    <n v="49"/>
    <n v="321173.27"/>
  </r>
  <r>
    <s v="Invoice"/>
    <x v="23"/>
    <x v="508"/>
    <x v="181"/>
    <x v="181"/>
    <x v="343"/>
    <x v="219"/>
    <s v="Trend Micro Worry Free Services - 1 Month (2-99 Users)"/>
    <x v="5"/>
    <m/>
    <s v="11000 · Accounts Receivable"/>
    <x v="72"/>
    <x v="422"/>
    <n v="17.5"/>
    <n v="321190.77"/>
  </r>
  <r>
    <s v="Invoice"/>
    <x v="23"/>
    <x v="508"/>
    <x v="181"/>
    <x v="181"/>
    <x v="221"/>
    <x v="137"/>
    <s v="Microsoft 365 Apps for Business - 1 Month"/>
    <x v="15"/>
    <m/>
    <s v="11000 · Accounts Receivable"/>
    <x v="16"/>
    <x v="341"/>
    <n v="30"/>
    <n v="321220.77"/>
  </r>
  <r>
    <s v="Invoice"/>
    <x v="23"/>
    <x v="509"/>
    <x v="144"/>
    <x v="144"/>
    <x v="227"/>
    <x v="142"/>
    <s v="Intermedia Unite Bundled Plan - 1 Month"/>
    <x v="21"/>
    <m/>
    <s v="11000 · Accounts Receivable"/>
    <x v="2"/>
    <x v="344"/>
    <n v="31.24"/>
    <n v="321252.01"/>
  </r>
  <r>
    <s v="Invoice"/>
    <x v="23"/>
    <x v="509"/>
    <x v="144"/>
    <x v="144"/>
    <x v="232"/>
    <x v="147"/>
    <s v="Intermedia Unite WebFax Account &amp; Mailbox - 1 Month"/>
    <x v="21"/>
    <m/>
    <s v="11000 · Accounts Receivable"/>
    <x v="2"/>
    <x v="347"/>
    <n v="7.09"/>
    <n v="321259.09999999998"/>
  </r>
  <r>
    <s v="Invoice"/>
    <x v="23"/>
    <x v="509"/>
    <x v="144"/>
    <x v="144"/>
    <x v="234"/>
    <x v="149"/>
    <s v="Voice Service State Tax"/>
    <x v="21"/>
    <m/>
    <s v="11000 · Accounts Receivable"/>
    <x v="2"/>
    <x v="537"/>
    <n v="1.23"/>
    <n v="321260.33"/>
  </r>
  <r>
    <s v="Invoice"/>
    <x v="23"/>
    <x v="509"/>
    <x v="144"/>
    <x v="144"/>
    <x v="237"/>
    <x v="152"/>
    <s v="Voice Service Federal Tax"/>
    <x v="21"/>
    <m/>
    <s v="11000 · Accounts Receivable"/>
    <x v="2"/>
    <x v="538"/>
    <n v="1.1599999999999999"/>
    <n v="321261.49"/>
  </r>
  <r>
    <s v="Invoice"/>
    <x v="23"/>
    <x v="509"/>
    <x v="144"/>
    <x v="144"/>
    <x v="235"/>
    <x v="150"/>
    <s v="Voice Service Local Tax"/>
    <x v="21"/>
    <m/>
    <s v="11000 · Accounts Receivable"/>
    <x v="2"/>
    <x v="468"/>
    <n v="1.99"/>
    <n v="321263.48"/>
  </r>
  <r>
    <s v="Invoice"/>
    <x v="23"/>
    <x v="509"/>
    <x v="144"/>
    <x v="144"/>
    <x v="236"/>
    <x v="151"/>
    <s v="Voice Service Emergency Fee"/>
    <x v="21"/>
    <m/>
    <s v="11000 · Accounts Receivable"/>
    <x v="2"/>
    <x v="468"/>
    <n v="1.99"/>
    <n v="321265.46999999997"/>
  </r>
  <r>
    <s v="Invoice"/>
    <x v="23"/>
    <x v="509"/>
    <x v="144"/>
    <x v="144"/>
    <x v="238"/>
    <x v="153"/>
    <s v="Voice Service Telco Fees"/>
    <x v="21"/>
    <m/>
    <s v="11000 · Accounts Receivable"/>
    <x v="2"/>
    <x v="469"/>
    <n v="2.48"/>
    <n v="321267.95"/>
  </r>
  <r>
    <s v="Invoice"/>
    <x v="23"/>
    <x v="510"/>
    <x v="127"/>
    <x v="127"/>
    <x v="261"/>
    <x v="175"/>
    <s v="Microsoft Office 365 Business Premium - 1 Month"/>
    <x v="15"/>
    <m/>
    <s v="11000 · Accounts Receivable"/>
    <x v="16"/>
    <x v="163"/>
    <n v="45"/>
    <n v="321312.95"/>
  </r>
  <r>
    <s v="Invoice"/>
    <x v="23"/>
    <x v="511"/>
    <x v="121"/>
    <x v="121"/>
    <x v="393"/>
    <x v="212"/>
    <s v="Intermedia Unite Essentials Bundle  - 1 Month"/>
    <x v="21"/>
    <m/>
    <s v="11000 · Accounts Receivable"/>
    <x v="2"/>
    <x v="476"/>
    <n v="24.94"/>
    <n v="321337.89"/>
  </r>
  <r>
    <s v="Invoice"/>
    <x v="23"/>
    <x v="511"/>
    <x v="121"/>
    <x v="121"/>
    <x v="237"/>
    <x v="152"/>
    <s v="Voice Service Federal Tax"/>
    <x v="21"/>
    <m/>
    <s v="11000 · Accounts Receivable"/>
    <x v="2"/>
    <x v="466"/>
    <n v="0.26"/>
    <n v="321338.15000000002"/>
  </r>
  <r>
    <s v="Invoice"/>
    <x v="23"/>
    <x v="511"/>
    <x v="121"/>
    <x v="121"/>
    <x v="234"/>
    <x v="149"/>
    <s v="Voice Service State Tax"/>
    <x v="21"/>
    <m/>
    <s v="11000 · Accounts Receivable"/>
    <x v="2"/>
    <x v="539"/>
    <n v="0.57999999999999996"/>
    <n v="321338.73"/>
  </r>
  <r>
    <s v="Invoice"/>
    <x v="23"/>
    <x v="511"/>
    <x v="121"/>
    <x v="121"/>
    <x v="235"/>
    <x v="150"/>
    <s v="Voice Service Local Tax"/>
    <x v="21"/>
    <m/>
    <s v="11000 · Accounts Receivable"/>
    <x v="2"/>
    <x v="540"/>
    <n v="2.6"/>
    <n v="321341.33"/>
  </r>
  <r>
    <s v="Invoice"/>
    <x v="23"/>
    <x v="511"/>
    <x v="121"/>
    <x v="121"/>
    <x v="236"/>
    <x v="151"/>
    <s v="Voice Service Emergency Fee"/>
    <x v="21"/>
    <m/>
    <s v="11000 · Accounts Receivable"/>
    <x v="2"/>
    <x v="468"/>
    <n v="1.99"/>
    <n v="321343.32"/>
  </r>
  <r>
    <s v="Invoice"/>
    <x v="23"/>
    <x v="511"/>
    <x v="121"/>
    <x v="121"/>
    <x v="238"/>
    <x v="153"/>
    <s v="Voice Service Telco Fees"/>
    <x v="21"/>
    <m/>
    <s v="11000 · Accounts Receivable"/>
    <x v="2"/>
    <x v="469"/>
    <n v="2.48"/>
    <n v="321345.8"/>
  </r>
  <r>
    <s v="Invoice"/>
    <x v="23"/>
    <x v="512"/>
    <x v="51"/>
    <x v="51"/>
    <x v="270"/>
    <x v="67"/>
    <s v="ProofPoint Essentials Business - 1 Month"/>
    <x v="15"/>
    <m/>
    <s v="11000 · Accounts Receivable"/>
    <x v="26"/>
    <x v="187"/>
    <n v="30.3"/>
    <n v="321376.09999999998"/>
  </r>
  <r>
    <s v="Invoice"/>
    <x v="23"/>
    <x v="513"/>
    <x v="182"/>
    <x v="182"/>
    <x v="382"/>
    <x v="191"/>
    <s v="FortiAnalyzer &amp; FortiManager Bundle - 1 Month - 6+ Firewalls (Baton Rouge LA)"/>
    <x v="5"/>
    <m/>
    <s v="11000 · Accounts Receivable"/>
    <x v="2"/>
    <x v="392"/>
    <n v="29"/>
    <n v="321405.09999999998"/>
  </r>
  <r>
    <s v="Invoice"/>
    <x v="23"/>
    <x v="514"/>
    <x v="183"/>
    <x v="183"/>
    <x v="382"/>
    <x v="191"/>
    <s v="FortiAnalyzer &amp; FortiManager Bundle - 1 Month - 6+ Firewalls (Baton Rouge LA)"/>
    <x v="5"/>
    <m/>
    <s v="11000 · Accounts Receivable"/>
    <x v="2"/>
    <x v="392"/>
    <n v="29"/>
    <n v="321434.09999999998"/>
  </r>
  <r>
    <s v="Invoice"/>
    <x v="23"/>
    <x v="515"/>
    <x v="119"/>
    <x v="119"/>
    <x v="348"/>
    <x v="175"/>
    <s v="Microsoft Office 365 Business Premium - 1 Month"/>
    <x v="15"/>
    <m/>
    <s v="11000 · Accounts Receivable"/>
    <x v="24"/>
    <x v="489"/>
    <n v="28.8"/>
    <n v="321462.90000000002"/>
  </r>
  <r>
    <s v="Invoice"/>
    <x v="23"/>
    <x v="516"/>
    <x v="159"/>
    <x v="159"/>
    <x v="391"/>
    <x v="232"/>
    <s v="VS Data Vault Backup Service"/>
    <x v="7"/>
    <m/>
    <s v="11000 · Accounts Receivable"/>
    <x v="10"/>
    <x v="523"/>
    <n v="25"/>
    <n v="321487.90000000002"/>
  </r>
  <r>
    <s v="Invoice"/>
    <x v="23"/>
    <x v="517"/>
    <x v="184"/>
    <x v="184"/>
    <x v="343"/>
    <x v="219"/>
    <s v="Trend Micro Worry Free Services - 1 Month (2-99 Users)"/>
    <x v="5"/>
    <m/>
    <s v="11000 · Accounts Receivable"/>
    <x v="72"/>
    <x v="422"/>
    <n v="17.5"/>
    <n v="321505.40000000002"/>
  </r>
  <r>
    <s v="Invoice"/>
    <x v="23"/>
    <x v="518"/>
    <x v="141"/>
    <x v="141"/>
    <x v="343"/>
    <x v="219"/>
    <s v="Trend Micro Worry Free Services - 1 Month (2-99 Users)"/>
    <x v="5"/>
    <m/>
    <s v="11000 · Accounts Receivable"/>
    <x v="72"/>
    <x v="422"/>
    <n v="17.5"/>
    <n v="321522.90000000002"/>
  </r>
  <r>
    <s v="Invoice"/>
    <x v="23"/>
    <x v="519"/>
    <x v="121"/>
    <x v="121"/>
    <x v="103"/>
    <x v="0"/>
    <m/>
    <x v="9"/>
    <m/>
    <s v="11000 · Accounts Receivable"/>
    <x v="0"/>
    <x v="116"/>
    <n v="75"/>
    <n v="321597.90000000002"/>
  </r>
  <r>
    <s v="Invoice"/>
    <x v="23"/>
    <x v="520"/>
    <x v="155"/>
    <x v="155"/>
    <x v="116"/>
    <x v="55"/>
    <s v="Fortinet FortiSwitch 108F 8-Port Ethernet Switch"/>
    <x v="13"/>
    <m/>
    <s v="11000 · Accounts Receivable"/>
    <x v="2"/>
    <x v="38"/>
    <n v="306"/>
    <n v="321903.90000000002"/>
  </r>
  <r>
    <s v="Invoice"/>
    <x v="23"/>
    <x v="520"/>
    <x v="155"/>
    <x v="155"/>
    <x v="106"/>
    <x v="56"/>
    <s v="Fortinet FortiCare 24x7 Comprehensive Support - 1 Year"/>
    <x v="13"/>
    <m/>
    <s v="11000 · Accounts Receivable"/>
    <x v="2"/>
    <x v="318"/>
    <n v="38"/>
    <n v="321941.90000000002"/>
  </r>
  <r>
    <s v="Invoice"/>
    <x v="23"/>
    <x v="520"/>
    <x v="155"/>
    <x v="155"/>
    <x v="394"/>
    <x v="234"/>
    <s v="7ft Yellow Cat5e Patch Cable"/>
    <x v="13"/>
    <m/>
    <s v="11000 · Accounts Receivable"/>
    <x v="8"/>
    <x v="375"/>
    <n v="12"/>
    <n v="321953.90000000002"/>
  </r>
  <r>
    <s v="Invoice"/>
    <x v="23"/>
    <x v="520"/>
    <x v="155"/>
    <x v="155"/>
    <x v="394"/>
    <x v="234"/>
    <s v="7ft Yellow Cat5e Patch Cable"/>
    <x v="6"/>
    <m/>
    <s v="11000 · Accounts Receivable"/>
    <x v="12"/>
    <x v="0"/>
    <n v="-4.18"/>
    <n v="321949.71999999997"/>
  </r>
  <r>
    <s v="Invoice"/>
    <x v="23"/>
    <x v="520"/>
    <x v="155"/>
    <x v="155"/>
    <x v="395"/>
    <x v="235"/>
    <s v="7ft Blue Cat5e Patch Cable"/>
    <x v="13"/>
    <m/>
    <s v="11000 · Accounts Receivable"/>
    <x v="24"/>
    <x v="375"/>
    <n v="24"/>
    <n v="321973.71999999997"/>
  </r>
  <r>
    <s v="Invoice"/>
    <x v="23"/>
    <x v="520"/>
    <x v="155"/>
    <x v="155"/>
    <x v="395"/>
    <x v="235"/>
    <s v="7ft Blue Cat5e Patch Cable"/>
    <x v="6"/>
    <m/>
    <s v="11000 · Accounts Receivable"/>
    <x v="25"/>
    <x v="0"/>
    <n v="-7.09"/>
    <n v="321966.63"/>
  </r>
  <r>
    <s v="Invoice"/>
    <x v="23"/>
    <x v="520"/>
    <x v="155"/>
    <x v="155"/>
    <x v="396"/>
    <x v="236"/>
    <s v="3ft Red Cat5e Patch Cable"/>
    <x v="13"/>
    <m/>
    <s v="11000 · Accounts Receivable"/>
    <x v="2"/>
    <x v="332"/>
    <n v="4"/>
    <n v="321970.63"/>
  </r>
  <r>
    <s v="Invoice"/>
    <x v="23"/>
    <x v="520"/>
    <x v="155"/>
    <x v="155"/>
    <x v="396"/>
    <x v="236"/>
    <s v="3ft Red Cat5e Patch Cable"/>
    <x v="6"/>
    <m/>
    <s v="11000 · Accounts Receivable"/>
    <x v="1"/>
    <x v="0"/>
    <n v="-1.34"/>
    <n v="321969.28999999998"/>
  </r>
  <r>
    <s v="Invoice"/>
    <x v="23"/>
    <x v="520"/>
    <x v="155"/>
    <x v="155"/>
    <x v="99"/>
    <x v="39"/>
    <s v="HP ProDesk 400 G6 Mini Desktop Computer"/>
    <x v="13"/>
    <m/>
    <s v="11000 · Accounts Receivable"/>
    <x v="2"/>
    <x v="541"/>
    <n v="791"/>
    <n v="322760.28999999998"/>
  </r>
  <r>
    <s v="Invoice"/>
    <x v="23"/>
    <x v="520"/>
    <x v="155"/>
    <x v="155"/>
    <x v="397"/>
    <x v="47"/>
    <s v="HP P24 G4 23.8 FHD 16 9 IPS MONITOR HDMI VGA DISPLAYPORT"/>
    <x v="13"/>
    <m/>
    <s v="11000 · Accounts Receivable"/>
    <x v="2"/>
    <x v="542"/>
    <n v="219"/>
    <n v="322979.28999999998"/>
  </r>
  <r>
    <s v="Invoice"/>
    <x v="23"/>
    <x v="520"/>
    <x v="155"/>
    <x v="155"/>
    <x v="397"/>
    <x v="47"/>
    <s v="HP P24 G4 23.8 FHD 16 9 IPS MONITOR HDMI VGA DISPLAYPORT"/>
    <x v="6"/>
    <m/>
    <s v="11000 · Accounts Receivable"/>
    <x v="1"/>
    <x v="0"/>
    <n v="-170.05"/>
    <n v="322809.24"/>
  </r>
  <r>
    <s v="Invoice"/>
    <x v="23"/>
    <x v="520"/>
    <x v="155"/>
    <x v="155"/>
    <x v="398"/>
    <x v="85"/>
    <s v="APC Back-UPS BE650G1 650 VA for Desktops"/>
    <x v="13"/>
    <m/>
    <s v="11000 · Accounts Receivable"/>
    <x v="2"/>
    <x v="543"/>
    <n v="99.99"/>
    <n v="322909.23"/>
  </r>
  <r>
    <s v="Invoice"/>
    <x v="23"/>
    <x v="520"/>
    <x v="155"/>
    <x v="155"/>
    <x v="398"/>
    <x v="85"/>
    <s v="APC Back-UPS BE650G1 650 VA for Desktops"/>
    <x v="6"/>
    <m/>
    <s v="11000 · Accounts Receivable"/>
    <x v="1"/>
    <x v="0"/>
    <n v="-89.66"/>
    <n v="322819.57"/>
  </r>
  <r>
    <s v="Invoice"/>
    <x v="23"/>
    <x v="520"/>
    <x v="155"/>
    <x v="155"/>
    <x v="100"/>
    <x v="40"/>
    <s v="HP LaserJet Pro 4101fdw Wireless Laser Multifunction Printer - Monochrome"/>
    <x v="13"/>
    <m/>
    <s v="11000 · Accounts Receivable"/>
    <x v="2"/>
    <x v="544"/>
    <n v="433"/>
    <n v="323252.57"/>
  </r>
  <r>
    <s v="Invoice"/>
    <x v="23"/>
    <x v="520"/>
    <x v="155"/>
    <x v="155"/>
    <x v="202"/>
    <x v="24"/>
    <s v="Shipping"/>
    <x v="13"/>
    <m/>
    <s v="11000 · Accounts Receivable"/>
    <x v="2"/>
    <x v="545"/>
    <n v="234.47"/>
    <n v="323487.03999999998"/>
  </r>
  <r>
    <s v="Invoice"/>
    <x v="23"/>
    <x v="521"/>
    <x v="155"/>
    <x v="155"/>
    <x v="103"/>
    <x v="0"/>
    <m/>
    <x v="9"/>
    <m/>
    <s v="11000 · Accounts Receivable"/>
    <x v="0"/>
    <x v="546"/>
    <n v="3697.5"/>
    <n v="327184.53999999998"/>
  </r>
  <r>
    <s v="Invoice"/>
    <x v="23"/>
    <x v="522"/>
    <x v="88"/>
    <x v="88"/>
    <x v="128"/>
    <x v="67"/>
    <s v="ProofPoint Essentials Business - 1 Month"/>
    <x v="15"/>
    <m/>
    <s v="11000 · Accounts Receivable"/>
    <x v="140"/>
    <x v="187"/>
    <n v="336.33"/>
    <n v="327520.87"/>
  </r>
  <r>
    <s v="Invoice"/>
    <x v="23"/>
    <x v="522"/>
    <x v="88"/>
    <x v="88"/>
    <x v="213"/>
    <x v="129"/>
    <s v="Trend Micro Worry Free Services - 1 Month (100-499)"/>
    <x v="5"/>
    <m/>
    <s v="11000 · Accounts Receivable"/>
    <x v="51"/>
    <x v="334"/>
    <n v="252"/>
    <n v="327772.87"/>
  </r>
  <r>
    <s v="Invoice"/>
    <x v="23"/>
    <x v="522"/>
    <x v="88"/>
    <x v="88"/>
    <x v="261"/>
    <x v="175"/>
    <s v="Microsoft Office 365 Business Premium - 1 Month"/>
    <x v="15"/>
    <m/>
    <s v="11000 · Accounts Receivable"/>
    <x v="75"/>
    <x v="163"/>
    <n v="1035"/>
    <n v="328807.87"/>
  </r>
  <r>
    <s v="Invoice"/>
    <x v="23"/>
    <x v="522"/>
    <x v="88"/>
    <x v="88"/>
    <x v="378"/>
    <x v="175"/>
    <s v="Microsoft Office 365 Business Premium - 1 Month"/>
    <x v="15"/>
    <m/>
    <s v="11000 · Accounts Receivable"/>
    <x v="2"/>
    <x v="547"/>
    <n v="19.350000000000001"/>
    <n v="328827.21999999997"/>
  </r>
  <r>
    <s v="Invoice"/>
    <x v="23"/>
    <x v="522"/>
    <x v="88"/>
    <x v="88"/>
    <x v="214"/>
    <x v="130"/>
    <s v="Microsoft 365 Business Basic - 1 Month"/>
    <x v="15"/>
    <m/>
    <s v="11000 · Accounts Receivable"/>
    <x v="101"/>
    <x v="335"/>
    <n v="217"/>
    <n v="329044.21999999997"/>
  </r>
  <r>
    <s v="Invoice"/>
    <x v="23"/>
    <x v="522"/>
    <x v="88"/>
    <x v="88"/>
    <x v="379"/>
    <x v="130"/>
    <s v="Microsoft 365 Business Basic - 1 Month"/>
    <x v="15"/>
    <m/>
    <s v="11000 · Accounts Receivable"/>
    <x v="2"/>
    <x v="548"/>
    <n v="5.1100000000000003"/>
    <n v="329049.33"/>
  </r>
  <r>
    <s v="Invoice"/>
    <x v="23"/>
    <x v="522"/>
    <x v="88"/>
    <x v="88"/>
    <x v="291"/>
    <x v="193"/>
    <s v="Microsoft Office 365 ProPlus - 1 Month"/>
    <x v="15"/>
    <m/>
    <s v="11000 · Accounts Receivable"/>
    <x v="13"/>
    <x v="369"/>
    <n v="98"/>
    <n v="329147.33"/>
  </r>
  <r>
    <s v="Invoice"/>
    <x v="23"/>
    <x v="522"/>
    <x v="88"/>
    <x v="88"/>
    <x v="221"/>
    <x v="137"/>
    <s v="Microsoft 365 Apps for Business - 1 Month"/>
    <x v="15"/>
    <m/>
    <s v="11000 · Accounts Receivable"/>
    <x v="2"/>
    <x v="341"/>
    <n v="10"/>
    <n v="329157.33"/>
  </r>
  <r>
    <s v="Invoice"/>
    <x v="23"/>
    <x v="522"/>
    <x v="88"/>
    <x v="88"/>
    <x v="216"/>
    <x v="132"/>
    <s v="Microsoft Office 365 Enterprise E3 - 1 Month"/>
    <x v="15"/>
    <m/>
    <s v="11000 · Accounts Receivable"/>
    <x v="16"/>
    <x v="385"/>
    <n v="78"/>
    <n v="329235.33"/>
  </r>
  <r>
    <s v="Invoice"/>
    <x v="23"/>
    <x v="522"/>
    <x v="88"/>
    <x v="88"/>
    <x v="399"/>
    <x v="132"/>
    <s v="Microsoft Office 365 Enterprise E3 - 1 Month"/>
    <x v="15"/>
    <m/>
    <s v="11000 · Accounts Receivable"/>
    <x v="2"/>
    <x v="549"/>
    <n v="11.18"/>
    <n v="329246.51"/>
  </r>
  <r>
    <s v="Invoice"/>
    <x v="23"/>
    <x v="522"/>
    <x v="88"/>
    <x v="88"/>
    <x v="400"/>
    <x v="191"/>
    <s v="FortiAnalyzer &amp; FortiManager Bundle - 1 Month - 6+ Firewalls (Baton Rouge LA)"/>
    <x v="5"/>
    <m/>
    <s v="11000 · Accounts Receivable"/>
    <x v="23"/>
    <x v="392"/>
    <n v="174"/>
    <n v="329420.51"/>
  </r>
  <r>
    <s v="Invoice"/>
    <x v="23"/>
    <x v="522"/>
    <x v="88"/>
    <x v="88"/>
    <x v="227"/>
    <x v="142"/>
    <s v="Intermedia Unite Bundled Plan - 1 Month"/>
    <x v="21"/>
    <m/>
    <s v="11000 · Accounts Receivable"/>
    <x v="102"/>
    <x v="344"/>
    <n v="531.08000000000004"/>
    <n v="329951.59000000003"/>
  </r>
  <r>
    <s v="Invoice"/>
    <x v="23"/>
    <x v="522"/>
    <x v="88"/>
    <x v="88"/>
    <x v="317"/>
    <x v="204"/>
    <s v="Intermedia Unite Metered Fax Line (500 Minutes) - 1 Month"/>
    <x v="21"/>
    <m/>
    <s v="11000 · Accounts Receivable"/>
    <x v="2"/>
    <x v="398"/>
    <n v="20.74"/>
    <n v="329972.33"/>
  </r>
  <r>
    <s v="Invoice"/>
    <x v="23"/>
    <x v="522"/>
    <x v="88"/>
    <x v="88"/>
    <x v="401"/>
    <x v="237"/>
    <s v="Intermedia Unite Resource Line Pay-Per-Use - 1 Month"/>
    <x v="21"/>
    <m/>
    <s v="11000 · Accounts Receivable"/>
    <x v="2"/>
    <x v="550"/>
    <n v="15.49"/>
    <n v="329987.82"/>
  </r>
  <r>
    <s v="Invoice"/>
    <x v="23"/>
    <x v="522"/>
    <x v="88"/>
    <x v="88"/>
    <x v="228"/>
    <x v="143"/>
    <s v="Intermedia Unite Add-On Number - 1 Month"/>
    <x v="21"/>
    <m/>
    <s v="11000 · Accounts Receivable"/>
    <x v="68"/>
    <x v="345"/>
    <n v="57.8"/>
    <n v="330045.62"/>
  </r>
  <r>
    <s v="Invoice"/>
    <x v="23"/>
    <x v="522"/>
    <x v="88"/>
    <x v="88"/>
    <x v="237"/>
    <x v="152"/>
    <s v="Voice Service Federal Tax"/>
    <x v="21"/>
    <m/>
    <s v="11000 · Accounts Receivable"/>
    <x v="2"/>
    <x v="551"/>
    <n v="4.66"/>
    <n v="330050.28000000003"/>
  </r>
  <r>
    <s v="Invoice"/>
    <x v="23"/>
    <x v="522"/>
    <x v="88"/>
    <x v="88"/>
    <x v="235"/>
    <x v="150"/>
    <s v="Voice Service Local Tax"/>
    <x v="21"/>
    <m/>
    <s v="11000 · Accounts Receivable"/>
    <x v="2"/>
    <x v="552"/>
    <n v="38.229999999999997"/>
    <n v="330088.51"/>
  </r>
  <r>
    <s v="Invoice"/>
    <x v="23"/>
    <x v="522"/>
    <x v="88"/>
    <x v="88"/>
    <x v="234"/>
    <x v="149"/>
    <s v="Voice Service State Tax"/>
    <x v="21"/>
    <m/>
    <s v="11000 · Accounts Receivable"/>
    <x v="2"/>
    <x v="553"/>
    <n v="17.399999999999999"/>
    <n v="330105.90999999997"/>
  </r>
  <r>
    <s v="Invoice"/>
    <x v="23"/>
    <x v="522"/>
    <x v="88"/>
    <x v="88"/>
    <x v="236"/>
    <x v="151"/>
    <s v="Voice Service Emergency Fee"/>
    <x v="21"/>
    <m/>
    <s v="11000 · Accounts Receivable"/>
    <x v="2"/>
    <x v="427"/>
    <n v="37.81"/>
    <n v="330143.71999999997"/>
  </r>
  <r>
    <s v="Invoice"/>
    <x v="23"/>
    <x v="522"/>
    <x v="88"/>
    <x v="88"/>
    <x v="238"/>
    <x v="153"/>
    <s v="Voice Service Telco Fees"/>
    <x v="21"/>
    <m/>
    <s v="11000 · Accounts Receivable"/>
    <x v="2"/>
    <x v="428"/>
    <n v="47.12"/>
    <n v="330190.84000000003"/>
  </r>
  <r>
    <s v="Invoice"/>
    <x v="23"/>
    <x v="522"/>
    <x v="88"/>
    <x v="88"/>
    <x v="402"/>
    <x v="27"/>
    <s v="Contego Cloud Server Bandwidth 50Mbps 1 Month"/>
    <x v="7"/>
    <m/>
    <s v="11000 · Accounts Receivable"/>
    <x v="2"/>
    <x v="92"/>
    <n v="78.75"/>
    <n v="330269.59000000003"/>
  </r>
  <r>
    <s v="Invoice"/>
    <x v="23"/>
    <x v="522"/>
    <x v="88"/>
    <x v="88"/>
    <x v="274"/>
    <x v="184"/>
    <s v="VS Cloud Server - Cisco ASAv5 Virtual Firewall - 1 Month"/>
    <x v="7"/>
    <m/>
    <s v="11000 · Accounts Receivable"/>
    <x v="2"/>
    <x v="378"/>
    <n v="68.25"/>
    <n v="330337.84000000003"/>
  </r>
  <r>
    <s v="Invoice"/>
    <x v="23"/>
    <x v="522"/>
    <x v="88"/>
    <x v="88"/>
    <x v="403"/>
    <x v="155"/>
    <s v="Fortinet FortiGate VM02V - Unified Threat Protection - 1 Month"/>
    <x v="7"/>
    <m/>
    <s v="11000 · Accounts Receivable"/>
    <x v="2"/>
    <x v="355"/>
    <n v="219.19"/>
    <n v="330557.03000000003"/>
  </r>
  <r>
    <s v="Invoice"/>
    <x v="23"/>
    <x v="522"/>
    <x v="88"/>
    <x v="88"/>
    <x v="82"/>
    <x v="25"/>
    <s v="VS Cloud Backup - Veeam License, 1 VM - 1 Month"/>
    <x v="7"/>
    <m/>
    <s v="11000 · Accounts Receivable"/>
    <x v="24"/>
    <x v="90"/>
    <n v="84"/>
    <n v="330641.03000000003"/>
  </r>
  <r>
    <s v="Invoice"/>
    <x v="23"/>
    <x v="522"/>
    <x v="88"/>
    <x v="88"/>
    <x v="83"/>
    <x v="26"/>
    <s v="VS Cloud Server - vBackup - 100GB - 1 Month"/>
    <x v="7"/>
    <m/>
    <s v="11000 · Accounts Receivable"/>
    <x v="68"/>
    <x v="91"/>
    <n v="157.6"/>
    <n v="330798.63"/>
  </r>
  <r>
    <s v="Invoice"/>
    <x v="23"/>
    <x v="522"/>
    <x v="88"/>
    <x v="88"/>
    <x v="91"/>
    <x v="34"/>
    <s v="VS Cloud Server - 2GB vRAM + 1 vCPU - 1 Month"/>
    <x v="7"/>
    <m/>
    <s v="11000 · Accounts Receivable"/>
    <x v="118"/>
    <x v="99"/>
    <n v="756"/>
    <n v="331554.63"/>
  </r>
  <r>
    <s v="Invoice"/>
    <x v="23"/>
    <x v="522"/>
    <x v="88"/>
    <x v="88"/>
    <x v="243"/>
    <x v="158"/>
    <s v="VS Cloud Server - 1GB vStorage Premium - Local - 1 Month"/>
    <x v="7"/>
    <m/>
    <s v="11000 · Accounts Receivable"/>
    <x v="123"/>
    <x v="359"/>
    <n v="430"/>
    <n v="331984.63"/>
  </r>
  <r>
    <s v="Invoice"/>
    <x v="23"/>
    <x v="522"/>
    <x v="88"/>
    <x v="88"/>
    <x v="244"/>
    <x v="159"/>
    <s v="VS Cloud Server - Remote Desktop License - 1 Month"/>
    <x v="7"/>
    <m/>
    <s v="11000 · Accounts Receivable"/>
    <x v="141"/>
    <x v="360"/>
    <n v="495.21"/>
    <n v="332479.84000000003"/>
  </r>
  <r>
    <s v="Invoice"/>
    <x v="23"/>
    <x v="522"/>
    <x v="88"/>
    <x v="88"/>
    <x v="298"/>
    <x v="196"/>
    <s v="VS Cloud Server - SQL Server License - per user - 1 Month"/>
    <x v="7"/>
    <m/>
    <s v="11000 · Accounts Receivable"/>
    <x v="2"/>
    <x v="395"/>
    <n v="30.5"/>
    <n v="332510.34000000003"/>
  </r>
  <r>
    <s v="Invoice"/>
    <x v="23"/>
    <x v="522"/>
    <x v="88"/>
    <x v="88"/>
    <x v="93"/>
    <x v="36"/>
    <s v="VS Cloud Server - Public IP Address - 1 Month"/>
    <x v="7"/>
    <m/>
    <s v="11000 · Accounts Receivable"/>
    <x v="2"/>
    <x v="101"/>
    <n v="23"/>
    <n v="332533.34000000003"/>
  </r>
  <r>
    <s v="Invoice"/>
    <x v="23"/>
    <x v="523"/>
    <x v="18"/>
    <x v="18"/>
    <x v="128"/>
    <x v="67"/>
    <s v="ProofPoint Essentials Business - 1 Month"/>
    <x v="15"/>
    <m/>
    <s v="11000 · Accounts Receivable"/>
    <x v="142"/>
    <x v="187"/>
    <n v="248.46"/>
    <n v="332781.8"/>
  </r>
  <r>
    <s v="Invoice"/>
    <x v="23"/>
    <x v="523"/>
    <x v="18"/>
    <x v="18"/>
    <x v="343"/>
    <x v="219"/>
    <s v="Trend Micro Worry Free Services - 1 Month (2-99 Users)"/>
    <x v="5"/>
    <m/>
    <s v="11000 · Accounts Receivable"/>
    <x v="10"/>
    <x v="422"/>
    <n v="87.5"/>
    <n v="332869.3"/>
  </r>
  <r>
    <s v="Invoice"/>
    <x v="23"/>
    <x v="523"/>
    <x v="18"/>
    <x v="18"/>
    <x v="115"/>
    <x v="54"/>
    <s v="FortiAnalyzer &amp; FortiManager Bundle - 1 Month"/>
    <x v="5"/>
    <m/>
    <s v="11000 · Accounts Receivable"/>
    <x v="2"/>
    <x v="87"/>
    <n v="49"/>
    <n v="332918.3"/>
  </r>
  <r>
    <s v="Invoice"/>
    <x v="23"/>
    <x v="523"/>
    <x v="18"/>
    <x v="18"/>
    <x v="227"/>
    <x v="142"/>
    <s v="Intermedia Unite Bundled Plan - 1 Month"/>
    <x v="21"/>
    <m/>
    <s v="11000 · Accounts Receivable"/>
    <x v="63"/>
    <x v="453"/>
    <n v="909.65"/>
    <n v="333827.95"/>
  </r>
  <r>
    <s v="Invoice"/>
    <x v="23"/>
    <x v="523"/>
    <x v="18"/>
    <x v="18"/>
    <x v="228"/>
    <x v="143"/>
    <s v="Intermedia Unite Add-On Number - 1 Month"/>
    <x v="21"/>
    <m/>
    <s v="11000 · Accounts Receivable"/>
    <x v="13"/>
    <x v="345"/>
    <n v="20.23"/>
    <n v="333848.18"/>
  </r>
  <r>
    <s v="Invoice"/>
    <x v="23"/>
    <x v="523"/>
    <x v="18"/>
    <x v="18"/>
    <x v="304"/>
    <x v="201"/>
    <s v="Intermedia Unite Toll-Free Number (Pay As You Go) - 1 Month"/>
    <x v="21"/>
    <m/>
    <s v="11000 · Accounts Receivable"/>
    <x v="2"/>
    <x v="400"/>
    <n v="3.1"/>
    <n v="333851.28000000003"/>
  </r>
  <r>
    <s v="Invoice"/>
    <x v="23"/>
    <x v="523"/>
    <x v="18"/>
    <x v="18"/>
    <x v="276"/>
    <x v="186"/>
    <s v="Intermedia Unite Online Meeting Pro - 1 Month"/>
    <x v="21"/>
    <m/>
    <s v="11000 · Accounts Receivable"/>
    <x v="2"/>
    <x v="341"/>
    <n v="10"/>
    <n v="333861.28000000003"/>
  </r>
  <r>
    <s v="Invoice"/>
    <x v="23"/>
    <x v="523"/>
    <x v="18"/>
    <x v="18"/>
    <x v="235"/>
    <x v="150"/>
    <s v="Voice Service Local Tax"/>
    <x v="21"/>
    <m/>
    <s v="11000 · Accounts Receivable"/>
    <x v="2"/>
    <x v="554"/>
    <n v="59.41"/>
    <n v="333920.69"/>
  </r>
  <r>
    <s v="Invoice"/>
    <x v="23"/>
    <x v="523"/>
    <x v="18"/>
    <x v="18"/>
    <x v="234"/>
    <x v="149"/>
    <s v="Voice Service State Tax"/>
    <x v="21"/>
    <m/>
    <s v="11000 · Accounts Receivable"/>
    <x v="2"/>
    <x v="555"/>
    <n v="33.18"/>
    <n v="333953.87"/>
  </r>
  <r>
    <s v="Invoice"/>
    <x v="23"/>
    <x v="523"/>
    <x v="18"/>
    <x v="18"/>
    <x v="237"/>
    <x v="152"/>
    <s v="Voice Service Federal Tax"/>
    <x v="21"/>
    <m/>
    <s v="11000 · Accounts Receivable"/>
    <x v="2"/>
    <x v="556"/>
    <n v="10.35"/>
    <n v="333964.21999999997"/>
  </r>
  <r>
    <s v="Invoice"/>
    <x v="23"/>
    <x v="523"/>
    <x v="18"/>
    <x v="18"/>
    <x v="236"/>
    <x v="151"/>
    <s v="Voice Service Emergency Fee"/>
    <x v="21"/>
    <m/>
    <s v="11000 · Accounts Receivable"/>
    <x v="2"/>
    <x v="557"/>
    <n v="69.650000000000006"/>
    <n v="334033.87"/>
  </r>
  <r>
    <s v="Invoice"/>
    <x v="23"/>
    <x v="523"/>
    <x v="18"/>
    <x v="18"/>
    <x v="238"/>
    <x v="153"/>
    <s v="Voice Service Telco Fees"/>
    <x v="21"/>
    <m/>
    <s v="11000 · Accounts Receivable"/>
    <x v="2"/>
    <x v="558"/>
    <n v="88.69"/>
    <n v="334122.56"/>
  </r>
  <r>
    <s v="Invoice"/>
    <x v="23"/>
    <x v="523"/>
    <x v="18"/>
    <x v="18"/>
    <x v="312"/>
    <x v="188"/>
    <s v="VS Cloud Server Bandwidth - 100Mbps - 1 Month"/>
    <x v="7"/>
    <m/>
    <s v="11000 · Accounts Receivable"/>
    <x v="2"/>
    <x v="387"/>
    <n v="136.5"/>
    <n v="334259.06"/>
  </r>
  <r>
    <s v="Invoice"/>
    <x v="23"/>
    <x v="523"/>
    <x v="18"/>
    <x v="18"/>
    <x v="326"/>
    <x v="205"/>
    <s v="Fortinet FortiGate VM01V-L2 with UTP - 1 Month"/>
    <x v="7"/>
    <m/>
    <s v="11000 · Accounts Receivable"/>
    <x v="2"/>
    <x v="413"/>
    <n v="208.95"/>
    <n v="334468.01"/>
  </r>
  <r>
    <s v="Invoice"/>
    <x v="23"/>
    <x v="523"/>
    <x v="18"/>
    <x v="18"/>
    <x v="280"/>
    <x v="25"/>
    <s v="VS Cloud Backup - Veeam License, 1 VM - 1 Month"/>
    <x v="7"/>
    <m/>
    <s v="11000 · Accounts Receivable"/>
    <x v="8"/>
    <x v="388"/>
    <n v="31.5"/>
    <n v="334499.51"/>
  </r>
  <r>
    <s v="Invoice"/>
    <x v="23"/>
    <x v="523"/>
    <x v="18"/>
    <x v="18"/>
    <x v="295"/>
    <x v="26"/>
    <s v="VS Cloud Server - vBackup - 100GB - 1 Month"/>
    <x v="7"/>
    <m/>
    <s v="11000 · Accounts Receivable"/>
    <x v="26"/>
    <x v="91"/>
    <n v="78.8"/>
    <n v="334578.31"/>
  </r>
  <r>
    <s v="Invoice"/>
    <x v="23"/>
    <x v="523"/>
    <x v="18"/>
    <x v="18"/>
    <x v="296"/>
    <x v="34"/>
    <s v="VS Cloud Server - 2GB vRAM + 1 vCPU - 1 Month"/>
    <x v="7"/>
    <m/>
    <s v="11000 · Accounts Receivable"/>
    <x v="48"/>
    <x v="99"/>
    <n v="441"/>
    <n v="335019.31"/>
  </r>
  <r>
    <s v="Invoice"/>
    <x v="23"/>
    <x v="523"/>
    <x v="18"/>
    <x v="18"/>
    <x v="92"/>
    <x v="35"/>
    <s v="VS Cloud Server - 1GB vStorage Standard - Local - 1 Month"/>
    <x v="7"/>
    <m/>
    <s v="11000 · Accounts Receivable"/>
    <x v="77"/>
    <x v="100"/>
    <n v="222"/>
    <n v="335241.31"/>
  </r>
  <r>
    <s v="Invoice"/>
    <x v="23"/>
    <x v="523"/>
    <x v="18"/>
    <x v="18"/>
    <x v="283"/>
    <x v="159"/>
    <s v="VS Cloud Server - Remote Desktop License - 1 Month"/>
    <x v="7"/>
    <m/>
    <s v="11000 · Accounts Receivable"/>
    <x v="72"/>
    <x v="360"/>
    <n v="48.55"/>
    <n v="335289.86"/>
  </r>
  <r>
    <s v="Invoice"/>
    <x v="23"/>
    <x v="523"/>
    <x v="18"/>
    <x v="18"/>
    <x v="285"/>
    <x v="36"/>
    <s v="VS Cloud Server - Public IP Address - 1 Month"/>
    <x v="7"/>
    <m/>
    <s v="11000 · Accounts Receivable"/>
    <x v="2"/>
    <x v="101"/>
    <n v="23"/>
    <n v="335312.86"/>
  </r>
  <r>
    <s v="Invoice"/>
    <x v="23"/>
    <x v="524"/>
    <x v="28"/>
    <x v="28"/>
    <x v="128"/>
    <x v="67"/>
    <s v="ProofPoint Essentials Business - 1 Month"/>
    <x v="15"/>
    <m/>
    <s v="11000 · Accounts Receivable"/>
    <x v="143"/>
    <x v="187"/>
    <n v="115.14"/>
    <n v="335428"/>
  </r>
  <r>
    <s v="Invoice"/>
    <x v="23"/>
    <x v="524"/>
    <x v="28"/>
    <x v="28"/>
    <x v="213"/>
    <x v="129"/>
    <s v="Trend Micro Worry Free Services - 1 Month (100-499)"/>
    <x v="5"/>
    <m/>
    <s v="11000 · Accounts Receivable"/>
    <x v="80"/>
    <x v="334"/>
    <n v="94.5"/>
    <n v="335522.5"/>
  </r>
  <r>
    <s v="Invoice"/>
    <x v="23"/>
    <x v="524"/>
    <x v="28"/>
    <x v="28"/>
    <x v="286"/>
    <x v="189"/>
    <s v="Microsoft Exchange Online Plan 1 - 1 Month"/>
    <x v="15"/>
    <m/>
    <s v="11000 · Accounts Receivable"/>
    <x v="3"/>
    <x v="336"/>
    <n v="90"/>
    <n v="335612.5"/>
  </r>
  <r>
    <s v="Invoice"/>
    <x v="23"/>
    <x v="524"/>
    <x v="28"/>
    <x v="28"/>
    <x v="261"/>
    <x v="175"/>
    <s v="Microsoft Office 365 Business Premium - 1 Month"/>
    <x v="15"/>
    <m/>
    <s v="11000 · Accounts Receivable"/>
    <x v="60"/>
    <x v="163"/>
    <n v="285"/>
    <n v="335897.5"/>
  </r>
  <r>
    <s v="Invoice"/>
    <x v="23"/>
    <x v="524"/>
    <x v="28"/>
    <x v="28"/>
    <x v="404"/>
    <x v="132"/>
    <s v="Microsoft Office 365 Enterprise E3 - 1 Month"/>
    <x v="15"/>
    <m/>
    <s v="11000 · Accounts Receivable"/>
    <x v="8"/>
    <x v="385"/>
    <n v="52"/>
    <n v="335949.5"/>
  </r>
  <r>
    <s v="Invoice"/>
    <x v="23"/>
    <x v="524"/>
    <x v="28"/>
    <x v="28"/>
    <x v="335"/>
    <x v="182"/>
    <s v="VS EWAN Metro E Point-to-Point Connection - 200Mbps - 1 Month"/>
    <x v="4"/>
    <m/>
    <s v="11000 · Accounts Receivable"/>
    <x v="2"/>
    <x v="86"/>
    <n v="375"/>
    <n v="336324.5"/>
  </r>
  <r>
    <s v="Invoice"/>
    <x v="23"/>
    <x v="524"/>
    <x v="28"/>
    <x v="28"/>
    <x v="405"/>
    <x v="54"/>
    <s v="FortiAnalyzer &amp; FortiManager Bundle - 1 Month"/>
    <x v="5"/>
    <m/>
    <s v="11000 · Accounts Receivable"/>
    <x v="2"/>
    <x v="87"/>
    <n v="49"/>
    <n v="336373.5"/>
  </r>
  <r>
    <s v="Invoice"/>
    <x v="23"/>
    <x v="524"/>
    <x v="28"/>
    <x v="28"/>
    <x v="227"/>
    <x v="142"/>
    <s v="Intermedia Unite Bundled Plan - 1 Month"/>
    <x v="21"/>
    <m/>
    <s v="11000 · Accounts Receivable"/>
    <x v="45"/>
    <x v="559"/>
    <n v="397.65"/>
    <n v="336771.15"/>
  </r>
  <r>
    <s v="Invoice"/>
    <x v="23"/>
    <x v="524"/>
    <x v="28"/>
    <x v="28"/>
    <x v="351"/>
    <x v="222"/>
    <s v="Intermedia Unite Unlimited Fax Line - 1 Month"/>
    <x v="21"/>
    <m/>
    <s v="11000 · Accounts Receivable"/>
    <x v="2"/>
    <x v="344"/>
    <n v="31.24"/>
    <n v="336802.39"/>
  </r>
  <r>
    <s v="Invoice"/>
    <x v="23"/>
    <x v="524"/>
    <x v="28"/>
    <x v="28"/>
    <x v="228"/>
    <x v="143"/>
    <s v="Intermedia Unite Add-On Number - 1 Month"/>
    <x v="21"/>
    <m/>
    <s v="11000 · Accounts Receivable"/>
    <x v="16"/>
    <x v="345"/>
    <n v="8.67"/>
    <n v="336811.06"/>
  </r>
  <r>
    <s v="Invoice"/>
    <x v="23"/>
    <x v="524"/>
    <x v="28"/>
    <x v="28"/>
    <x v="276"/>
    <x v="186"/>
    <s v="Intermedia Unite Online Meeting Pro - 1 Month"/>
    <x v="21"/>
    <m/>
    <s v="11000 · Accounts Receivable"/>
    <x v="2"/>
    <x v="341"/>
    <n v="10"/>
    <n v="336821.06"/>
  </r>
  <r>
    <s v="Invoice"/>
    <x v="23"/>
    <x v="524"/>
    <x v="28"/>
    <x v="28"/>
    <x v="237"/>
    <x v="152"/>
    <s v="Voice Service Federal Tax"/>
    <x v="21"/>
    <m/>
    <s v="11000 · Accounts Receivable"/>
    <x v="2"/>
    <x v="560"/>
    <n v="3.99"/>
    <n v="336825.05"/>
  </r>
  <r>
    <s v="Invoice"/>
    <x v="23"/>
    <x v="524"/>
    <x v="28"/>
    <x v="28"/>
    <x v="234"/>
    <x v="149"/>
    <s v="Voice Service State Tax"/>
    <x v="21"/>
    <m/>
    <s v="11000 · Accounts Receivable"/>
    <x v="2"/>
    <x v="561"/>
    <n v="14.46"/>
    <n v="336839.51"/>
  </r>
  <r>
    <s v="Invoice"/>
    <x v="23"/>
    <x v="524"/>
    <x v="28"/>
    <x v="28"/>
    <x v="235"/>
    <x v="150"/>
    <s v="Voice Service Local Tax"/>
    <x v="21"/>
    <m/>
    <s v="11000 · Accounts Receivable"/>
    <x v="2"/>
    <x v="562"/>
    <n v="28.33"/>
    <n v="336867.84000000003"/>
  </r>
  <r>
    <s v="Invoice"/>
    <x v="23"/>
    <x v="524"/>
    <x v="28"/>
    <x v="28"/>
    <x v="238"/>
    <x v="153"/>
    <s v="Voice Service Telco Fees"/>
    <x v="21"/>
    <m/>
    <s v="11000 · Accounts Receivable"/>
    <x v="2"/>
    <x v="563"/>
    <n v="39.68"/>
    <n v="336907.52000000002"/>
  </r>
  <r>
    <s v="Invoice"/>
    <x v="23"/>
    <x v="524"/>
    <x v="28"/>
    <x v="28"/>
    <x v="236"/>
    <x v="151"/>
    <s v="Voice Service Emergency Fee"/>
    <x v="21"/>
    <m/>
    <s v="11000 · Accounts Receivable"/>
    <x v="2"/>
    <x v="564"/>
    <n v="31.84"/>
    <n v="336939.36"/>
  </r>
  <r>
    <s v="Invoice"/>
    <x v="23"/>
    <x v="524"/>
    <x v="28"/>
    <x v="28"/>
    <x v="83"/>
    <x v="26"/>
    <s v="VS Cloud Server - vBackup - 100GB - 1 Month"/>
    <x v="7"/>
    <m/>
    <s v="11000 · Accounts Receivable"/>
    <x v="87"/>
    <x v="91"/>
    <n v="315.2"/>
    <n v="337254.56"/>
  </r>
  <r>
    <s v="Invoice"/>
    <x v="23"/>
    <x v="524"/>
    <x v="28"/>
    <x v="28"/>
    <x v="82"/>
    <x v="25"/>
    <s v="VS Cloud Backup - Veeam License, 1 VM - 1 Month"/>
    <x v="7"/>
    <m/>
    <s v="11000 · Accounts Receivable"/>
    <x v="24"/>
    <x v="90"/>
    <n v="84"/>
    <n v="337338.56"/>
  </r>
  <r>
    <s v="Invoice"/>
    <x v="23"/>
    <x v="525"/>
    <x v="20"/>
    <x v="20"/>
    <x v="128"/>
    <x v="67"/>
    <s v="ProofPoint Essentials Business - 1 Month"/>
    <x v="15"/>
    <m/>
    <s v="11000 · Accounts Receivable"/>
    <x v="119"/>
    <x v="187"/>
    <n v="127.26"/>
    <n v="337465.82"/>
  </r>
  <r>
    <s v="Invoice"/>
    <x v="23"/>
    <x v="525"/>
    <x v="20"/>
    <x v="20"/>
    <x v="213"/>
    <x v="129"/>
    <s v="Trend Micro Worry Free Services - 1 Month (100-499)"/>
    <x v="5"/>
    <m/>
    <s v="11000 · Accounts Receivable"/>
    <x v="44"/>
    <x v="334"/>
    <n v="141.75"/>
    <n v="337607.57"/>
  </r>
  <r>
    <s v="Invoice"/>
    <x v="23"/>
    <x v="525"/>
    <x v="20"/>
    <x v="20"/>
    <x v="214"/>
    <x v="130"/>
    <s v="Microsoft 365 Business Basic - 1 Month"/>
    <x v="15"/>
    <m/>
    <s v="11000 · Accounts Receivable"/>
    <x v="71"/>
    <x v="335"/>
    <n v="238"/>
    <n v="337845.57"/>
  </r>
  <r>
    <s v="Invoice"/>
    <x v="23"/>
    <x v="525"/>
    <x v="20"/>
    <x v="20"/>
    <x v="215"/>
    <x v="131"/>
    <s v="Microsoft 365 Audio Conferencing Add-on - 1 Month"/>
    <x v="15"/>
    <m/>
    <s v="11000 · Accounts Receivable"/>
    <x v="2"/>
    <x v="336"/>
    <n v="5"/>
    <n v="337850.57"/>
  </r>
  <r>
    <s v="Invoice"/>
    <x v="23"/>
    <x v="525"/>
    <x v="20"/>
    <x v="20"/>
    <x v="261"/>
    <x v="175"/>
    <s v="Microsoft Office 365 Business Premium - 1 Month"/>
    <x v="15"/>
    <m/>
    <s v="11000 · Accounts Receivable"/>
    <x v="15"/>
    <x v="163"/>
    <n v="180"/>
    <n v="338030.57"/>
  </r>
  <r>
    <s v="Invoice"/>
    <x v="23"/>
    <x v="525"/>
    <x v="20"/>
    <x v="20"/>
    <x v="216"/>
    <x v="132"/>
    <s v="Microsoft Office 365 Enterprise E3 - 1 Month"/>
    <x v="15"/>
    <m/>
    <s v="11000 · Accounts Receivable"/>
    <x v="24"/>
    <x v="128"/>
    <n v="100"/>
    <n v="338130.57"/>
  </r>
  <r>
    <s v="Invoice"/>
    <x v="23"/>
    <x v="525"/>
    <x v="20"/>
    <x v="20"/>
    <x v="406"/>
    <x v="238"/>
    <s v="Contego Hosted PBX Bundled Plan - 1 Month"/>
    <x v="21"/>
    <m/>
    <s v="11000 · Accounts Receivable"/>
    <x v="68"/>
    <x v="379"/>
    <n v="561.79999999999995"/>
    <n v="338692.37"/>
  </r>
  <r>
    <s v="Invoice"/>
    <x v="23"/>
    <x v="525"/>
    <x v="20"/>
    <x v="20"/>
    <x v="407"/>
    <x v="239"/>
    <s v="Intermedia Unite Lobby Phone Line - 1 Month"/>
    <x v="21"/>
    <m/>
    <s v="11000 · Accounts Receivable"/>
    <x v="2"/>
    <x v="565"/>
    <n v="18.89"/>
    <n v="338711.26"/>
  </r>
  <r>
    <s v="Invoice"/>
    <x v="23"/>
    <x v="525"/>
    <x v="20"/>
    <x v="20"/>
    <x v="351"/>
    <x v="222"/>
    <s v="Intermedia Unite Unlimited Fax Line - 1 Month"/>
    <x v="21"/>
    <m/>
    <s v="11000 · Accounts Receivable"/>
    <x v="2"/>
    <x v="566"/>
    <n v="36.229999999999997"/>
    <n v="338747.49"/>
  </r>
  <r>
    <s v="Invoice"/>
    <x v="23"/>
    <x v="525"/>
    <x v="20"/>
    <x v="20"/>
    <x v="228"/>
    <x v="143"/>
    <s v="Intermedia Unite Add-On Number - 1 Month"/>
    <x v="21"/>
    <m/>
    <s v="11000 · Accounts Receivable"/>
    <x v="16"/>
    <x v="345"/>
    <n v="8.67"/>
    <n v="338756.16"/>
  </r>
  <r>
    <s v="Invoice"/>
    <x v="23"/>
    <x v="525"/>
    <x v="20"/>
    <x v="20"/>
    <x v="408"/>
    <x v="240"/>
    <s v="Intermedia Unite Mobile Soft Phone - 1 Month"/>
    <x v="21"/>
    <m/>
    <s v="11000 · Accounts Receivable"/>
    <x v="2"/>
    <x v="567"/>
    <n v="3.94"/>
    <n v="338760.1"/>
  </r>
  <r>
    <s v="Invoice"/>
    <x v="23"/>
    <x v="525"/>
    <x v="20"/>
    <x v="20"/>
    <x v="409"/>
    <x v="241"/>
    <s v="Intermedia Unite Anyphone Paging Line - 1 Month"/>
    <x v="21"/>
    <m/>
    <s v="11000 · Accounts Receivable"/>
    <x v="2"/>
    <x v="494"/>
    <n v="16.28"/>
    <n v="338776.38"/>
  </r>
  <r>
    <s v="Invoice"/>
    <x v="23"/>
    <x v="525"/>
    <x v="20"/>
    <x v="20"/>
    <x v="237"/>
    <x v="152"/>
    <s v="Voice Service Federal Tax"/>
    <x v="21"/>
    <m/>
    <s v="11000 · Accounts Receivable"/>
    <x v="2"/>
    <x v="568"/>
    <n v="28.87"/>
    <n v="338805.25"/>
  </r>
  <r>
    <s v="Invoice"/>
    <x v="23"/>
    <x v="525"/>
    <x v="20"/>
    <x v="20"/>
    <x v="234"/>
    <x v="149"/>
    <s v="Voice Service State Tax"/>
    <x v="21"/>
    <m/>
    <s v="11000 · Accounts Receivable"/>
    <x v="2"/>
    <x v="569"/>
    <n v="30.69"/>
    <n v="338835.94"/>
  </r>
  <r>
    <s v="Invoice"/>
    <x v="23"/>
    <x v="525"/>
    <x v="20"/>
    <x v="20"/>
    <x v="235"/>
    <x v="150"/>
    <s v="Voice Service Local Tax"/>
    <x v="21"/>
    <m/>
    <s v="11000 · Accounts Receivable"/>
    <x v="2"/>
    <x v="570"/>
    <n v="65.41"/>
    <n v="338901.35"/>
  </r>
  <r>
    <s v="Invoice"/>
    <x v="23"/>
    <x v="525"/>
    <x v="20"/>
    <x v="20"/>
    <x v="236"/>
    <x v="151"/>
    <s v="Voice Service Emergency Fee"/>
    <x v="21"/>
    <m/>
    <s v="11000 · Accounts Receivable"/>
    <x v="2"/>
    <x v="571"/>
    <n v="47.76"/>
    <n v="338949.11"/>
  </r>
  <r>
    <s v="Invoice"/>
    <x v="23"/>
    <x v="525"/>
    <x v="20"/>
    <x v="20"/>
    <x v="238"/>
    <x v="153"/>
    <s v="Voice Service Telco Fees"/>
    <x v="21"/>
    <m/>
    <s v="11000 · Accounts Receivable"/>
    <x v="2"/>
    <x v="572"/>
    <n v="59.52"/>
    <n v="339008.63"/>
  </r>
  <r>
    <s v="Invoice"/>
    <x v="23"/>
    <x v="526"/>
    <x v="87"/>
    <x v="87"/>
    <x v="270"/>
    <x v="67"/>
    <s v="ProofPoint Essentials Business - 1 Month"/>
    <x v="15"/>
    <m/>
    <s v="11000 · Accounts Receivable"/>
    <x v="144"/>
    <x v="187"/>
    <n v="396.93"/>
    <n v="339405.56"/>
  </r>
  <r>
    <s v="Invoice"/>
    <x v="23"/>
    <x v="526"/>
    <x v="87"/>
    <x v="87"/>
    <x v="213"/>
    <x v="129"/>
    <s v="Trend Micro Worry Free Services - 1 Month (100-499)"/>
    <x v="5"/>
    <m/>
    <s v="11000 · Accounts Receivable"/>
    <x v="87"/>
    <x v="334"/>
    <n v="126"/>
    <n v="339531.56"/>
  </r>
  <r>
    <s v="Invoice"/>
    <x v="23"/>
    <x v="526"/>
    <x v="87"/>
    <x v="87"/>
    <x v="214"/>
    <x v="130"/>
    <s v="Microsoft 365 Business Basic - 1 Month"/>
    <x v="15"/>
    <m/>
    <s v="11000 · Accounts Receivable"/>
    <x v="70"/>
    <x v="335"/>
    <n v="490"/>
    <n v="340021.56"/>
  </r>
  <r>
    <s v="Invoice"/>
    <x v="23"/>
    <x v="526"/>
    <x v="87"/>
    <x v="87"/>
    <x v="261"/>
    <x v="175"/>
    <s v="Microsoft Office 365 Business Premium - 1 Month"/>
    <x v="15"/>
    <m/>
    <s v="11000 · Accounts Receivable"/>
    <x v="103"/>
    <x v="163"/>
    <n v="405"/>
    <n v="340426.56"/>
  </r>
  <r>
    <s v="Invoice"/>
    <x v="23"/>
    <x v="526"/>
    <x v="87"/>
    <x v="87"/>
    <x v="215"/>
    <x v="131"/>
    <s v="Microsoft 365 Audio Conferencing Add-on - 1 Month"/>
    <x v="15"/>
    <m/>
    <s v="11000 · Accounts Receivable"/>
    <x v="16"/>
    <x v="336"/>
    <n v="15"/>
    <n v="340441.56"/>
  </r>
  <r>
    <s v="Invoice"/>
    <x v="23"/>
    <x v="526"/>
    <x v="87"/>
    <x v="87"/>
    <x v="224"/>
    <x v="140"/>
    <s v="Microsoft 365 Teams Phone Standard - 1 Month"/>
    <x v="15"/>
    <m/>
    <s v="11000 · Accounts Receivable"/>
    <x v="2"/>
    <x v="340"/>
    <n v="11"/>
    <n v="340452.56"/>
  </r>
  <r>
    <s v="Invoice"/>
    <x v="23"/>
    <x v="526"/>
    <x v="87"/>
    <x v="87"/>
    <x v="223"/>
    <x v="139"/>
    <s v="Microsoft 365 Teams Domestic Calling Plan - 1 Month"/>
    <x v="15"/>
    <m/>
    <s v="11000 · Accounts Receivable"/>
    <x v="2"/>
    <x v="90"/>
    <n v="21"/>
    <n v="340473.56"/>
  </r>
  <r>
    <s v="Invoice"/>
    <x v="23"/>
    <x v="526"/>
    <x v="87"/>
    <x v="87"/>
    <x v="269"/>
    <x v="224"/>
    <s v="VS Secure BaaS Storage - 100GB - 1 Month  (WBR/Port Allen Office)"/>
    <x v="7"/>
    <m/>
    <s v="11000 · Accounts Receivable"/>
    <x v="94"/>
    <x v="377"/>
    <n v="92.48"/>
    <n v="340566.04"/>
  </r>
  <r>
    <s v="Invoice"/>
    <x v="23"/>
    <x v="526"/>
    <x v="87"/>
    <x v="87"/>
    <x v="366"/>
    <x v="225"/>
    <s v="VS Secure BaaS Veeam Backup &amp; Replication Enterprise Plus License, 1 VM - 1 Month  (WBR/Port All..."/>
    <x v="7"/>
    <m/>
    <s v="11000 · Accounts Receivable"/>
    <x v="23"/>
    <x v="363"/>
    <n v="91.38"/>
    <n v="340657.42"/>
  </r>
  <r>
    <s v="Invoice"/>
    <x v="23"/>
    <x v="527"/>
    <x v="38"/>
    <x v="38"/>
    <x v="128"/>
    <x v="67"/>
    <s v="ProofPoint Essentials Business - 1 Month"/>
    <x v="15"/>
    <m/>
    <s v="11000 · Accounts Receivable"/>
    <x v="96"/>
    <x v="187"/>
    <n v="142.41"/>
    <n v="340799.83"/>
  </r>
  <r>
    <s v="Invoice"/>
    <x v="23"/>
    <x v="527"/>
    <x v="38"/>
    <x v="38"/>
    <x v="343"/>
    <x v="219"/>
    <s v="Trend Micro Worry Free Services - 1 Month (2-99 Users)"/>
    <x v="5"/>
    <m/>
    <s v="11000 · Accounts Receivable"/>
    <x v="80"/>
    <x v="422"/>
    <n v="105"/>
    <n v="340904.83"/>
  </r>
  <r>
    <s v="Invoice"/>
    <x v="23"/>
    <x v="527"/>
    <x v="38"/>
    <x v="38"/>
    <x v="286"/>
    <x v="189"/>
    <s v="Microsoft Exchange Online Plan 1 - 1 Month"/>
    <x v="15"/>
    <m/>
    <s v="11000 · Accounts Receivable"/>
    <x v="106"/>
    <x v="336"/>
    <n v="180"/>
    <n v="341084.83"/>
  </r>
  <r>
    <s v="Invoice"/>
    <x v="23"/>
    <x v="527"/>
    <x v="38"/>
    <x v="38"/>
    <x v="261"/>
    <x v="175"/>
    <s v="Microsoft Office 365 Business Premium - 1 Month"/>
    <x v="15"/>
    <m/>
    <s v="11000 · Accounts Receivable"/>
    <x v="15"/>
    <x v="163"/>
    <n v="180"/>
    <n v="341264.83"/>
  </r>
  <r>
    <s v="Invoice"/>
    <x v="23"/>
    <x v="527"/>
    <x v="38"/>
    <x v="38"/>
    <x v="216"/>
    <x v="132"/>
    <s v="Microsoft Office 365 Enterprise E3 - 1 Month"/>
    <x v="15"/>
    <m/>
    <s v="11000 · Accounts Receivable"/>
    <x v="8"/>
    <x v="385"/>
    <n v="52"/>
    <n v="341316.83"/>
  </r>
  <r>
    <s v="Invoice"/>
    <x v="23"/>
    <x v="527"/>
    <x v="38"/>
    <x v="38"/>
    <x v="315"/>
    <x v="54"/>
    <s v="FortiAnalyzer &amp; FortiManager Bundle - 1 Month"/>
    <x v="5"/>
    <m/>
    <s v="11000 · Accounts Receivable"/>
    <x v="2"/>
    <x v="87"/>
    <n v="49"/>
    <n v="341365.83"/>
  </r>
  <r>
    <s v="Invoice"/>
    <x v="23"/>
    <x v="527"/>
    <x v="38"/>
    <x v="38"/>
    <x v="312"/>
    <x v="188"/>
    <s v="VS Cloud Server Bandwidth - 100Mbps - 1 Month"/>
    <x v="7"/>
    <m/>
    <s v="11000 · Accounts Receivable"/>
    <x v="2"/>
    <x v="387"/>
    <n v="136.5"/>
    <n v="341502.33"/>
  </r>
  <r>
    <s v="Invoice"/>
    <x v="23"/>
    <x v="527"/>
    <x v="38"/>
    <x v="38"/>
    <x v="326"/>
    <x v="205"/>
    <s v="Fortinet FortiGate VM01V-L2 with UTP - 1 Month"/>
    <x v="7"/>
    <m/>
    <s v="11000 · Accounts Receivable"/>
    <x v="2"/>
    <x v="413"/>
    <n v="208.95"/>
    <n v="341711.28"/>
  </r>
  <r>
    <s v="Invoice"/>
    <x v="23"/>
    <x v="527"/>
    <x v="38"/>
    <x v="38"/>
    <x v="280"/>
    <x v="25"/>
    <s v="VS Cloud Backup - Veeam License, 1 VM - 1 Month"/>
    <x v="7"/>
    <m/>
    <s v="11000 · Accounts Receivable"/>
    <x v="2"/>
    <x v="388"/>
    <n v="15.75"/>
    <n v="341727.03"/>
  </r>
  <r>
    <s v="Invoice"/>
    <x v="23"/>
    <x v="527"/>
    <x v="38"/>
    <x v="38"/>
    <x v="295"/>
    <x v="26"/>
    <s v="VS Cloud Server - vBackup - 100GB - 1 Month"/>
    <x v="7"/>
    <m/>
    <s v="11000 · Accounts Receivable"/>
    <x v="16"/>
    <x v="91"/>
    <n v="23.64"/>
    <n v="341750.67"/>
  </r>
  <r>
    <s v="Invoice"/>
    <x v="23"/>
    <x v="527"/>
    <x v="38"/>
    <x v="38"/>
    <x v="296"/>
    <x v="34"/>
    <s v="VS Cloud Server - 2GB vRAM + 1 vCPU - 1 Month"/>
    <x v="7"/>
    <m/>
    <s v="11000 · Accounts Receivable"/>
    <x v="24"/>
    <x v="99"/>
    <n v="126"/>
    <n v="341876.67"/>
  </r>
  <r>
    <s v="Invoice"/>
    <x v="23"/>
    <x v="527"/>
    <x v="38"/>
    <x v="38"/>
    <x v="243"/>
    <x v="158"/>
    <s v="VS Cloud Server - 1GB vStorage Premium - Local - 1 Month"/>
    <x v="7"/>
    <m/>
    <s v="11000 · Accounts Receivable"/>
    <x v="129"/>
    <x v="359"/>
    <n v="215"/>
    <n v="342091.67"/>
  </r>
  <r>
    <s v="Invoice"/>
    <x v="23"/>
    <x v="527"/>
    <x v="38"/>
    <x v="38"/>
    <x v="285"/>
    <x v="36"/>
    <s v="VS Cloud Server - Public IP Address - 1 Month"/>
    <x v="7"/>
    <m/>
    <s v="11000 · Accounts Receivable"/>
    <x v="2"/>
    <x v="101"/>
    <n v="23"/>
    <n v="342114.67"/>
  </r>
  <r>
    <s v="Invoice"/>
    <x v="23"/>
    <x v="528"/>
    <x v="126"/>
    <x v="126"/>
    <x v="128"/>
    <x v="67"/>
    <s v="ProofPoint Essentials Business - 1 Month"/>
    <x v="15"/>
    <m/>
    <s v="11000 · Accounts Receivable"/>
    <x v="134"/>
    <x v="187"/>
    <n v="63.63"/>
    <n v="342178.3"/>
  </r>
  <r>
    <s v="Invoice"/>
    <x v="23"/>
    <x v="528"/>
    <x v="126"/>
    <x v="126"/>
    <x v="334"/>
    <x v="211"/>
    <s v="Trend Micro Worry Free Business Security Standard - 1 Month"/>
    <x v="5"/>
    <m/>
    <s v="11000 · Accounts Receivable"/>
    <x v="45"/>
    <x v="422"/>
    <n v="52.5"/>
    <n v="342230.8"/>
  </r>
  <r>
    <s v="Invoice"/>
    <x v="23"/>
    <x v="528"/>
    <x v="126"/>
    <x v="126"/>
    <x v="261"/>
    <x v="175"/>
    <s v="Microsoft Office 365 Business Premium - 1 Month"/>
    <x v="15"/>
    <m/>
    <s v="11000 · Accounts Receivable"/>
    <x v="60"/>
    <x v="163"/>
    <n v="285"/>
    <n v="342515.8"/>
  </r>
  <r>
    <s v="Invoice"/>
    <x v="23"/>
    <x v="528"/>
    <x v="126"/>
    <x v="126"/>
    <x v="216"/>
    <x v="132"/>
    <s v="Microsoft Office 365 Enterprise E3 - 1 Month"/>
    <x v="15"/>
    <m/>
    <s v="11000 · Accounts Receivable"/>
    <x v="2"/>
    <x v="128"/>
    <n v="25"/>
    <n v="342540.79999999999"/>
  </r>
  <r>
    <s v="Invoice"/>
    <x v="23"/>
    <x v="528"/>
    <x v="126"/>
    <x v="126"/>
    <x v="275"/>
    <x v="185"/>
    <s v="Intermedia Unite Pro Bundle - 1 Month"/>
    <x v="21"/>
    <m/>
    <s v="11000 · Accounts Receivable"/>
    <x v="30"/>
    <x v="379"/>
    <n v="252.81"/>
    <n v="342793.61"/>
  </r>
  <r>
    <s v="Invoice"/>
    <x v="23"/>
    <x v="528"/>
    <x v="126"/>
    <x v="126"/>
    <x v="304"/>
    <x v="201"/>
    <s v="Intermedia Unite Toll-Free Number (Pay As You Go) - 1 Month"/>
    <x v="21"/>
    <m/>
    <s v="11000 · Accounts Receivable"/>
    <x v="8"/>
    <x v="400"/>
    <n v="6.2"/>
    <n v="342799.81"/>
  </r>
  <r>
    <s v="Invoice"/>
    <x v="23"/>
    <x v="528"/>
    <x v="126"/>
    <x v="126"/>
    <x v="228"/>
    <x v="143"/>
    <s v="Intermedia Unite Add-On Number - 1 Month"/>
    <x v="21"/>
    <m/>
    <s v="11000 · Accounts Receivable"/>
    <x v="8"/>
    <x v="345"/>
    <n v="5.78"/>
    <n v="342805.59"/>
  </r>
  <r>
    <s v="Invoice"/>
    <x v="23"/>
    <x v="528"/>
    <x v="126"/>
    <x v="126"/>
    <x v="235"/>
    <x v="150"/>
    <s v="Voice Service Local Tax"/>
    <x v="21"/>
    <m/>
    <s v="11000 · Accounts Receivable"/>
    <x v="2"/>
    <x v="573"/>
    <n v="26.18"/>
    <n v="342831.77"/>
  </r>
  <r>
    <s v="Invoice"/>
    <x v="23"/>
    <x v="528"/>
    <x v="126"/>
    <x v="126"/>
    <x v="234"/>
    <x v="149"/>
    <s v="Voice Service State Tax"/>
    <x v="21"/>
    <m/>
    <s v="11000 · Accounts Receivable"/>
    <x v="2"/>
    <x v="399"/>
    <n v="8.66"/>
    <n v="342840.43"/>
  </r>
  <r>
    <s v="Invoice"/>
    <x v="23"/>
    <x v="528"/>
    <x v="126"/>
    <x v="126"/>
    <x v="237"/>
    <x v="152"/>
    <s v="Voice Service Federal Tax"/>
    <x v="21"/>
    <m/>
    <s v="11000 · Accounts Receivable"/>
    <x v="2"/>
    <x v="574"/>
    <n v="2.62"/>
    <n v="342843.05"/>
  </r>
  <r>
    <s v="Invoice"/>
    <x v="23"/>
    <x v="528"/>
    <x v="126"/>
    <x v="126"/>
    <x v="236"/>
    <x v="151"/>
    <s v="Voice Service Emergency Fee"/>
    <x v="21"/>
    <m/>
    <s v="11000 · Accounts Receivable"/>
    <x v="2"/>
    <x v="485"/>
    <n v="17.91"/>
    <n v="342860.96"/>
  </r>
  <r>
    <s v="Invoice"/>
    <x v="23"/>
    <x v="528"/>
    <x v="126"/>
    <x v="126"/>
    <x v="238"/>
    <x v="153"/>
    <s v="Voice Service Telco Fees"/>
    <x v="21"/>
    <m/>
    <s v="11000 · Accounts Receivable"/>
    <x v="2"/>
    <x v="575"/>
    <n v="22.66"/>
    <n v="342883.62"/>
  </r>
  <r>
    <s v="General Journal"/>
    <x v="23"/>
    <x v="529"/>
    <x v="185"/>
    <x v="185"/>
    <x v="410"/>
    <x v="0"/>
    <m/>
    <x v="14"/>
    <m/>
    <s v="25501 · *Sales Tax Payable"/>
    <x v="0"/>
    <x v="0"/>
    <n v="3457.26"/>
    <n v="346340.88"/>
  </r>
  <r>
    <s v="General Journal"/>
    <x v="23"/>
    <x v="0"/>
    <x v="108"/>
    <x v="108"/>
    <x v="411"/>
    <x v="0"/>
    <m/>
    <x v="6"/>
    <m/>
    <s v="10100 · Capital One Checking"/>
    <x v="0"/>
    <x v="0"/>
    <n v="150.44999999999999"/>
    <n v="346491.33"/>
  </r>
  <r>
    <s v="General Journal"/>
    <x v="23"/>
    <x v="0"/>
    <x v="0"/>
    <x v="0"/>
    <x v="412"/>
    <x v="0"/>
    <m/>
    <x v="13"/>
    <m/>
    <s v="42060m · IT/LAN Install Labor Revenue"/>
    <x v="0"/>
    <x v="0"/>
    <n v="-2434.39"/>
    <n v="344056.94"/>
  </r>
  <r>
    <s v="General Journal"/>
    <x v="23"/>
    <x v="0"/>
    <x v="0"/>
    <x v="0"/>
    <x v="412"/>
    <x v="0"/>
    <m/>
    <x v="9"/>
    <m/>
    <s v="42030m · IT/LAN Equip Hdw &amp; Sftw Revenue"/>
    <x v="0"/>
    <x v="0"/>
    <n v="2434.39"/>
    <n v="346491.33"/>
  </r>
  <r>
    <s v="General Journal"/>
    <x v="23"/>
    <x v="529"/>
    <x v="0"/>
    <x v="0"/>
    <x v="413"/>
    <x v="0"/>
    <m/>
    <x v="9"/>
    <m/>
    <s v="12500 · Unbilled Labor Revenue"/>
    <x v="0"/>
    <x v="0"/>
    <n v="-859.37"/>
    <n v="345631.96"/>
  </r>
  <r>
    <s v="General Journal"/>
    <x v="24"/>
    <x v="0"/>
    <x v="0"/>
    <x v="0"/>
    <x v="0"/>
    <x v="0"/>
    <m/>
    <x v="0"/>
    <m/>
    <s v="14200 · Prepaid Expenses"/>
    <x v="0"/>
    <x v="0"/>
    <n v="-354.16"/>
    <n v="345277.8"/>
  </r>
  <r>
    <s v="Bill"/>
    <x v="24"/>
    <x v="530"/>
    <x v="1"/>
    <x v="1"/>
    <x v="1"/>
    <x v="1"/>
    <s v="Green Cloud BaaS"/>
    <x v="1"/>
    <m/>
    <s v="20000 · Accounts Payable"/>
    <x v="1"/>
    <x v="576"/>
    <n v="-2365.5100000000002"/>
    <n v="342912.29"/>
  </r>
  <r>
    <s v="Bill"/>
    <x v="24"/>
    <x v="530"/>
    <x v="1"/>
    <x v="1"/>
    <x v="1"/>
    <x v="1"/>
    <s v="Green Cloud BaaS"/>
    <x v="1"/>
    <m/>
    <s v="20000 · Accounts Payable"/>
    <x v="1"/>
    <x v="577"/>
    <n v="-987.3"/>
    <n v="341924.99"/>
  </r>
  <r>
    <s v="Bill"/>
    <x v="24"/>
    <x v="530"/>
    <x v="1"/>
    <x v="1"/>
    <x v="2"/>
    <x v="2"/>
    <s v="Green Cloud Colocation"/>
    <x v="0"/>
    <m/>
    <s v="20000 · Accounts Payable"/>
    <x v="1"/>
    <x v="3"/>
    <n v="-405"/>
    <n v="341519.99"/>
  </r>
  <r>
    <s v="Bill"/>
    <x v="24"/>
    <x v="530"/>
    <x v="1"/>
    <x v="1"/>
    <x v="3"/>
    <x v="3"/>
    <s v="Green Cloud DaaS"/>
    <x v="1"/>
    <m/>
    <s v="20000 · Accounts Payable"/>
    <x v="1"/>
    <x v="4"/>
    <n v="-530.70000000000005"/>
    <n v="340989.29"/>
  </r>
  <r>
    <s v="Bill"/>
    <x v="24"/>
    <x v="530"/>
    <x v="1"/>
    <x v="1"/>
    <x v="4"/>
    <x v="4"/>
    <s v="Green Cloud DRaaS"/>
    <x v="1"/>
    <m/>
    <s v="20000 · Accounts Payable"/>
    <x v="1"/>
    <x v="578"/>
    <n v="-2694.14"/>
    <n v="338295.15"/>
  </r>
  <r>
    <s v="Bill"/>
    <x v="24"/>
    <x v="530"/>
    <x v="1"/>
    <x v="1"/>
    <x v="5"/>
    <x v="5"/>
    <s v="Green Cloud IaaS COGS"/>
    <x v="1"/>
    <m/>
    <s v="20000 · Accounts Payable"/>
    <x v="1"/>
    <x v="579"/>
    <n v="-38465.03"/>
    <n v="299830.12"/>
  </r>
  <r>
    <s v="Bill"/>
    <x v="24"/>
    <x v="530"/>
    <x v="1"/>
    <x v="1"/>
    <x v="6"/>
    <x v="6"/>
    <s v="Green Cloud IaaS Backup COGS"/>
    <x v="1"/>
    <m/>
    <s v="20000 · Accounts Payable"/>
    <x v="1"/>
    <x v="580"/>
    <n v="-6826.87"/>
    <n v="293003.25"/>
  </r>
  <r>
    <s v="Bill"/>
    <x v="24"/>
    <x v="530"/>
    <x v="1"/>
    <x v="1"/>
    <x v="7"/>
    <x v="7"/>
    <s v="Green Cloud Licensing COGS"/>
    <x v="1"/>
    <m/>
    <s v="20000 · Accounts Payable"/>
    <x v="1"/>
    <x v="581"/>
    <n v="-990.51"/>
    <n v="292012.74"/>
  </r>
  <r>
    <s v="Bill"/>
    <x v="24"/>
    <x v="530"/>
    <x v="1"/>
    <x v="1"/>
    <x v="8"/>
    <x v="8"/>
    <s v="Green Cloud Microsoft Licensing COGS"/>
    <x v="1"/>
    <m/>
    <s v="20000 · Accounts Payable"/>
    <x v="1"/>
    <x v="582"/>
    <n v="-7477.23"/>
    <n v="284535.51"/>
  </r>
  <r>
    <s v="Bill"/>
    <x v="24"/>
    <x v="530"/>
    <x v="1"/>
    <x v="1"/>
    <x v="9"/>
    <x v="9"/>
    <s v="Green Cloud Network &amp; Security Devices"/>
    <x v="2"/>
    <m/>
    <s v="20000 · Accounts Payable"/>
    <x v="1"/>
    <x v="583"/>
    <n v="-5745.02"/>
    <n v="278790.49"/>
  </r>
  <r>
    <s v="Invoice"/>
    <x v="24"/>
    <x v="531"/>
    <x v="4"/>
    <x v="4"/>
    <x v="58"/>
    <x v="13"/>
    <s v="VS Monitoring Service - SMALL ENTERPRISE"/>
    <x v="4"/>
    <m/>
    <s v="11000 · Accounts Receivable"/>
    <x v="2"/>
    <x v="69"/>
    <n v="552"/>
    <n v="279342.49"/>
  </r>
  <r>
    <s v="Invoice"/>
    <x v="24"/>
    <x v="532"/>
    <x v="66"/>
    <x v="66"/>
    <x v="59"/>
    <x v="14"/>
    <s v="VS Bronze Partner Support Plan-Includes 10 hr L1; $90/hr L1 discount overage rate"/>
    <x v="4"/>
    <m/>
    <s v="11000 · Accounts Receivable"/>
    <x v="2"/>
    <x v="70"/>
    <n v="895"/>
    <n v="280237.49"/>
  </r>
  <r>
    <s v="Invoice"/>
    <x v="24"/>
    <x v="533"/>
    <x v="67"/>
    <x v="67"/>
    <x v="59"/>
    <x v="14"/>
    <s v="VS Bronze Partner Support Plan-Includes 10 hr L1; $90/hr L1 discount overage rate"/>
    <x v="4"/>
    <m/>
    <s v="11000 · Accounts Receivable"/>
    <x v="2"/>
    <x v="70"/>
    <n v="895"/>
    <n v="281132.49"/>
  </r>
  <r>
    <s v="Invoice"/>
    <x v="24"/>
    <x v="534"/>
    <x v="68"/>
    <x v="68"/>
    <x v="59"/>
    <x v="14"/>
    <s v="VS Bronze Partner Support Plan-Includes 10 hr L1; $90/hr L1 discount overage rate"/>
    <x v="4"/>
    <m/>
    <s v="11000 · Accounts Receivable"/>
    <x v="2"/>
    <x v="70"/>
    <n v="895"/>
    <n v="282027.49"/>
  </r>
  <r>
    <s v="Invoice"/>
    <x v="24"/>
    <x v="534"/>
    <x v="68"/>
    <x v="68"/>
    <x v="60"/>
    <x v="13"/>
    <s v="VS Monitoring Service - SMALL ENTERPRISE"/>
    <x v="4"/>
    <m/>
    <s v="11000 · Accounts Receivable"/>
    <x v="2"/>
    <x v="71"/>
    <n v="200"/>
    <n v="282227.49"/>
  </r>
  <r>
    <s v="Invoice"/>
    <x v="24"/>
    <x v="535"/>
    <x v="69"/>
    <x v="69"/>
    <x v="59"/>
    <x v="14"/>
    <s v="VS Bronze Partner Support Plan-Includes 10 hr L1; $90/hr L1 discount overage rate"/>
    <x v="4"/>
    <m/>
    <s v="11000 · Accounts Receivable"/>
    <x v="2"/>
    <x v="70"/>
    <n v="895"/>
    <n v="283122.49"/>
  </r>
  <r>
    <s v="Invoice"/>
    <x v="24"/>
    <x v="535"/>
    <x v="69"/>
    <x v="69"/>
    <x v="60"/>
    <x v="13"/>
    <s v="VS Monitoring Service - SMALL ENTERPRISE"/>
    <x v="4"/>
    <m/>
    <s v="11000 · Accounts Receivable"/>
    <x v="2"/>
    <x v="71"/>
    <n v="200"/>
    <n v="283322.49"/>
  </r>
  <r>
    <s v="Invoice"/>
    <x v="24"/>
    <x v="536"/>
    <x v="70"/>
    <x v="70"/>
    <x v="59"/>
    <x v="14"/>
    <s v="VS Bronze Partner Support Plan-Includes 10 hr L1; $90/hr L1 discount overage rate"/>
    <x v="4"/>
    <m/>
    <s v="11000 · Accounts Receivable"/>
    <x v="2"/>
    <x v="70"/>
    <n v="895"/>
    <n v="284217.49"/>
  </r>
  <r>
    <s v="Invoice"/>
    <x v="24"/>
    <x v="537"/>
    <x v="71"/>
    <x v="71"/>
    <x v="59"/>
    <x v="14"/>
    <s v="VS Bronze Partner Support Plan-Includes 10 hr L1; $90/hr L1 discount overage rate"/>
    <x v="4"/>
    <m/>
    <s v="11000 · Accounts Receivable"/>
    <x v="2"/>
    <x v="70"/>
    <n v="895"/>
    <n v="285112.49"/>
  </r>
  <r>
    <s v="Invoice"/>
    <x v="24"/>
    <x v="537"/>
    <x v="71"/>
    <x v="71"/>
    <x v="61"/>
    <x v="13"/>
    <s v="VS Monitoring Service - SMALL ENTERPRISE"/>
    <x v="4"/>
    <m/>
    <s v="11000 · Accounts Receivable"/>
    <x v="2"/>
    <x v="72"/>
    <n v="100"/>
    <n v="285212.49"/>
  </r>
  <r>
    <s v="Invoice"/>
    <x v="24"/>
    <x v="538"/>
    <x v="72"/>
    <x v="72"/>
    <x v="59"/>
    <x v="14"/>
    <s v="VS Bronze Partner Support Plan-Includes 10 hr L1; $90/hr L1 discount overage rate"/>
    <x v="4"/>
    <m/>
    <s v="11000 · Accounts Receivable"/>
    <x v="2"/>
    <x v="70"/>
    <n v="895"/>
    <n v="286107.49"/>
  </r>
  <r>
    <s v="Invoice"/>
    <x v="24"/>
    <x v="538"/>
    <x v="72"/>
    <x v="72"/>
    <x v="61"/>
    <x v="13"/>
    <s v="VS Monitoring Service - SMALL ENTERPRISE"/>
    <x v="4"/>
    <m/>
    <s v="11000 · Accounts Receivable"/>
    <x v="2"/>
    <x v="72"/>
    <n v="100"/>
    <n v="286207.49"/>
  </r>
  <r>
    <s v="Invoice"/>
    <x v="24"/>
    <x v="539"/>
    <x v="73"/>
    <x v="73"/>
    <x v="59"/>
    <x v="14"/>
    <s v="VS Bronze Partner Support Plan-Includes 10 hr L1; $90/hr L1 discount overage rate"/>
    <x v="4"/>
    <m/>
    <s v="11000 · Accounts Receivable"/>
    <x v="2"/>
    <x v="70"/>
    <n v="895"/>
    <n v="287102.49"/>
  </r>
  <r>
    <s v="Invoice"/>
    <x v="24"/>
    <x v="540"/>
    <x v="35"/>
    <x v="35"/>
    <x v="62"/>
    <x v="15"/>
    <s v="VS Copper Partner Support Plan- Includes 5 hr L1; $95/hr L1 discount overage rate"/>
    <x v="4"/>
    <m/>
    <s v="11000 · Accounts Receivable"/>
    <x v="2"/>
    <x v="24"/>
    <n v="495"/>
    <n v="287597.49"/>
  </r>
  <r>
    <s v="Invoice"/>
    <x v="24"/>
    <x v="541"/>
    <x v="74"/>
    <x v="74"/>
    <x v="62"/>
    <x v="15"/>
    <s v="VS Copper Partner Support Plan- Includes 5 hr L1; $95/hr L1 discount overage rate"/>
    <x v="4"/>
    <m/>
    <s v="11000 · Accounts Receivable"/>
    <x v="2"/>
    <x v="24"/>
    <n v="495"/>
    <n v="288092.49"/>
  </r>
  <r>
    <s v="Invoice"/>
    <x v="24"/>
    <x v="541"/>
    <x v="74"/>
    <x v="74"/>
    <x v="63"/>
    <x v="13"/>
    <s v="VS Monitoring Service - SMALL ENTERPRISE"/>
    <x v="4"/>
    <m/>
    <s v="11000 · Accounts Receivable"/>
    <x v="2"/>
    <x v="73"/>
    <n v="50"/>
    <n v="288142.49"/>
  </r>
  <r>
    <s v="Invoice"/>
    <x v="24"/>
    <x v="542"/>
    <x v="75"/>
    <x v="75"/>
    <x v="62"/>
    <x v="15"/>
    <s v="VS Copper Partner Support Plan- Includes 5 hr L1; $95/hr L1 discount overage rate"/>
    <x v="4"/>
    <m/>
    <s v="11000 · Accounts Receivable"/>
    <x v="2"/>
    <x v="24"/>
    <n v="495"/>
    <n v="288637.49"/>
  </r>
  <r>
    <s v="Invoice"/>
    <x v="24"/>
    <x v="542"/>
    <x v="75"/>
    <x v="75"/>
    <x v="64"/>
    <x v="13"/>
    <s v="VS Monitoring Service - SMALL ENTERPRISE"/>
    <x v="4"/>
    <m/>
    <s v="11000 · Accounts Receivable"/>
    <x v="2"/>
    <x v="74"/>
    <n v="250"/>
    <n v="288887.49"/>
  </r>
  <r>
    <s v="Invoice"/>
    <x v="24"/>
    <x v="543"/>
    <x v="77"/>
    <x v="77"/>
    <x v="62"/>
    <x v="15"/>
    <s v="VS Copper Partner Support Plan- Includes 5 hr L1; $95/hr L1 discount overage rate"/>
    <x v="4"/>
    <m/>
    <s v="11000 · Accounts Receivable"/>
    <x v="2"/>
    <x v="24"/>
    <n v="495"/>
    <n v="289382.49"/>
  </r>
  <r>
    <s v="Invoice"/>
    <x v="24"/>
    <x v="543"/>
    <x v="77"/>
    <x v="77"/>
    <x v="65"/>
    <x v="13"/>
    <s v="VS Monitoring Service - SMALL ENTERPRISE"/>
    <x v="4"/>
    <m/>
    <s v="11000 · Accounts Receivable"/>
    <x v="2"/>
    <x v="72"/>
    <n v="100"/>
    <n v="289482.49"/>
  </r>
  <r>
    <s v="Invoice"/>
    <x v="24"/>
    <x v="544"/>
    <x v="78"/>
    <x v="78"/>
    <x v="62"/>
    <x v="15"/>
    <s v="VS Copper Partner Support Plan- Includes 5 hr L1; $95/hr L1 discount overage rate"/>
    <x v="4"/>
    <m/>
    <s v="11000 · Accounts Receivable"/>
    <x v="2"/>
    <x v="24"/>
    <n v="495"/>
    <n v="289977.49"/>
  </r>
  <r>
    <s v="Invoice"/>
    <x v="24"/>
    <x v="545"/>
    <x v="79"/>
    <x v="79"/>
    <x v="62"/>
    <x v="15"/>
    <s v="VS Copper Partner Support Plan- Includes 5 hr L1; $95/hr L1 discount overage rate"/>
    <x v="4"/>
    <m/>
    <s v="11000 · Accounts Receivable"/>
    <x v="2"/>
    <x v="24"/>
    <n v="495"/>
    <n v="290472.49"/>
  </r>
  <r>
    <s v="Invoice"/>
    <x v="24"/>
    <x v="546"/>
    <x v="80"/>
    <x v="80"/>
    <x v="62"/>
    <x v="15"/>
    <s v="VS Copper Partner Support Plan- Includes 5 hr L1; $95/hr L1 discount overage rate"/>
    <x v="4"/>
    <m/>
    <s v="11000 · Accounts Receivable"/>
    <x v="2"/>
    <x v="24"/>
    <n v="495"/>
    <n v="290967.49"/>
  </r>
  <r>
    <s v="Invoice"/>
    <x v="24"/>
    <x v="547"/>
    <x v="81"/>
    <x v="81"/>
    <x v="62"/>
    <x v="15"/>
    <s v="VS Copper Partner Support Plan- Includes 5 hr L1; $95/hr L1 discount overage rate"/>
    <x v="4"/>
    <m/>
    <s v="11000 · Accounts Receivable"/>
    <x v="2"/>
    <x v="24"/>
    <n v="495"/>
    <n v="291462.49"/>
  </r>
  <r>
    <s v="Invoice"/>
    <x v="24"/>
    <x v="547"/>
    <x v="81"/>
    <x v="81"/>
    <x v="65"/>
    <x v="13"/>
    <s v="VS Monitoring Service - SMALL ENTERPRISE"/>
    <x v="4"/>
    <m/>
    <s v="11000 · Accounts Receivable"/>
    <x v="2"/>
    <x v="72"/>
    <n v="100"/>
    <n v="291562.49"/>
  </r>
  <r>
    <s v="Invoice"/>
    <x v="24"/>
    <x v="548"/>
    <x v="82"/>
    <x v="82"/>
    <x v="62"/>
    <x v="15"/>
    <s v="VS Copper Partner Support Plan- Includes 5 hr L1; $95/hr L1 discount overage rate"/>
    <x v="4"/>
    <m/>
    <s v="11000 · Accounts Receivable"/>
    <x v="2"/>
    <x v="24"/>
    <n v="495"/>
    <n v="292057.49"/>
  </r>
  <r>
    <s v="Invoice"/>
    <x v="24"/>
    <x v="549"/>
    <x v="83"/>
    <x v="83"/>
    <x v="62"/>
    <x v="15"/>
    <s v="VS Copper Partner Support Plan- Includes 5 hr L1; $95/hr L1 discount overage rate"/>
    <x v="4"/>
    <m/>
    <s v="11000 · Accounts Receivable"/>
    <x v="2"/>
    <x v="24"/>
    <n v="495"/>
    <n v="292552.49"/>
  </r>
  <r>
    <s v="Invoice"/>
    <x v="24"/>
    <x v="550"/>
    <x v="84"/>
    <x v="84"/>
    <x v="62"/>
    <x v="15"/>
    <s v="VS Copper Partner Support Plan- Includes 5 hr L1; $95/hr L1 discount overage rate"/>
    <x v="4"/>
    <m/>
    <s v="11000 · Accounts Receivable"/>
    <x v="2"/>
    <x v="24"/>
    <n v="495"/>
    <n v="293047.49"/>
  </r>
  <r>
    <s v="Invoice"/>
    <x v="24"/>
    <x v="551"/>
    <x v="85"/>
    <x v="85"/>
    <x v="62"/>
    <x v="15"/>
    <s v="VS Copper Partner Support Plan- Includes 5 hr L1; $95/hr L1 discount overage rate"/>
    <x v="4"/>
    <m/>
    <s v="11000 · Accounts Receivable"/>
    <x v="2"/>
    <x v="24"/>
    <n v="495"/>
    <n v="293542.49"/>
  </r>
  <r>
    <s v="Invoice"/>
    <x v="24"/>
    <x v="552"/>
    <x v="86"/>
    <x v="86"/>
    <x v="62"/>
    <x v="15"/>
    <s v="VS Copper Partner Support Plan- Includes 5 hr L1; $95/hr L1 discount overage rate"/>
    <x v="4"/>
    <m/>
    <s v="11000 · Accounts Receivable"/>
    <x v="2"/>
    <x v="24"/>
    <n v="495"/>
    <n v="294037.49"/>
  </r>
  <r>
    <s v="Invoice"/>
    <x v="24"/>
    <x v="552"/>
    <x v="86"/>
    <x v="86"/>
    <x v="66"/>
    <x v="13"/>
    <s v="VS Monitoring Service - SMALL ENTERPRISE"/>
    <x v="4"/>
    <m/>
    <s v="11000 · Accounts Receivable"/>
    <x v="2"/>
    <x v="71"/>
    <n v="200"/>
    <n v="294237.49"/>
  </r>
  <r>
    <s v="Invoice"/>
    <x v="24"/>
    <x v="553"/>
    <x v="87"/>
    <x v="87"/>
    <x v="62"/>
    <x v="15"/>
    <s v="VS Copper Partner Support Plan- Includes 5 hr L1; $95/hr L1 discount overage rate"/>
    <x v="4"/>
    <m/>
    <s v="11000 · Accounts Receivable"/>
    <x v="2"/>
    <x v="24"/>
    <n v="495"/>
    <n v="294732.49"/>
  </r>
  <r>
    <s v="Invoice"/>
    <x v="24"/>
    <x v="553"/>
    <x v="87"/>
    <x v="87"/>
    <x v="61"/>
    <x v="13"/>
    <s v="VS Monitoring Service - SMALL ENTERPRISE"/>
    <x v="4"/>
    <m/>
    <s v="11000 · Accounts Receivable"/>
    <x v="2"/>
    <x v="72"/>
    <n v="100"/>
    <n v="294832.49"/>
  </r>
  <r>
    <s v="Invoice"/>
    <x v="24"/>
    <x v="554"/>
    <x v="76"/>
    <x v="76"/>
    <x v="62"/>
    <x v="15"/>
    <s v="VS Copper Partner Support Plan- Includes 5 hr L1; $95/hr L1 discount overage rate"/>
    <x v="4"/>
    <m/>
    <s v="11000 · Accounts Receivable"/>
    <x v="2"/>
    <x v="24"/>
    <n v="495"/>
    <n v="295327.49"/>
  </r>
  <r>
    <s v="Invoice"/>
    <x v="24"/>
    <x v="555"/>
    <x v="88"/>
    <x v="88"/>
    <x v="67"/>
    <x v="16"/>
    <s v="VS Diamond Partner Support Plan - Includes 50 hr L1; $77.50/hr L1 discount overage rate"/>
    <x v="4"/>
    <m/>
    <s v="11000 · Accounts Receivable"/>
    <x v="2"/>
    <x v="75"/>
    <n v="3995"/>
    <n v="299322.49"/>
  </r>
  <r>
    <s v="Invoice"/>
    <x v="24"/>
    <x v="555"/>
    <x v="88"/>
    <x v="88"/>
    <x v="66"/>
    <x v="13"/>
    <s v="VS Monitoring Service - SMALL ENTERPRISE"/>
    <x v="4"/>
    <m/>
    <s v="11000 · Accounts Receivable"/>
    <x v="2"/>
    <x v="71"/>
    <n v="200"/>
    <n v="299522.49"/>
  </r>
  <r>
    <s v="Invoice"/>
    <x v="24"/>
    <x v="556"/>
    <x v="106"/>
    <x v="106"/>
    <x v="67"/>
    <x v="16"/>
    <s v="VS Diamond Partner Support Plan - Includes 50 hr L1; $77.50/hr L1 discount overage rate"/>
    <x v="4"/>
    <m/>
    <s v="11000 · Accounts Receivable"/>
    <x v="2"/>
    <x v="75"/>
    <n v="3995"/>
    <n v="303517.49"/>
  </r>
  <r>
    <s v="Invoice"/>
    <x v="24"/>
    <x v="557"/>
    <x v="89"/>
    <x v="89"/>
    <x v="68"/>
    <x v="17"/>
    <s v="VS Gold Partner Support Plan - Includes 18 hr L1; $85/hr L1 discount overage rate"/>
    <x v="4"/>
    <m/>
    <s v="11000 · Accounts Receivable"/>
    <x v="2"/>
    <x v="76"/>
    <n v="1495"/>
    <n v="305012.49"/>
  </r>
  <r>
    <s v="Invoice"/>
    <x v="24"/>
    <x v="558"/>
    <x v="90"/>
    <x v="90"/>
    <x v="69"/>
    <x v="18"/>
    <s v="VS Platinum Partner Support Plan - Includes 24 hr L1; $82.50/hr L1 discount overage rate"/>
    <x v="4"/>
    <m/>
    <s v="11000 · Accounts Receivable"/>
    <x v="2"/>
    <x v="77"/>
    <n v="1995"/>
    <n v="307007.49"/>
  </r>
  <r>
    <s v="Invoice"/>
    <x v="24"/>
    <x v="558"/>
    <x v="90"/>
    <x v="90"/>
    <x v="70"/>
    <x v="13"/>
    <s v="VS Monitoring Service - SMALL ENTERPRISE"/>
    <x v="4"/>
    <m/>
    <s v="11000 · Accounts Receivable"/>
    <x v="2"/>
    <x v="71"/>
    <n v="200"/>
    <n v="307207.49"/>
  </r>
  <r>
    <s v="Invoice"/>
    <x v="24"/>
    <x v="559"/>
    <x v="91"/>
    <x v="91"/>
    <x v="69"/>
    <x v="18"/>
    <s v="VS Platinum Partner Support Plan - Includes 24 hr L1; $82.50/hr L1 discount overage rate"/>
    <x v="4"/>
    <m/>
    <s v="11000 · Accounts Receivable"/>
    <x v="2"/>
    <x v="77"/>
    <n v="1995"/>
    <n v="309202.49"/>
  </r>
  <r>
    <s v="Invoice"/>
    <x v="24"/>
    <x v="559"/>
    <x v="91"/>
    <x v="91"/>
    <x v="70"/>
    <x v="13"/>
    <s v="VS Monitoring Service - SMALL ENTERPRISE"/>
    <x v="4"/>
    <m/>
    <s v="11000 · Accounts Receivable"/>
    <x v="2"/>
    <x v="39"/>
    <n v="300"/>
    <n v="309502.49"/>
  </r>
  <r>
    <s v="Invoice"/>
    <x v="24"/>
    <x v="560"/>
    <x v="92"/>
    <x v="92"/>
    <x v="69"/>
    <x v="18"/>
    <s v="VS Platinum Partner Support Plan - Includes 24 hr L1; $82.50/hr L1 discount overage rate"/>
    <x v="4"/>
    <m/>
    <s v="11000 · Accounts Receivable"/>
    <x v="2"/>
    <x v="77"/>
    <n v="1995"/>
    <n v="311497.49"/>
  </r>
  <r>
    <s v="Invoice"/>
    <x v="24"/>
    <x v="560"/>
    <x v="92"/>
    <x v="92"/>
    <x v="61"/>
    <x v="13"/>
    <s v="VS Monitoring Service - SMALL ENTERPRISE"/>
    <x v="4"/>
    <m/>
    <s v="11000 · Accounts Receivable"/>
    <x v="2"/>
    <x v="74"/>
    <n v="250"/>
    <n v="311747.49"/>
  </r>
  <r>
    <s v="Invoice"/>
    <x v="24"/>
    <x v="561"/>
    <x v="94"/>
    <x v="94"/>
    <x v="69"/>
    <x v="18"/>
    <s v="VS Platinum Partner Support Plan - Includes 24 hr L1; $82.50/hr L1 discount overage rate"/>
    <x v="4"/>
    <m/>
    <s v="11000 · Accounts Receivable"/>
    <x v="2"/>
    <x v="77"/>
    <n v="1995"/>
    <n v="313742.49"/>
  </r>
  <r>
    <s v="Invoice"/>
    <x v="24"/>
    <x v="561"/>
    <x v="94"/>
    <x v="94"/>
    <x v="65"/>
    <x v="13"/>
    <s v="VS Monitoring Service - SMALL ENTERPRISE"/>
    <x v="4"/>
    <m/>
    <s v="11000 · Accounts Receivable"/>
    <x v="2"/>
    <x v="72"/>
    <n v="100"/>
    <n v="313842.49"/>
  </r>
  <r>
    <s v="Invoice"/>
    <x v="24"/>
    <x v="562"/>
    <x v="93"/>
    <x v="93"/>
    <x v="69"/>
    <x v="18"/>
    <s v="VS Platinum Partner Support Plan - Includes 24 hr L1; $82.50/hr L1 discount overage rate"/>
    <x v="4"/>
    <m/>
    <s v="11000 · Accounts Receivable"/>
    <x v="2"/>
    <x v="77"/>
    <n v="1995"/>
    <n v="315837.49"/>
  </r>
  <r>
    <s v="Invoice"/>
    <x v="24"/>
    <x v="562"/>
    <x v="93"/>
    <x v="93"/>
    <x v="65"/>
    <x v="13"/>
    <s v="VS Monitoring Service - SMALL ENTERPRISE"/>
    <x v="4"/>
    <m/>
    <s v="11000 · Accounts Receivable"/>
    <x v="2"/>
    <x v="72"/>
    <n v="100"/>
    <n v="315937.49"/>
  </r>
  <r>
    <s v="Invoice"/>
    <x v="24"/>
    <x v="563"/>
    <x v="39"/>
    <x v="39"/>
    <x v="69"/>
    <x v="18"/>
    <s v="VS Platinum Partner Support Plan - Includes 24 hr L1; $82.50/hr L1 discount overage rate"/>
    <x v="4"/>
    <m/>
    <s v="11000 · Accounts Receivable"/>
    <x v="2"/>
    <x v="77"/>
    <n v="1995"/>
    <n v="317932.49"/>
  </r>
  <r>
    <s v="Invoice"/>
    <x v="24"/>
    <x v="564"/>
    <x v="95"/>
    <x v="95"/>
    <x v="69"/>
    <x v="18"/>
    <s v="VS Platinum Partner Support Plan - Includes 24 hr L1; $82.50/hr L1 discount overage rate"/>
    <x v="4"/>
    <m/>
    <s v="11000 · Accounts Receivable"/>
    <x v="2"/>
    <x v="77"/>
    <n v="1995"/>
    <n v="319927.49"/>
  </r>
  <r>
    <s v="Invoice"/>
    <x v="24"/>
    <x v="565"/>
    <x v="96"/>
    <x v="96"/>
    <x v="69"/>
    <x v="18"/>
    <s v="VS Platinum Partner Support Plan - Includes 24 hr L1; $82.50/hr L1 discount overage rate"/>
    <x v="4"/>
    <m/>
    <s v="11000 · Accounts Receivable"/>
    <x v="2"/>
    <x v="77"/>
    <n v="1995"/>
    <n v="321922.49"/>
  </r>
  <r>
    <s v="Invoice"/>
    <x v="24"/>
    <x v="566"/>
    <x v="97"/>
    <x v="97"/>
    <x v="69"/>
    <x v="18"/>
    <s v="VS Platinum Partner Support Plan - Includes 24 hr L1; $82.50/hr L1 discount overage rate"/>
    <x v="4"/>
    <m/>
    <s v="11000 · Accounts Receivable"/>
    <x v="2"/>
    <x v="77"/>
    <n v="1995"/>
    <n v="323917.49"/>
  </r>
  <r>
    <s v="Invoice"/>
    <x v="24"/>
    <x v="567"/>
    <x v="98"/>
    <x v="98"/>
    <x v="71"/>
    <x v="19"/>
    <s v="VS Ruby Partner Support Plan - Includes 132 hr L1; $75/hr L1 discount overage rate"/>
    <x v="4"/>
    <m/>
    <s v="11000 · Accounts Receivable"/>
    <x v="2"/>
    <x v="78"/>
    <n v="9995"/>
    <n v="333912.49"/>
  </r>
  <r>
    <s v="Invoice"/>
    <x v="24"/>
    <x v="567"/>
    <x v="98"/>
    <x v="98"/>
    <x v="72"/>
    <x v="13"/>
    <s v="VS Monitoring Service - SMALL ENTERPRISE"/>
    <x v="4"/>
    <m/>
    <s v="11000 · Accounts Receivable"/>
    <x v="2"/>
    <x v="79"/>
    <n v="620"/>
    <n v="334532.49"/>
  </r>
  <r>
    <s v="Invoice"/>
    <x v="24"/>
    <x v="568"/>
    <x v="99"/>
    <x v="99"/>
    <x v="73"/>
    <x v="20"/>
    <s v="VS Silver Partner Support Plan - Includes 14 hr L1; $87.50/hr L1 discount overage rate"/>
    <x v="4"/>
    <m/>
    <s v="11000 · Accounts Receivable"/>
    <x v="2"/>
    <x v="80"/>
    <n v="1195"/>
    <n v="335727.49"/>
  </r>
  <r>
    <s v="Invoice"/>
    <x v="24"/>
    <x v="569"/>
    <x v="100"/>
    <x v="100"/>
    <x v="73"/>
    <x v="20"/>
    <s v="VS Silver Partner Support Plan - Includes 14 hr L1; $87.50/hr L1 discount overage rate"/>
    <x v="4"/>
    <m/>
    <s v="11000 · Accounts Receivable"/>
    <x v="2"/>
    <x v="80"/>
    <n v="1195"/>
    <n v="336922.49"/>
  </r>
  <r>
    <s v="Invoice"/>
    <x v="24"/>
    <x v="570"/>
    <x v="101"/>
    <x v="101"/>
    <x v="73"/>
    <x v="20"/>
    <s v="VS Silver Partner Support Plan - Includes 14 hr L1; $87.50/hr L1 discount overage rate"/>
    <x v="4"/>
    <m/>
    <s v="11000 · Accounts Receivable"/>
    <x v="2"/>
    <x v="80"/>
    <n v="1195"/>
    <n v="338117.49"/>
  </r>
  <r>
    <s v="Invoice"/>
    <x v="24"/>
    <x v="570"/>
    <x v="101"/>
    <x v="101"/>
    <x v="65"/>
    <x v="13"/>
    <s v="VS Monitoring Service - SMALL ENTERPRISE"/>
    <x v="4"/>
    <m/>
    <s v="11000 · Accounts Receivable"/>
    <x v="2"/>
    <x v="72"/>
    <n v="100"/>
    <n v="338217.49"/>
  </r>
  <r>
    <s v="Invoice"/>
    <x v="24"/>
    <x v="571"/>
    <x v="102"/>
    <x v="102"/>
    <x v="74"/>
    <x v="21"/>
    <s v="VS Titanium Partner Support Plan - Includes 36 hr L1; $80/hr L1 discount overage rate"/>
    <x v="4"/>
    <m/>
    <s v="11000 · Accounts Receivable"/>
    <x v="2"/>
    <x v="81"/>
    <n v="2995"/>
    <n v="341212.49"/>
  </r>
  <r>
    <s v="Invoice"/>
    <x v="24"/>
    <x v="572"/>
    <x v="104"/>
    <x v="104"/>
    <x v="79"/>
    <x v="23"/>
    <s v="VS SMB Advantage Support Plan - Includes no hours"/>
    <x v="4"/>
    <m/>
    <s v="11000 · Accounts Receivable"/>
    <x v="2"/>
    <x v="87"/>
    <n v="49"/>
    <n v="341261.49"/>
  </r>
  <r>
    <s v="Invoice"/>
    <x v="24"/>
    <x v="573"/>
    <x v="105"/>
    <x v="105"/>
    <x v="79"/>
    <x v="23"/>
    <s v="VS SMB Advantage Support Plan - Includes no hours"/>
    <x v="4"/>
    <m/>
    <s v="11000 · Accounts Receivable"/>
    <x v="2"/>
    <x v="87"/>
    <n v="49"/>
    <n v="341310.49"/>
  </r>
  <r>
    <s v="Invoice"/>
    <x v="24"/>
    <x v="574"/>
    <x v="4"/>
    <x v="4"/>
    <x v="13"/>
    <x v="12"/>
    <s v="VS Fixed Tier Legacy Monthly Maintenance on Cisco NGFW for St Bernard Parish School District"/>
    <x v="4"/>
    <m/>
    <s v="11000 · Accounts Receivable"/>
    <x v="2"/>
    <x v="14"/>
    <n v="8995"/>
    <n v="350305.49"/>
  </r>
  <r>
    <s v="Invoice"/>
    <x v="24"/>
    <x v="575"/>
    <x v="9"/>
    <x v="9"/>
    <x v="18"/>
    <x v="12"/>
    <s v="VS Fixed Tier Legacy Monthly Maintenance on Cisco NGFW for St Bernard Parish School District"/>
    <x v="4"/>
    <m/>
    <s v="11000 · Accounts Receivable"/>
    <x v="2"/>
    <x v="11"/>
    <n v="600"/>
    <n v="350905.49"/>
  </r>
  <r>
    <s v="Invoice"/>
    <x v="24"/>
    <x v="576"/>
    <x v="32"/>
    <x v="32"/>
    <x v="18"/>
    <x v="12"/>
    <s v="VS Fixed Tier Legacy Monthly Maintenance on Cisco NGFW for St Bernard Parish School District"/>
    <x v="4"/>
    <m/>
    <s v="11000 · Accounts Receivable"/>
    <x v="2"/>
    <x v="39"/>
    <n v="300"/>
    <n v="351205.49"/>
  </r>
  <r>
    <s v="Invoice"/>
    <x v="24"/>
    <x v="577"/>
    <x v="41"/>
    <x v="41"/>
    <x v="42"/>
    <x v="12"/>
    <s v="VS Fixed Tier Legacy Monthly Maintenance on Cisco NGFW for St Bernard Parish School District"/>
    <x v="4"/>
    <m/>
    <s v="11000 · Accounts Receivable"/>
    <x v="2"/>
    <x v="46"/>
    <n v="400"/>
    <n v="351605.49"/>
  </r>
  <r>
    <s v="Invoice"/>
    <x v="24"/>
    <x v="578"/>
    <x v="42"/>
    <x v="42"/>
    <x v="43"/>
    <x v="11"/>
    <s v="VS Managed Services    End-User Desktop Support  $39 per pc for 43 or $1677 per month    Infrast..."/>
    <x v="4"/>
    <m/>
    <s v="11000 · Accounts Receivable"/>
    <x v="2"/>
    <x v="47"/>
    <n v="1470"/>
    <n v="353075.49"/>
  </r>
  <r>
    <s v="Invoice"/>
    <x v="24"/>
    <x v="579"/>
    <x v="34"/>
    <x v="34"/>
    <x v="24"/>
    <x v="11"/>
    <s v="VS Managed Services    End-User Desktop Support  $39 per pc for 43 or $1677 per month    Infrast..."/>
    <x v="4"/>
    <m/>
    <s v="11000 · Accounts Receivable"/>
    <x v="2"/>
    <x v="24"/>
    <n v="495"/>
    <n v="353570.49"/>
  </r>
  <r>
    <s v="Invoice"/>
    <x v="24"/>
    <x v="580"/>
    <x v="40"/>
    <x v="40"/>
    <x v="41"/>
    <x v="11"/>
    <s v="VS Managed Services    End-User Desktop Support  $39 per pc for 43 or $1677 per month    Infrast..."/>
    <x v="4"/>
    <m/>
    <s v="11000 · Accounts Receivable"/>
    <x v="2"/>
    <x v="45"/>
    <n v="2004"/>
    <n v="355574.49"/>
  </r>
  <r>
    <s v="Invoice"/>
    <x v="24"/>
    <x v="581"/>
    <x v="43"/>
    <x v="43"/>
    <x v="44"/>
    <x v="11"/>
    <s v="VS Managed Services    End-User Desktop Support  $39 per pc for 43 or $1677 per month    Infrast..."/>
    <x v="4"/>
    <m/>
    <s v="11000 · Accounts Receivable"/>
    <x v="2"/>
    <x v="48"/>
    <n v="2932"/>
    <n v="358506.49"/>
  </r>
  <r>
    <s v="Invoice"/>
    <x v="24"/>
    <x v="582"/>
    <x v="44"/>
    <x v="44"/>
    <x v="26"/>
    <x v="11"/>
    <s v="VS Managed Services    End-User Desktop Support  $39 per pc for 43 or $1677 per month    Infrast..."/>
    <x v="4"/>
    <m/>
    <s v="11000 · Accounts Receivable"/>
    <x v="2"/>
    <x v="49"/>
    <n v="942"/>
    <n v="359448.49"/>
  </r>
  <r>
    <s v="Invoice"/>
    <x v="24"/>
    <x v="583"/>
    <x v="37"/>
    <x v="37"/>
    <x v="31"/>
    <x v="11"/>
    <s v="VS Managed Services    End-User Desktop Support  $39 per pc for 43 or $1677 per month    Infrast..."/>
    <x v="4"/>
    <m/>
    <s v="11000 · Accounts Receivable"/>
    <x v="2"/>
    <x v="31"/>
    <n v="651"/>
    <n v="360099.49"/>
  </r>
  <r>
    <s v="Invoice"/>
    <x v="24"/>
    <x v="584"/>
    <x v="3"/>
    <x v="3"/>
    <x v="12"/>
    <x v="11"/>
    <s v="VS Managed Services    End-User Desktop Support  $39 per pc for 43 or $1677 per month    Infrast..."/>
    <x v="4"/>
    <m/>
    <s v="11000 · Accounts Receivable"/>
    <x v="2"/>
    <x v="13"/>
    <n v="1386"/>
    <n v="361485.49"/>
  </r>
  <r>
    <s v="Invoice"/>
    <x v="24"/>
    <x v="585"/>
    <x v="31"/>
    <x v="31"/>
    <x v="37"/>
    <x v="11"/>
    <s v="VS Managed Services    End-User Desktop Support  $39 per pc for 43 or $1677 per month    Infrast..."/>
    <x v="4"/>
    <m/>
    <s v="11000 · Accounts Receivable"/>
    <x v="2"/>
    <x v="38"/>
    <n v="306"/>
    <n v="361791.49"/>
  </r>
  <r>
    <s v="Invoice"/>
    <x v="24"/>
    <x v="586"/>
    <x v="38"/>
    <x v="38"/>
    <x v="39"/>
    <x v="11"/>
    <s v="VS Managed Services    End-User Desktop Support  $39 per pc for 43 or $1677 per month    Infrast..."/>
    <x v="4"/>
    <m/>
    <s v="11000 · Accounts Receivable"/>
    <x v="2"/>
    <x v="42"/>
    <n v="1563"/>
    <n v="363354.49"/>
  </r>
  <r>
    <s v="Invoice"/>
    <x v="24"/>
    <x v="587"/>
    <x v="39"/>
    <x v="39"/>
    <x v="29"/>
    <x v="11"/>
    <s v="VS Managed Services    End-User Desktop Support  $39 per pc for 43 or $1677 per month    Infrast..."/>
    <x v="4"/>
    <m/>
    <s v="11000 · Accounts Receivable"/>
    <x v="2"/>
    <x v="43"/>
    <n v="2583"/>
    <n v="365937.49"/>
  </r>
  <r>
    <s v="Invoice"/>
    <x v="24"/>
    <x v="587"/>
    <x v="39"/>
    <x v="39"/>
    <x v="40"/>
    <x v="12"/>
    <s v="VS Fixed Tier Legacy Monthly Maintenance on Cisco NGFW for St Bernard Parish School District"/>
    <x v="4"/>
    <m/>
    <s v="11000 · Accounts Receivable"/>
    <x v="2"/>
    <x v="44"/>
    <n v="4500"/>
    <n v="370437.49"/>
  </r>
  <r>
    <s v="Invoice"/>
    <x v="24"/>
    <x v="588"/>
    <x v="36"/>
    <x v="36"/>
    <x v="19"/>
    <x v="11"/>
    <s v="VS Managed Services    End-User Desktop Support  $39 per pc for 43 or $1677 per month    Infrast..."/>
    <x v="4"/>
    <m/>
    <s v="11000 · Accounts Receivable"/>
    <x v="2"/>
    <x v="41"/>
    <n v="1659"/>
    <n v="372096.49"/>
  </r>
  <r>
    <s v="Invoice"/>
    <x v="24"/>
    <x v="589"/>
    <x v="35"/>
    <x v="35"/>
    <x v="414"/>
    <x v="11"/>
    <s v="VS Managed Services    End-User Desktop Support  $39 per pc for 43 or $1677 per month    Infrast..."/>
    <x v="4"/>
    <m/>
    <s v="11000 · Accounts Receivable"/>
    <x v="2"/>
    <x v="584"/>
    <n v="4662"/>
    <n v="376758.49"/>
  </r>
  <r>
    <s v="Invoice"/>
    <x v="24"/>
    <x v="590"/>
    <x v="55"/>
    <x v="55"/>
    <x v="26"/>
    <x v="11"/>
    <s v="VS Managed Services    End-User Desktop Support  $39 per pc for 43 or $1677 per month    Infrast..."/>
    <x v="4"/>
    <m/>
    <s v="11000 · Accounts Receivable"/>
    <x v="2"/>
    <x v="59"/>
    <n v="768"/>
    <n v="377526.49"/>
  </r>
  <r>
    <s v="Invoice"/>
    <x v="24"/>
    <x v="591"/>
    <x v="56"/>
    <x v="56"/>
    <x v="51"/>
    <x v="11"/>
    <s v="VS Managed Services    End-User Desktop Support  $39 per pc for 43 or $1677 per month    Infrast..."/>
    <x v="4"/>
    <m/>
    <s v="11000 · Accounts Receivable"/>
    <x v="2"/>
    <x v="60"/>
    <n v="156"/>
    <n v="377682.49"/>
  </r>
  <r>
    <s v="Invoice"/>
    <x v="24"/>
    <x v="592"/>
    <x v="53"/>
    <x v="53"/>
    <x v="49"/>
    <x v="11"/>
    <s v="VS Managed Services    End-User Desktop Support  $39 per pc for 43 or $1677 per month    Infrast..."/>
    <x v="4"/>
    <m/>
    <s v="11000 · Accounts Receivable"/>
    <x v="2"/>
    <x v="57"/>
    <n v="969"/>
    <n v="378651.49"/>
  </r>
  <r>
    <s v="Invoice"/>
    <x v="24"/>
    <x v="593"/>
    <x v="54"/>
    <x v="54"/>
    <x v="50"/>
    <x v="11"/>
    <s v="VS Managed Services    End-User Desktop Support  $39 per pc for 43 or $1677 per month    Infrast..."/>
    <x v="4"/>
    <m/>
    <s v="11000 · Accounts Receivable"/>
    <x v="2"/>
    <x v="58"/>
    <n v="2127"/>
    <n v="380778.49"/>
  </r>
  <r>
    <s v="Invoice"/>
    <x v="24"/>
    <x v="594"/>
    <x v="58"/>
    <x v="58"/>
    <x v="37"/>
    <x v="11"/>
    <s v="VS Managed Services    End-User Desktop Support  $39 per pc for 43 or $1677 per month    Infrast..."/>
    <x v="4"/>
    <m/>
    <s v="11000 · Accounts Receivable"/>
    <x v="2"/>
    <x v="62"/>
    <n v="456"/>
    <n v="381234.49"/>
  </r>
  <r>
    <s v="Invoice"/>
    <x v="24"/>
    <x v="595"/>
    <x v="45"/>
    <x v="45"/>
    <x v="15"/>
    <x v="11"/>
    <s v="VS Managed Services    End-User Desktop Support  $39 per pc for 43 or $1677 per month    Infrast..."/>
    <x v="4"/>
    <m/>
    <s v="11000 · Accounts Receivable"/>
    <x v="2"/>
    <x v="50"/>
    <n v="1953"/>
    <n v="383187.49"/>
  </r>
  <r>
    <s v="Invoice"/>
    <x v="24"/>
    <x v="596"/>
    <x v="46"/>
    <x v="46"/>
    <x v="45"/>
    <x v="11"/>
    <s v="VS Managed Services    End-User Desktop Support  $39 per pc for 43 or $1677 per month    Infrast..."/>
    <x v="4"/>
    <m/>
    <s v="11000 · Accounts Receivable"/>
    <x v="2"/>
    <x v="51"/>
    <n v="339"/>
    <n v="383526.49"/>
  </r>
  <r>
    <s v="Invoice"/>
    <x v="24"/>
    <x v="597"/>
    <x v="47"/>
    <x v="47"/>
    <x v="22"/>
    <x v="11"/>
    <s v="VS Managed Services    End-User Desktop Support  $39 per pc for 43 or $1677 per month    Infrast..."/>
    <x v="4"/>
    <m/>
    <s v="11000 · Accounts Receivable"/>
    <x v="2"/>
    <x v="52"/>
    <n v="612"/>
    <n v="384138.49"/>
  </r>
  <r>
    <s v="Invoice"/>
    <x v="24"/>
    <x v="598"/>
    <x v="48"/>
    <x v="48"/>
    <x v="46"/>
    <x v="11"/>
    <s v="VS Managed Services    End-User Desktop Support  $39 per pc for 43 or $1677 per month    Infrast..."/>
    <x v="4"/>
    <m/>
    <s v="11000 · Accounts Receivable"/>
    <x v="2"/>
    <x v="53"/>
    <n v="852"/>
    <n v="384990.49"/>
  </r>
  <r>
    <s v="Invoice"/>
    <x v="24"/>
    <x v="599"/>
    <x v="50"/>
    <x v="50"/>
    <x v="48"/>
    <x v="11"/>
    <s v="VS Managed Services    End-User Desktop Support  $39 per pc for 43 or $1677 per month    Infrast..."/>
    <x v="4"/>
    <m/>
    <s v="11000 · Accounts Receivable"/>
    <x v="2"/>
    <x v="55"/>
    <n v="4071"/>
    <n v="389061.49"/>
  </r>
  <r>
    <s v="Invoice"/>
    <x v="24"/>
    <x v="600"/>
    <x v="51"/>
    <x v="51"/>
    <x v="22"/>
    <x v="11"/>
    <s v="VS Managed Services    End-User Desktop Support  $39 per pc for 43 or $1677 per month    Infrast..."/>
    <x v="4"/>
    <m/>
    <s v="11000 · Accounts Receivable"/>
    <x v="2"/>
    <x v="56"/>
    <n v="462"/>
    <n v="389523.49"/>
  </r>
  <r>
    <s v="Invoice"/>
    <x v="24"/>
    <x v="601"/>
    <x v="52"/>
    <x v="52"/>
    <x v="37"/>
    <x v="11"/>
    <s v="VS Managed Services    End-User Desktop Support  $39 per pc for 43 or $1677 per month    Infrast..."/>
    <x v="4"/>
    <m/>
    <s v="11000 · Accounts Receivable"/>
    <x v="2"/>
    <x v="38"/>
    <n v="306"/>
    <n v="389829.49"/>
  </r>
  <r>
    <s v="Invoice"/>
    <x v="24"/>
    <x v="602"/>
    <x v="49"/>
    <x v="49"/>
    <x v="47"/>
    <x v="11"/>
    <s v="VS Managed Services    End-User Desktop Support  $39 per pc for 43 or $1677 per month    Infrast..."/>
    <x v="4"/>
    <m/>
    <s v="11000 · Accounts Receivable"/>
    <x v="2"/>
    <x v="54"/>
    <n v="1710"/>
    <n v="391539.49"/>
  </r>
  <r>
    <s v="Invoice"/>
    <x v="24"/>
    <x v="603"/>
    <x v="59"/>
    <x v="59"/>
    <x v="34"/>
    <x v="11"/>
    <s v="VS Managed Services    End-User Desktop Support  $39 per pc for 43 or $1677 per month    Infrast..."/>
    <x v="4"/>
    <m/>
    <s v="11000 · Accounts Receivable"/>
    <x v="2"/>
    <x v="35"/>
    <n v="690"/>
    <n v="392229.49"/>
  </r>
  <r>
    <s v="Invoice"/>
    <x v="24"/>
    <x v="604"/>
    <x v="60"/>
    <x v="60"/>
    <x v="52"/>
    <x v="11"/>
    <s v="VS Managed Services    End-User Desktop Support  $39 per pc for 43 or $1677 per month    Infrast..."/>
    <x v="4"/>
    <m/>
    <s v="11000 · Accounts Receivable"/>
    <x v="2"/>
    <x v="63"/>
    <n v="924"/>
    <n v="393153.49"/>
  </r>
  <r>
    <s v="Invoice"/>
    <x v="24"/>
    <x v="605"/>
    <x v="2"/>
    <x v="2"/>
    <x v="53"/>
    <x v="11"/>
    <s v="VS Managed Services    End-User Desktop Support  $39 per pc for 43 or $1677 per month    Infrast..."/>
    <x v="4"/>
    <m/>
    <s v="11000 · Accounts Receivable"/>
    <x v="2"/>
    <x v="64"/>
    <n v="5631"/>
    <n v="398784.49"/>
  </r>
  <r>
    <s v="Invoice"/>
    <x v="24"/>
    <x v="606"/>
    <x v="61"/>
    <x v="61"/>
    <x v="54"/>
    <x v="11"/>
    <s v="VS Managed Services    End-User Desktop Support  $39 per pc for 43 or $1677 per month    Infrast..."/>
    <x v="4"/>
    <m/>
    <s v="11000 · Accounts Receivable"/>
    <x v="2"/>
    <x v="65"/>
    <n v="7616"/>
    <n v="406400.49"/>
  </r>
  <r>
    <s v="Invoice"/>
    <x v="24"/>
    <x v="607"/>
    <x v="62"/>
    <x v="62"/>
    <x v="55"/>
    <x v="11"/>
    <s v="VS Managed Services    End-User Desktop Support  $39 per pc for 43 or $1677 per month    Infrast..."/>
    <x v="4"/>
    <m/>
    <s v="11000 · Accounts Receivable"/>
    <x v="2"/>
    <x v="66"/>
    <n v="2250"/>
    <n v="408650.49"/>
  </r>
  <r>
    <s v="Invoice"/>
    <x v="24"/>
    <x v="608"/>
    <x v="63"/>
    <x v="63"/>
    <x v="415"/>
    <x v="11"/>
    <s v="VS Managed Services    End-User Desktop Support  $39 per pc for 43 or $1677 per month    Infrast..."/>
    <x v="4"/>
    <m/>
    <s v="11000 · Accounts Receivable"/>
    <x v="2"/>
    <x v="585"/>
    <n v="629"/>
    <n v="409279.49"/>
  </r>
  <r>
    <s v="Invoice"/>
    <x v="24"/>
    <x v="609"/>
    <x v="64"/>
    <x v="64"/>
    <x v="57"/>
    <x v="11"/>
    <s v="VS Managed Services    End-User Desktop Support  $39 per pc for 43 or $1677 per month    Infrast..."/>
    <x v="4"/>
    <m/>
    <s v="11000 · Accounts Receivable"/>
    <x v="2"/>
    <x v="68"/>
    <n v="8184"/>
    <n v="417463.49"/>
  </r>
  <r>
    <s v="Invoice"/>
    <x v="24"/>
    <x v="610"/>
    <x v="57"/>
    <x v="57"/>
    <x v="52"/>
    <x v="11"/>
    <s v="VS Managed Services    End-User Desktop Support  $39 per pc for 43 or $1677 per month    Infrast..."/>
    <x v="4"/>
    <m/>
    <s v="11000 · Accounts Receivable"/>
    <x v="2"/>
    <x v="61"/>
    <n v="774"/>
    <n v="418237.49"/>
  </r>
  <r>
    <s v="Invoice"/>
    <x v="24"/>
    <x v="611"/>
    <x v="28"/>
    <x v="28"/>
    <x v="35"/>
    <x v="11"/>
    <s v="VS Managed Services    End-User Desktop Support  $39 per pc for 43 or $1677 per month    Infrast..."/>
    <x v="4"/>
    <m/>
    <s v="11000 · Accounts Receivable"/>
    <x v="2"/>
    <x v="36"/>
    <n v="2085"/>
    <n v="420322.49"/>
  </r>
  <r>
    <s v="Invoice"/>
    <x v="24"/>
    <x v="612"/>
    <x v="29"/>
    <x v="29"/>
    <x v="20"/>
    <x v="11"/>
    <s v="VS Managed Services    End-User Desktop Support  $39 per pc for 43 or $1677 per month    Infrast..."/>
    <x v="4"/>
    <m/>
    <s v="11000 · Accounts Receivable"/>
    <x v="2"/>
    <x v="20"/>
    <n v="534"/>
    <n v="420856.49"/>
  </r>
  <r>
    <s v="Invoice"/>
    <x v="24"/>
    <x v="613"/>
    <x v="30"/>
    <x v="30"/>
    <x v="43"/>
    <x v="11"/>
    <s v="VS Managed Services    End-User Desktop Support  $39 per pc for 43 or $1677 per month    Infrast..."/>
    <x v="4"/>
    <m/>
    <s v="11000 · Accounts Receivable"/>
    <x v="2"/>
    <x v="584"/>
    <n v="4662"/>
    <n v="425518.49"/>
  </r>
  <r>
    <s v="Invoice"/>
    <x v="24"/>
    <x v="614"/>
    <x v="27"/>
    <x v="27"/>
    <x v="34"/>
    <x v="11"/>
    <s v="VS Managed Services    End-User Desktop Support  $39 per pc for 43 or $1677 per month    Infrast..."/>
    <x v="4"/>
    <m/>
    <s v="11000 · Accounts Receivable"/>
    <x v="2"/>
    <x v="35"/>
    <n v="690"/>
    <n v="426208.49"/>
  </r>
  <r>
    <s v="Invoice"/>
    <x v="24"/>
    <x v="615"/>
    <x v="33"/>
    <x v="33"/>
    <x v="31"/>
    <x v="11"/>
    <s v="VS Managed Services    End-User Desktop Support  $39 per pc for 43 or $1677 per month    Infrast..."/>
    <x v="4"/>
    <m/>
    <s v="11000 · Accounts Receivable"/>
    <x v="2"/>
    <x v="31"/>
    <n v="651"/>
    <n v="426859.49"/>
  </r>
  <r>
    <s v="Invoice"/>
    <x v="24"/>
    <x v="616"/>
    <x v="23"/>
    <x v="23"/>
    <x v="31"/>
    <x v="11"/>
    <s v="VS Managed Services    End-User Desktop Support  $39 per pc for 43 or $1677 per month    Infrast..."/>
    <x v="4"/>
    <m/>
    <s v="11000 · Accounts Receivable"/>
    <x v="2"/>
    <x v="31"/>
    <n v="651"/>
    <n v="427510.49"/>
  </r>
  <r>
    <s v="Invoice"/>
    <x v="24"/>
    <x v="617"/>
    <x v="24"/>
    <x v="24"/>
    <x v="32"/>
    <x v="11"/>
    <s v="VS Managed Services    End-User Desktop Support  $39 per pc for 43 or $1677 per month    Infrast..."/>
    <x v="4"/>
    <m/>
    <s v="11000 · Accounts Receivable"/>
    <x v="2"/>
    <x v="32"/>
    <n v="1230"/>
    <n v="428740.49"/>
  </r>
  <r>
    <s v="Invoice"/>
    <x v="24"/>
    <x v="618"/>
    <x v="25"/>
    <x v="25"/>
    <x v="33"/>
    <x v="11"/>
    <s v="VS Managed Services    End-User Desktop Support  $39 per pc for 43 or $1677 per month    Infrast..."/>
    <x v="4"/>
    <m/>
    <s v="11000 · Accounts Receivable"/>
    <x v="2"/>
    <x v="33"/>
    <n v="657"/>
    <n v="429397.49"/>
  </r>
  <r>
    <s v="Invoice"/>
    <x v="24"/>
    <x v="619"/>
    <x v="13"/>
    <x v="13"/>
    <x v="22"/>
    <x v="11"/>
    <s v="VS Managed Services    End-User Desktop Support  $39 per pc for 43 or $1677 per month    Infrast..."/>
    <x v="4"/>
    <m/>
    <s v="11000 · Accounts Receivable"/>
    <x v="2"/>
    <x v="22"/>
    <n v="912"/>
    <n v="430309.49"/>
  </r>
  <r>
    <s v="Invoice"/>
    <x v="24"/>
    <x v="620"/>
    <x v="14"/>
    <x v="14"/>
    <x v="23"/>
    <x v="11"/>
    <s v="VS Managed Services    End-User Desktop Support  $39 per pc for 43 or $1677 per month    Infrast..."/>
    <x v="4"/>
    <m/>
    <s v="11000 · Accounts Receivable"/>
    <x v="2"/>
    <x v="23"/>
    <n v="1341"/>
    <n v="431650.49"/>
  </r>
  <r>
    <s v="Invoice"/>
    <x v="24"/>
    <x v="621"/>
    <x v="15"/>
    <x v="15"/>
    <x v="24"/>
    <x v="11"/>
    <s v="VS Managed Services    End-User Desktop Support  $39 per pc for 43 or $1677 per month    Infrast..."/>
    <x v="4"/>
    <m/>
    <s v="11000 · Accounts Receivable"/>
    <x v="2"/>
    <x v="24"/>
    <n v="495"/>
    <n v="432145.49"/>
  </r>
  <r>
    <s v="Invoice"/>
    <x v="24"/>
    <x v="622"/>
    <x v="17"/>
    <x v="17"/>
    <x v="20"/>
    <x v="11"/>
    <s v="VS Managed Services    End-User Desktop Support  $39 per pc for 43 or $1677 per month    Infrast..."/>
    <x v="4"/>
    <m/>
    <s v="11000 · Accounts Receivable"/>
    <x v="2"/>
    <x v="20"/>
    <n v="534"/>
    <n v="432679.49"/>
  </r>
  <r>
    <s v="Invoice"/>
    <x v="24"/>
    <x v="623"/>
    <x v="20"/>
    <x v="20"/>
    <x v="28"/>
    <x v="11"/>
    <s v="VS Managed Services    End-User Desktop Support  $39 per pc for 43 or $1677 per month    Infrast..."/>
    <x v="4"/>
    <m/>
    <s v="11000 · Accounts Receivable"/>
    <x v="2"/>
    <x v="28"/>
    <n v="1848"/>
    <n v="434527.49"/>
  </r>
  <r>
    <s v="Invoice"/>
    <x v="24"/>
    <x v="624"/>
    <x v="18"/>
    <x v="18"/>
    <x v="26"/>
    <x v="11"/>
    <s v="VS Managed Services    End-User Desktop Support  $39 per pc for 43 or $1677 per month    Infrast..."/>
    <x v="4"/>
    <m/>
    <s v="11000 · Accounts Receivable"/>
    <x v="2"/>
    <x v="26"/>
    <n v="1068"/>
    <n v="435595.49"/>
  </r>
  <r>
    <s v="Invoice"/>
    <x v="24"/>
    <x v="625"/>
    <x v="19"/>
    <x v="19"/>
    <x v="27"/>
    <x v="11"/>
    <s v="VS Managed Services    End-User Desktop Support  $39 per pc for 43 or $1677 per month    Infrast..."/>
    <x v="4"/>
    <m/>
    <s v="11000 · Accounts Receivable"/>
    <x v="2"/>
    <x v="27"/>
    <n v="228"/>
    <n v="435823.49"/>
  </r>
  <r>
    <s v="Invoice"/>
    <x v="24"/>
    <x v="626"/>
    <x v="21"/>
    <x v="21"/>
    <x v="29"/>
    <x v="11"/>
    <s v="VS Managed Services    End-User Desktop Support  $39 per pc for 43 or $1677 per month    Infrast..."/>
    <x v="4"/>
    <m/>
    <s v="11000 · Accounts Receivable"/>
    <x v="2"/>
    <x v="29"/>
    <n v="2883"/>
    <n v="438706.49"/>
  </r>
  <r>
    <s v="Invoice"/>
    <x v="24"/>
    <x v="627"/>
    <x v="22"/>
    <x v="22"/>
    <x v="30"/>
    <x v="11"/>
    <s v="VS Managed Services    End-User Desktop Support  $39 per pc for 43 or $1677 per month    Infrast..."/>
    <x v="4"/>
    <m/>
    <s v="11000 · Accounts Receivable"/>
    <x v="2"/>
    <x v="30"/>
    <n v="1815"/>
    <n v="440521.49"/>
  </r>
  <r>
    <s v="Invoice"/>
    <x v="24"/>
    <x v="628"/>
    <x v="26"/>
    <x v="26"/>
    <x v="34"/>
    <x v="11"/>
    <s v="VS Managed Services    End-User Desktop Support  $39 per pc for 43 or $1677 per month    Infrast..."/>
    <x v="4"/>
    <m/>
    <s v="11000 · Accounts Receivable"/>
    <x v="2"/>
    <x v="34"/>
    <n v="840"/>
    <n v="441361.49"/>
  </r>
  <r>
    <s v="Invoice"/>
    <x v="24"/>
    <x v="629"/>
    <x v="16"/>
    <x v="16"/>
    <x v="25"/>
    <x v="11"/>
    <s v="VS Managed Services    End-User Desktop Support  $39 per pc for 43 or $1677 per month    Infrast..."/>
    <x v="4"/>
    <m/>
    <s v="11000 · Accounts Receivable"/>
    <x v="2"/>
    <x v="25"/>
    <n v="1854"/>
    <n v="443215.49"/>
  </r>
  <r>
    <s v="Invoice"/>
    <x v="24"/>
    <x v="630"/>
    <x v="10"/>
    <x v="10"/>
    <x v="19"/>
    <x v="11"/>
    <s v="VS Managed Services    End-User Desktop Support  $39 per pc for 43 or $1677 per month    Infrast..."/>
    <x v="4"/>
    <m/>
    <s v="11000 · Accounts Receivable"/>
    <x v="2"/>
    <x v="19"/>
    <n v="1509"/>
    <n v="444724.49"/>
  </r>
  <r>
    <s v="Invoice"/>
    <x v="24"/>
    <x v="631"/>
    <x v="11"/>
    <x v="11"/>
    <x v="20"/>
    <x v="11"/>
    <s v="VS Managed Services    End-User Desktop Support  $39 per pc for 43 or $1677 per month    Infrast..."/>
    <x v="4"/>
    <m/>
    <s v="11000 · Accounts Receivable"/>
    <x v="2"/>
    <x v="20"/>
    <n v="534"/>
    <n v="445258.49"/>
  </r>
  <r>
    <s v="Invoice"/>
    <x v="24"/>
    <x v="632"/>
    <x v="12"/>
    <x v="12"/>
    <x v="21"/>
    <x v="11"/>
    <s v="VS Managed Services    End-User Desktop Support  $39 per pc for 43 or $1677 per month    Infrast..."/>
    <x v="4"/>
    <m/>
    <s v="11000 · Accounts Receivable"/>
    <x v="2"/>
    <x v="21"/>
    <n v="267"/>
    <n v="445525.49"/>
  </r>
  <r>
    <s v="Invoice"/>
    <x v="24"/>
    <x v="633"/>
    <x v="5"/>
    <x v="5"/>
    <x v="14"/>
    <x v="11"/>
    <s v="VS Managed Services    End-User Desktop Support  $39 per pc for 43 or $1677 per month    Infrast..."/>
    <x v="4"/>
    <m/>
    <s v="11000 · Accounts Receivable"/>
    <x v="2"/>
    <x v="15"/>
    <n v="3435"/>
    <n v="448960.49"/>
  </r>
  <r>
    <s v="Invoice"/>
    <x v="24"/>
    <x v="634"/>
    <x v="6"/>
    <x v="6"/>
    <x v="15"/>
    <x v="11"/>
    <s v="VS Managed Services    End-User Desktop Support  $39 per pc for 43 or $1677 per month    Infrast..."/>
    <x v="4"/>
    <m/>
    <s v="11000 · Accounts Receivable"/>
    <x v="2"/>
    <x v="16"/>
    <n v="1653"/>
    <n v="450613.49"/>
  </r>
  <r>
    <s v="Invoice"/>
    <x v="24"/>
    <x v="635"/>
    <x v="7"/>
    <x v="7"/>
    <x v="16"/>
    <x v="11"/>
    <s v="VS Managed Services    End-User Desktop Support  $39 per pc for 43 or $1677 per month    Infrast..."/>
    <x v="4"/>
    <m/>
    <s v="11000 · Accounts Receivable"/>
    <x v="2"/>
    <x v="17"/>
    <n v="725"/>
    <n v="451338.49"/>
  </r>
  <r>
    <s v="Invoice"/>
    <x v="24"/>
    <x v="636"/>
    <x v="8"/>
    <x v="8"/>
    <x v="17"/>
    <x v="11"/>
    <s v="VS Managed Services    End-User Desktop Support  $39 per pc for 43 or $1677 per month    Infrast..."/>
    <x v="4"/>
    <m/>
    <s v="11000 · Accounts Receivable"/>
    <x v="2"/>
    <x v="18"/>
    <n v="2643"/>
    <n v="453981.49"/>
  </r>
  <r>
    <s v="Invoice"/>
    <x v="24"/>
    <x v="637"/>
    <x v="2"/>
    <x v="2"/>
    <x v="11"/>
    <x v="11"/>
    <s v="VS Managed Services    End-User Desktop Support  $39 per pc for 43 or $1677 per month    Infrast..."/>
    <x v="4"/>
    <m/>
    <s v="11000 · Accounts Receivable"/>
    <x v="2"/>
    <x v="12"/>
    <n v="8589"/>
    <n v="462570.49"/>
  </r>
  <r>
    <s v="Invoice"/>
    <x v="24"/>
    <x v="638"/>
    <x v="65"/>
    <x v="65"/>
    <x v="22"/>
    <x v="11"/>
    <s v="VS Managed Services    End-User Desktop Support  $39 per pc for 43 or $1677 per month    Infrast..."/>
    <x v="4"/>
    <m/>
    <s v="11000 · Accounts Receivable"/>
    <x v="2"/>
    <x v="56"/>
    <n v="462"/>
    <n v="463032.49"/>
  </r>
  <r>
    <s v="Invoice"/>
    <x v="24"/>
    <x v="639"/>
    <x v="2"/>
    <x v="2"/>
    <x v="77"/>
    <x v="22"/>
    <s v="Quarterly Security Assessment, Quarterly Penetration Testing and Annual Internal Vulnerability A..."/>
    <x v="5"/>
    <m/>
    <s v="11000 · Accounts Receivable"/>
    <x v="2"/>
    <x v="85"/>
    <n v="450"/>
    <n v="463482.49"/>
  </r>
  <r>
    <s v="Invoice"/>
    <x v="24"/>
    <x v="640"/>
    <x v="94"/>
    <x v="94"/>
    <x v="75"/>
    <x v="22"/>
    <s v="Quarterly Security Assessment, Quarterly Penetration Testing and Annual Internal Vulnerability A..."/>
    <x v="5"/>
    <m/>
    <s v="11000 · Accounts Receivable"/>
    <x v="2"/>
    <x v="82"/>
    <n v="350"/>
    <n v="463832.49"/>
  </r>
  <r>
    <s v="Invoice"/>
    <x v="24"/>
    <x v="641"/>
    <x v="92"/>
    <x v="92"/>
    <x v="76"/>
    <x v="22"/>
    <s v="Quarterly Security Assessment, Quarterly Penetration Testing and Annual Internal Vulnerability A..."/>
    <x v="5"/>
    <m/>
    <s v="11000 · Accounts Receivable"/>
    <x v="2"/>
    <x v="84"/>
    <n v="500"/>
    <n v="464332.49"/>
  </r>
  <r>
    <s v="Invoice"/>
    <x v="24"/>
    <x v="642"/>
    <x v="88"/>
    <x v="88"/>
    <x v="75"/>
    <x v="22"/>
    <s v="Quarterly Security Assessment, Quarterly Penetration Testing and Annual Internal Vulnerability A..."/>
    <x v="5"/>
    <m/>
    <s v="11000 · Accounts Receivable"/>
    <x v="2"/>
    <x v="82"/>
    <n v="350"/>
    <n v="464682.49"/>
  </r>
  <r>
    <s v="Invoice"/>
    <x v="24"/>
    <x v="643"/>
    <x v="98"/>
    <x v="98"/>
    <x v="75"/>
    <x v="22"/>
    <s v="Quarterly Security Assessment, Quarterly Penetration Testing and Annual Internal Vulnerability A..."/>
    <x v="5"/>
    <m/>
    <s v="11000 · Accounts Receivable"/>
    <x v="2"/>
    <x v="11"/>
    <n v="600"/>
    <n v="465282.49"/>
  </r>
  <r>
    <s v="Invoice"/>
    <x v="24"/>
    <x v="644"/>
    <x v="18"/>
    <x v="18"/>
    <x v="75"/>
    <x v="22"/>
    <s v="Quarterly Security Assessment, Quarterly Penetration Testing and Annual Internal Vulnerability A..."/>
    <x v="5"/>
    <m/>
    <s v="11000 · Accounts Receivable"/>
    <x v="2"/>
    <x v="71"/>
    <n v="200"/>
    <n v="465482.49"/>
  </r>
  <r>
    <s v="Invoice"/>
    <x v="24"/>
    <x v="645"/>
    <x v="29"/>
    <x v="29"/>
    <x v="76"/>
    <x v="22"/>
    <s v="Quarterly Security Assessment, Quarterly Penetration Testing and Annual Internal Vulnerability A..."/>
    <x v="5"/>
    <m/>
    <s v="11000 · Accounts Receivable"/>
    <x v="2"/>
    <x v="39"/>
    <n v="300"/>
    <n v="465782.49"/>
  </r>
  <r>
    <s v="Invoice"/>
    <x v="24"/>
    <x v="646"/>
    <x v="19"/>
    <x v="19"/>
    <x v="75"/>
    <x v="22"/>
    <s v="Quarterly Security Assessment, Quarterly Penetration Testing and Annual Internal Vulnerability A..."/>
    <x v="5"/>
    <m/>
    <s v="11000 · Accounts Receivable"/>
    <x v="2"/>
    <x v="39"/>
    <n v="300"/>
    <n v="466082.49"/>
  </r>
  <r>
    <s v="Invoice"/>
    <x v="24"/>
    <x v="647"/>
    <x v="72"/>
    <x v="72"/>
    <x v="77"/>
    <x v="22"/>
    <s v="Quarterly Security Assessment, Quarterly Penetration Testing and Annual Internal Vulnerability A..."/>
    <x v="5"/>
    <m/>
    <s v="11000 · Accounts Receivable"/>
    <x v="2"/>
    <x v="83"/>
    <n v="150"/>
    <n v="466232.49"/>
  </r>
  <r>
    <s v="Invoice"/>
    <x v="24"/>
    <x v="648"/>
    <x v="28"/>
    <x v="28"/>
    <x v="77"/>
    <x v="22"/>
    <s v="Quarterly Security Assessment, Quarterly Penetration Testing and Annual Internal Vulnerability A..."/>
    <x v="5"/>
    <m/>
    <s v="11000 · Accounts Receivable"/>
    <x v="2"/>
    <x v="82"/>
    <n v="350"/>
    <n v="466582.49"/>
  </r>
  <r>
    <s v="Invoice"/>
    <x v="24"/>
    <x v="649"/>
    <x v="16"/>
    <x v="16"/>
    <x v="76"/>
    <x v="22"/>
    <s v="Quarterly Security Assessment, Quarterly Penetration Testing and Annual Internal Vulnerability A..."/>
    <x v="5"/>
    <m/>
    <s v="11000 · Accounts Receivable"/>
    <x v="2"/>
    <x v="39"/>
    <n v="300"/>
    <n v="466882.49"/>
  </r>
  <r>
    <s v="Invoice"/>
    <x v="24"/>
    <x v="650"/>
    <x v="59"/>
    <x v="59"/>
    <x v="75"/>
    <x v="22"/>
    <s v="Quarterly Security Assessment, Quarterly Penetration Testing and Annual Internal Vulnerability A..."/>
    <x v="5"/>
    <m/>
    <s v="11000 · Accounts Receivable"/>
    <x v="2"/>
    <x v="74"/>
    <n v="250"/>
    <n v="467132.49"/>
  </r>
  <r>
    <s v="Invoice"/>
    <x v="24"/>
    <x v="651"/>
    <x v="43"/>
    <x v="43"/>
    <x v="78"/>
    <x v="22"/>
    <s v="Quarterly Security Assessment, Quarterly Penetration Testing and Annual Internal Vulnerability A..."/>
    <x v="5"/>
    <m/>
    <s v="11000 · Accounts Receivable"/>
    <x v="2"/>
    <x v="85"/>
    <n v="450"/>
    <n v="467582.49"/>
  </r>
  <r>
    <s v="Invoice"/>
    <x v="24"/>
    <x v="652"/>
    <x v="4"/>
    <x v="4"/>
    <x v="77"/>
    <x v="22"/>
    <s v="Quarterly Security Assessment, Quarterly Penetration Testing and Annual Internal Vulnerability A..."/>
    <x v="5"/>
    <m/>
    <s v="11000 · Accounts Receivable"/>
    <x v="2"/>
    <x v="86"/>
    <n v="375"/>
    <n v="467957.49"/>
  </r>
  <r>
    <s v="Invoice"/>
    <x v="24"/>
    <x v="653"/>
    <x v="49"/>
    <x v="49"/>
    <x v="75"/>
    <x v="22"/>
    <s v="Quarterly Security Assessment, Quarterly Penetration Testing and Annual Internal Vulnerability A..."/>
    <x v="5"/>
    <m/>
    <s v="11000 · Accounts Receivable"/>
    <x v="2"/>
    <x v="71"/>
    <n v="200"/>
    <n v="468157.49"/>
  </r>
  <r>
    <s v="Invoice"/>
    <x v="24"/>
    <x v="654"/>
    <x v="61"/>
    <x v="61"/>
    <x v="76"/>
    <x v="22"/>
    <s v="Quarterly Security Assessment, Quarterly Penetration Testing and Annual Internal Vulnerability A..."/>
    <x v="5"/>
    <m/>
    <s v="11000 · Accounts Receivable"/>
    <x v="2"/>
    <x v="71"/>
    <n v="200"/>
    <n v="468357.49"/>
  </r>
  <r>
    <s v="Invoice"/>
    <x v="24"/>
    <x v="655"/>
    <x v="103"/>
    <x v="103"/>
    <x v="75"/>
    <x v="22"/>
    <s v="Quarterly Security Assessment, Quarterly Penetration Testing and Annual Internal Vulnerability A..."/>
    <x v="5"/>
    <m/>
    <s v="11000 · Accounts Receivable"/>
    <x v="2"/>
    <x v="74"/>
    <n v="250"/>
    <n v="468607.49"/>
  </r>
  <r>
    <s v="Invoice"/>
    <x v="24"/>
    <x v="656"/>
    <x v="54"/>
    <x v="54"/>
    <x v="75"/>
    <x v="22"/>
    <s v="Quarterly Security Assessment, Quarterly Penetration Testing and Annual Internal Vulnerability A..."/>
    <x v="5"/>
    <m/>
    <s v="11000 · Accounts Receivable"/>
    <x v="2"/>
    <x v="39"/>
    <n v="300"/>
    <n v="468907.49"/>
  </r>
  <r>
    <s v="Invoice"/>
    <x v="24"/>
    <x v="657"/>
    <x v="69"/>
    <x v="69"/>
    <x v="75"/>
    <x v="22"/>
    <s v="Quarterly Security Assessment, Quarterly Penetration Testing and Annual Internal Vulnerability A..."/>
    <x v="5"/>
    <m/>
    <s v="11000 · Accounts Receivable"/>
    <x v="2"/>
    <x v="39"/>
    <n v="300"/>
    <n v="469207.49"/>
  </r>
  <r>
    <s v="Invoice"/>
    <x v="24"/>
    <x v="658"/>
    <x v="62"/>
    <x v="62"/>
    <x v="78"/>
    <x v="22"/>
    <s v="Quarterly Security Assessment, Quarterly Penetration Testing and Annual Internal Vulnerability A..."/>
    <x v="5"/>
    <m/>
    <s v="11000 · Accounts Receivable"/>
    <x v="2"/>
    <x v="85"/>
    <n v="450"/>
    <n v="469657.49"/>
  </r>
  <r>
    <s v="Bill"/>
    <x v="25"/>
    <x v="659"/>
    <x v="107"/>
    <x v="107"/>
    <x v="416"/>
    <x v="24"/>
    <m/>
    <x v="6"/>
    <m/>
    <s v="20000 · Accounts Payable"/>
    <x v="1"/>
    <x v="88"/>
    <n v="-2"/>
    <n v="469655.49"/>
  </r>
  <r>
    <s v="Bill"/>
    <x v="25"/>
    <x v="660"/>
    <x v="109"/>
    <x v="109"/>
    <x v="95"/>
    <x v="0"/>
    <m/>
    <x v="0"/>
    <m/>
    <s v="20000 · Accounts Payable"/>
    <x v="0"/>
    <x v="0"/>
    <n v="-2230.86"/>
    <n v="467424.63"/>
  </r>
  <r>
    <s v="Bill"/>
    <x v="26"/>
    <x v="661"/>
    <x v="107"/>
    <x v="107"/>
    <x v="417"/>
    <x v="24"/>
    <m/>
    <x v="6"/>
    <m/>
    <s v="20000 · Accounts Payable"/>
    <x v="1"/>
    <x v="88"/>
    <n v="-2"/>
    <n v="467422.63"/>
  </r>
  <r>
    <s v="Bill"/>
    <x v="26"/>
    <x v="662"/>
    <x v="107"/>
    <x v="107"/>
    <x v="418"/>
    <x v="24"/>
    <m/>
    <x v="6"/>
    <m/>
    <s v="20000 · Accounts Payable"/>
    <x v="1"/>
    <x v="586"/>
    <n v="-23.65"/>
    <n v="467398.98"/>
  </r>
  <r>
    <s v="Bill"/>
    <x v="26"/>
    <x v="663"/>
    <x v="107"/>
    <x v="107"/>
    <x v="419"/>
    <x v="242"/>
    <s v="FortiAP Cloud FAP Advanced Management License - 1 Year"/>
    <x v="8"/>
    <m/>
    <s v="20000 · Accounts Payable"/>
    <x v="12"/>
    <x v="587"/>
    <n v="-204.98"/>
    <n v="467194"/>
  </r>
  <r>
    <s v="Bill"/>
    <x v="27"/>
    <x v="664"/>
    <x v="107"/>
    <x v="107"/>
    <x v="420"/>
    <x v="243"/>
    <s v="StarTech 1m (3ft) Fiber Optic Cable - 10 Gb Aqua - Multimode Duplex OM3"/>
    <x v="6"/>
    <m/>
    <s v="20000 · Accounts Payable"/>
    <x v="25"/>
    <x v="588"/>
    <n v="-66.56"/>
    <n v="467127.44"/>
  </r>
  <r>
    <s v="Bill"/>
    <x v="27"/>
    <x v="664"/>
    <x v="107"/>
    <x v="107"/>
    <x v="421"/>
    <x v="244"/>
    <s v="StarTech 10m (30ft) Fiber Optic Cable - 10 Gb Aqua - Multimode Duplex OM3"/>
    <x v="6"/>
    <m/>
    <s v="20000 · Accounts Payable"/>
    <x v="12"/>
    <x v="589"/>
    <n v="-58.68"/>
    <n v="467068.76"/>
  </r>
  <r>
    <s v="Bill"/>
    <x v="27"/>
    <x v="665"/>
    <x v="107"/>
    <x v="107"/>
    <x v="422"/>
    <x v="24"/>
    <m/>
    <x v="6"/>
    <m/>
    <s v="20000 · Accounts Payable"/>
    <x v="1"/>
    <x v="88"/>
    <n v="-2"/>
    <n v="467066.76"/>
  </r>
  <r>
    <s v="Invoice"/>
    <x v="28"/>
    <x v="666"/>
    <x v="186"/>
    <x v="186"/>
    <x v="423"/>
    <x v="245"/>
    <s v="HP Pro Mini Pro Mini 400 G9 Desktop Computer - Intel Core i5 12th Gen i5-12500T Hexa-core (6 Cor..."/>
    <x v="13"/>
    <m/>
    <s v="11000 · Accounts Receivable"/>
    <x v="2"/>
    <x v="590"/>
    <n v="1094"/>
    <n v="468160.76"/>
  </r>
  <r>
    <s v="Invoice"/>
    <x v="28"/>
    <x v="666"/>
    <x v="186"/>
    <x v="186"/>
    <x v="423"/>
    <x v="245"/>
    <s v="HP Pro Mini Pro Mini 400 G9 Desktop Computer - Intel Core i5 12th Gen i5-12500T Hexa-core (6 Cor..."/>
    <x v="6"/>
    <m/>
    <s v="11000 · Accounts Receivable"/>
    <x v="1"/>
    <x v="0"/>
    <n v="-715.98"/>
    <n v="467444.78"/>
  </r>
  <r>
    <s v="Invoice"/>
    <x v="28"/>
    <x v="666"/>
    <x v="186"/>
    <x v="186"/>
    <x v="397"/>
    <x v="47"/>
    <s v="HP P24 G4 23.8 FHD 16 9 IPS MONITOR HDMI VGA DISPLAYPORT"/>
    <x v="13"/>
    <m/>
    <s v="11000 · Accounts Receivable"/>
    <x v="8"/>
    <x v="132"/>
    <n v="498"/>
    <n v="467942.78"/>
  </r>
  <r>
    <s v="Invoice"/>
    <x v="28"/>
    <x v="666"/>
    <x v="186"/>
    <x v="186"/>
    <x v="397"/>
    <x v="47"/>
    <s v="HP P24 G4 23.8 FHD 16 9 IPS MONITOR HDMI VGA DISPLAYPORT"/>
    <x v="6"/>
    <m/>
    <s v="11000 · Accounts Receivable"/>
    <x v="12"/>
    <x v="0"/>
    <n v="-340.1"/>
    <n v="467602.68"/>
  </r>
  <r>
    <s v="Invoice"/>
    <x v="28"/>
    <x v="666"/>
    <x v="186"/>
    <x v="186"/>
    <x v="424"/>
    <x v="88"/>
    <s v="Logitech MK540 - USB Wireless - Keyboard &amp; Mouse"/>
    <x v="13"/>
    <m/>
    <s v="11000 · Accounts Receivable"/>
    <x v="2"/>
    <x v="386"/>
    <n v="59"/>
    <n v="467661.68"/>
  </r>
  <r>
    <s v="Invoice"/>
    <x v="28"/>
    <x v="666"/>
    <x v="186"/>
    <x v="186"/>
    <x v="424"/>
    <x v="88"/>
    <s v="Logitech MK540 - USB Wireless - Keyboard &amp; Mouse"/>
    <x v="6"/>
    <m/>
    <s v="11000 · Accounts Receivable"/>
    <x v="1"/>
    <x v="0"/>
    <n v="-40.98"/>
    <n v="467620.7"/>
  </r>
  <r>
    <s v="Invoice"/>
    <x v="28"/>
    <x v="666"/>
    <x v="186"/>
    <x v="186"/>
    <x v="425"/>
    <x v="246"/>
    <s v="Amer Mounts Dual Monitor Mount with Articulating Arms - HYDRA 2 arm articulating monitor mount w..."/>
    <x v="13"/>
    <m/>
    <s v="11000 · Accounts Receivable"/>
    <x v="2"/>
    <x v="591"/>
    <n v="114"/>
    <n v="467734.7"/>
  </r>
  <r>
    <s v="Invoice"/>
    <x v="28"/>
    <x v="666"/>
    <x v="186"/>
    <x v="186"/>
    <x v="425"/>
    <x v="246"/>
    <s v="Amer Mounts Dual Monitor Mount with Articulating Arms - HYDRA 2 arm articulating monitor mount w..."/>
    <x v="6"/>
    <m/>
    <s v="11000 · Accounts Receivable"/>
    <x v="1"/>
    <x v="0"/>
    <n v="-78.92"/>
    <n v="467655.78"/>
  </r>
  <r>
    <s v="Invoice"/>
    <x v="28"/>
    <x v="666"/>
    <x v="186"/>
    <x v="186"/>
    <x v="103"/>
    <x v="0"/>
    <m/>
    <x v="9"/>
    <m/>
    <s v="11000 · Accounts Receivable"/>
    <x v="0"/>
    <x v="39"/>
    <n v="300"/>
    <n v="467955.78"/>
  </r>
  <r>
    <s v="Invoice"/>
    <x v="28"/>
    <x v="666"/>
    <x v="186"/>
    <x v="186"/>
    <x v="202"/>
    <x v="24"/>
    <s v="Shipping"/>
    <x v="13"/>
    <m/>
    <s v="11000 · Accounts Receivable"/>
    <x v="2"/>
    <x v="295"/>
    <n v="31.92"/>
    <n v="467987.7"/>
  </r>
  <r>
    <s v="Invoice"/>
    <x v="28"/>
    <x v="667"/>
    <x v="3"/>
    <x v="3"/>
    <x v="187"/>
    <x v="108"/>
    <s v="HP P32u G5 31.5&quot; WQHD LCD Monitor - 16:9 - Black - 32&quot; Class - In-plane Switching (IPS) Technolo..."/>
    <x v="13"/>
    <m/>
    <s v="11000 · Accounts Receivable"/>
    <x v="2"/>
    <x v="592"/>
    <n v="439"/>
    <n v="468426.7"/>
  </r>
  <r>
    <s v="Invoice"/>
    <x v="28"/>
    <x v="667"/>
    <x v="3"/>
    <x v="3"/>
    <x v="426"/>
    <x v="247"/>
    <s v="Belkin Univsersal USB-C 11-in-1 Multiport Dock - Laptop Docking station - USB-C - VGA, HDMI, DP ..."/>
    <x v="13"/>
    <m/>
    <s v="11000 · Accounts Receivable"/>
    <x v="2"/>
    <x v="593"/>
    <n v="149"/>
    <n v="468575.7"/>
  </r>
  <r>
    <s v="Invoice"/>
    <x v="28"/>
    <x v="667"/>
    <x v="3"/>
    <x v="3"/>
    <x v="426"/>
    <x v="247"/>
    <s v="Belkin Univsersal USB-C 11-in-1 Multiport Dock - Laptop Docking station - USB-C - VGA, HDMI, DP ..."/>
    <x v="6"/>
    <m/>
    <s v="11000 · Accounts Receivable"/>
    <x v="1"/>
    <x v="0"/>
    <n v="-119.95"/>
    <n v="468455.75"/>
  </r>
  <r>
    <s v="Invoice"/>
    <x v="28"/>
    <x v="667"/>
    <x v="3"/>
    <x v="3"/>
    <x v="424"/>
    <x v="88"/>
    <s v="Logitech MK540 - USB Wireless - Keyboard &amp; Mouse"/>
    <x v="13"/>
    <m/>
    <s v="11000 · Accounts Receivable"/>
    <x v="2"/>
    <x v="386"/>
    <n v="59"/>
    <n v="468514.75"/>
  </r>
  <r>
    <s v="Invoice"/>
    <x v="28"/>
    <x v="667"/>
    <x v="3"/>
    <x v="3"/>
    <x v="424"/>
    <x v="88"/>
    <s v="Logitech MK540 - USB Wireless - Keyboard &amp; Mouse"/>
    <x v="6"/>
    <m/>
    <s v="11000 · Accounts Receivable"/>
    <x v="1"/>
    <x v="0"/>
    <n v="-40.98"/>
    <n v="468473.77"/>
  </r>
  <r>
    <s v="Invoice"/>
    <x v="28"/>
    <x v="667"/>
    <x v="3"/>
    <x v="3"/>
    <x v="189"/>
    <x v="110"/>
    <s v="6ft DisplayPort Cable with Latches M/M - Black"/>
    <x v="13"/>
    <m/>
    <s v="11000 · Accounts Receivable"/>
    <x v="2"/>
    <x v="128"/>
    <n v="25"/>
    <n v="468498.77"/>
  </r>
  <r>
    <s v="Invoice"/>
    <x v="28"/>
    <x v="667"/>
    <x v="3"/>
    <x v="3"/>
    <x v="189"/>
    <x v="110"/>
    <s v="6ft DisplayPort Cable with Latches M/M - Black"/>
    <x v="6"/>
    <m/>
    <s v="11000 · Accounts Receivable"/>
    <x v="1"/>
    <x v="0"/>
    <n v="-12.89"/>
    <n v="468485.88"/>
  </r>
  <r>
    <s v="Invoice"/>
    <x v="28"/>
    <x v="667"/>
    <x v="3"/>
    <x v="3"/>
    <x v="103"/>
    <x v="0"/>
    <m/>
    <x v="9"/>
    <m/>
    <s v="11000 · Accounts Receivable"/>
    <x v="0"/>
    <x v="11"/>
    <n v="600"/>
    <n v="469085.88"/>
  </r>
  <r>
    <s v="Invoice"/>
    <x v="28"/>
    <x v="667"/>
    <x v="3"/>
    <x v="3"/>
    <x v="202"/>
    <x v="24"/>
    <s v="Shipping"/>
    <x v="13"/>
    <m/>
    <s v="11000 · Accounts Receivable"/>
    <x v="2"/>
    <x v="281"/>
    <n v="100.44"/>
    <n v="469186.32"/>
  </r>
  <r>
    <s v="Invoice"/>
    <x v="28"/>
    <x v="668"/>
    <x v="90"/>
    <x v="90"/>
    <x v="427"/>
    <x v="248"/>
    <s v="VS Security Assessment Service - Main Location - 1 Month"/>
    <x v="9"/>
    <m/>
    <s v="11000 · Accounts Receivable"/>
    <x v="2"/>
    <x v="594"/>
    <n v="900"/>
    <n v="470086.32"/>
  </r>
  <r>
    <s v="Invoice"/>
    <x v="28"/>
    <x v="669"/>
    <x v="85"/>
    <x v="85"/>
    <x v="103"/>
    <x v="0"/>
    <m/>
    <x v="9"/>
    <m/>
    <s v="11000 · Accounts Receivable"/>
    <x v="0"/>
    <x v="595"/>
    <n v="659.08"/>
    <n v="470745.4"/>
  </r>
  <r>
    <s v="Invoice"/>
    <x v="28"/>
    <x v="669"/>
    <x v="85"/>
    <x v="85"/>
    <x v="103"/>
    <x v="0"/>
    <m/>
    <x v="9"/>
    <m/>
    <s v="11000 · Accounts Receivable"/>
    <x v="0"/>
    <x v="596"/>
    <n v="-651.55999999999995"/>
    <n v="470093.84"/>
  </r>
  <r>
    <s v="Invoice"/>
    <x v="28"/>
    <x v="670"/>
    <x v="129"/>
    <x v="129"/>
    <x v="103"/>
    <x v="0"/>
    <m/>
    <x v="9"/>
    <m/>
    <s v="11000 · Accounts Receivable"/>
    <x v="0"/>
    <x v="597"/>
    <n v="462.5"/>
    <n v="470556.34"/>
  </r>
  <r>
    <s v="Invoice"/>
    <x v="28"/>
    <x v="671"/>
    <x v="186"/>
    <x v="186"/>
    <x v="103"/>
    <x v="0"/>
    <m/>
    <x v="9"/>
    <m/>
    <s v="11000 · Accounts Receivable"/>
    <x v="0"/>
    <x v="597"/>
    <n v="462.5"/>
    <n v="471018.84"/>
  </r>
  <r>
    <s v="Invoice"/>
    <x v="28"/>
    <x v="672"/>
    <x v="94"/>
    <x v="94"/>
    <x v="103"/>
    <x v="0"/>
    <m/>
    <x v="9"/>
    <m/>
    <s v="11000 · Accounts Receivable"/>
    <x v="0"/>
    <x v="598"/>
    <n v="457.5"/>
    <n v="471476.34"/>
  </r>
  <r>
    <s v="Invoice"/>
    <x v="28"/>
    <x v="672"/>
    <x v="94"/>
    <x v="94"/>
    <x v="103"/>
    <x v="0"/>
    <m/>
    <x v="9"/>
    <m/>
    <s v="11000 · Accounts Receivable"/>
    <x v="0"/>
    <x v="599"/>
    <n v="-457.5"/>
    <n v="471018.84"/>
  </r>
  <r>
    <s v="Invoice"/>
    <x v="28"/>
    <x v="673"/>
    <x v="184"/>
    <x v="184"/>
    <x v="103"/>
    <x v="0"/>
    <m/>
    <x v="9"/>
    <m/>
    <s v="11000 · Accounts Receivable"/>
    <x v="0"/>
    <x v="85"/>
    <n v="450"/>
    <n v="471468.84"/>
  </r>
  <r>
    <s v="Invoice"/>
    <x v="28"/>
    <x v="674"/>
    <x v="7"/>
    <x v="7"/>
    <x v="103"/>
    <x v="0"/>
    <m/>
    <x v="9"/>
    <m/>
    <s v="11000 · Accounts Receivable"/>
    <x v="0"/>
    <x v="83"/>
    <n v="150"/>
    <n v="471618.84"/>
  </r>
  <r>
    <s v="Invoice"/>
    <x v="28"/>
    <x v="674"/>
    <x v="7"/>
    <x v="7"/>
    <x v="428"/>
    <x v="249"/>
    <s v="APC Back-UPS Pro BR 1350VA Tower UPS - Tower - 16 Hour Recharge - 3.30 Minute Stand-by - 120 V A..."/>
    <x v="13"/>
    <m/>
    <s v="11000 · Accounts Receivable"/>
    <x v="2"/>
    <x v="600"/>
    <n v="274"/>
    <n v="471892.84"/>
  </r>
  <r>
    <s v="Invoice"/>
    <x v="28"/>
    <x v="674"/>
    <x v="7"/>
    <x v="7"/>
    <x v="428"/>
    <x v="249"/>
    <s v="APC Back-UPS Pro BR 1350VA Tower UPS - Tower - 16 Hour Recharge - 3.30 Minute Stand-by - 120 V A..."/>
    <x v="6"/>
    <m/>
    <s v="11000 · Accounts Receivable"/>
    <x v="1"/>
    <x v="0"/>
    <n v="-218.18"/>
    <n v="471674.66"/>
  </r>
  <r>
    <s v="Invoice"/>
    <x v="28"/>
    <x v="675"/>
    <x v="98"/>
    <x v="98"/>
    <x v="103"/>
    <x v="0"/>
    <m/>
    <x v="9"/>
    <m/>
    <s v="11000 · Accounts Receivable"/>
    <x v="0"/>
    <x v="161"/>
    <n v="337.5"/>
    <n v="472012.16"/>
  </r>
  <r>
    <s v="Invoice"/>
    <x v="28"/>
    <x v="675"/>
    <x v="98"/>
    <x v="98"/>
    <x v="103"/>
    <x v="0"/>
    <m/>
    <x v="9"/>
    <m/>
    <s v="11000 · Accounts Receivable"/>
    <x v="0"/>
    <x v="601"/>
    <n v="-337.5"/>
    <n v="471674.66"/>
  </r>
  <r>
    <s v="Invoice"/>
    <x v="28"/>
    <x v="676"/>
    <x v="13"/>
    <x v="13"/>
    <x v="429"/>
    <x v="82"/>
    <s v="Domain Registration/Renewal - Porscheofbatonrouge.Com - 1yr"/>
    <x v="13"/>
    <m/>
    <s v="11000 · Accounts Receivable"/>
    <x v="2"/>
    <x v="602"/>
    <n v="280"/>
    <n v="471954.66"/>
  </r>
  <r>
    <s v="Invoice"/>
    <x v="28"/>
    <x v="677"/>
    <x v="72"/>
    <x v="72"/>
    <x v="103"/>
    <x v="0"/>
    <m/>
    <x v="9"/>
    <m/>
    <s v="11000 · Accounts Receivable"/>
    <x v="0"/>
    <x v="603"/>
    <n v="208.13"/>
    <n v="472162.79"/>
  </r>
  <r>
    <s v="Invoice"/>
    <x v="28"/>
    <x v="677"/>
    <x v="72"/>
    <x v="72"/>
    <x v="103"/>
    <x v="0"/>
    <m/>
    <x v="9"/>
    <m/>
    <s v="11000 · Accounts Receivable"/>
    <x v="0"/>
    <x v="604"/>
    <n v="-208.13"/>
    <n v="471954.66"/>
  </r>
  <r>
    <s v="Invoice"/>
    <x v="28"/>
    <x v="678"/>
    <x v="181"/>
    <x v="181"/>
    <x v="103"/>
    <x v="0"/>
    <m/>
    <x v="9"/>
    <m/>
    <s v="11000 · Accounts Receivable"/>
    <x v="0"/>
    <x v="333"/>
    <n v="185"/>
    <n v="472139.66"/>
  </r>
  <r>
    <s v="Invoice"/>
    <x v="28"/>
    <x v="679"/>
    <x v="136"/>
    <x v="136"/>
    <x v="103"/>
    <x v="0"/>
    <m/>
    <x v="9"/>
    <m/>
    <s v="11000 · Accounts Receivable"/>
    <x v="0"/>
    <x v="333"/>
    <n v="185"/>
    <n v="472324.66"/>
  </r>
  <r>
    <s v="Invoice"/>
    <x v="28"/>
    <x v="680"/>
    <x v="123"/>
    <x v="123"/>
    <x v="103"/>
    <x v="0"/>
    <m/>
    <x v="9"/>
    <m/>
    <s v="11000 · Accounts Receivable"/>
    <x v="0"/>
    <x v="333"/>
    <n v="185"/>
    <n v="472509.66"/>
  </r>
  <r>
    <s v="Invoice"/>
    <x v="28"/>
    <x v="681"/>
    <x v="125"/>
    <x v="125"/>
    <x v="103"/>
    <x v="0"/>
    <m/>
    <x v="9"/>
    <m/>
    <s v="11000 · Accounts Receivable"/>
    <x v="0"/>
    <x v="333"/>
    <n v="185"/>
    <n v="472694.66"/>
  </r>
  <r>
    <s v="Invoice"/>
    <x v="28"/>
    <x v="682"/>
    <x v="104"/>
    <x v="104"/>
    <x v="430"/>
    <x v="250"/>
    <s v="Rental of a Cisco ASA 5505 Firewall - 1 Month"/>
    <x v="13"/>
    <m/>
    <s v="11000 · Accounts Receivable"/>
    <x v="8"/>
    <x v="180"/>
    <n v="140"/>
    <n v="472834.66"/>
  </r>
  <r>
    <s v="Invoice"/>
    <x v="28"/>
    <x v="683"/>
    <x v="43"/>
    <x v="43"/>
    <x v="431"/>
    <x v="251"/>
    <s v="980 PRO Heatsink Series 1 TB"/>
    <x v="13"/>
    <m/>
    <s v="11000 · Accounts Receivable"/>
    <x v="2"/>
    <x v="272"/>
    <n v="125"/>
    <n v="472959.66"/>
  </r>
  <r>
    <s v="Invoice"/>
    <x v="28"/>
    <x v="683"/>
    <x v="43"/>
    <x v="43"/>
    <x v="431"/>
    <x v="251"/>
    <s v="980 PRO Heatsink Series 1 TB"/>
    <x v="6"/>
    <m/>
    <s v="11000 · Accounts Receivable"/>
    <x v="1"/>
    <x v="0"/>
    <n v="-87.95"/>
    <n v="472871.71"/>
  </r>
  <r>
    <s v="Invoice"/>
    <x v="28"/>
    <x v="684"/>
    <x v="80"/>
    <x v="80"/>
    <x v="161"/>
    <x v="82"/>
    <s v="Domain Registration/Renewal - Porscheofbatonrouge.Com - 1yr"/>
    <x v="13"/>
    <m/>
    <s v="11000 · Accounts Receivable"/>
    <x v="2"/>
    <x v="605"/>
    <n v="35"/>
    <n v="472906.71"/>
  </r>
  <r>
    <s v="Invoice"/>
    <x v="28"/>
    <x v="684"/>
    <x v="80"/>
    <x v="80"/>
    <x v="103"/>
    <x v="0"/>
    <m/>
    <x v="9"/>
    <m/>
    <s v="11000 · Accounts Receivable"/>
    <x v="0"/>
    <x v="606"/>
    <n v="87.88"/>
    <n v="472994.59"/>
  </r>
  <r>
    <s v="Invoice"/>
    <x v="28"/>
    <x v="684"/>
    <x v="80"/>
    <x v="80"/>
    <x v="103"/>
    <x v="0"/>
    <m/>
    <x v="9"/>
    <m/>
    <s v="11000 · Accounts Receivable"/>
    <x v="0"/>
    <x v="607"/>
    <n v="-87.88"/>
    <n v="472906.71"/>
  </r>
  <r>
    <s v="Invoice"/>
    <x v="28"/>
    <x v="685"/>
    <x v="99"/>
    <x v="99"/>
    <x v="103"/>
    <x v="0"/>
    <m/>
    <x v="9"/>
    <m/>
    <s v="11000 · Accounts Receivable"/>
    <x v="0"/>
    <x v="608"/>
    <n v="121.5"/>
    <n v="473028.21"/>
  </r>
  <r>
    <s v="Invoice"/>
    <x v="28"/>
    <x v="685"/>
    <x v="99"/>
    <x v="99"/>
    <x v="103"/>
    <x v="0"/>
    <m/>
    <x v="9"/>
    <m/>
    <s v="11000 · Accounts Receivable"/>
    <x v="0"/>
    <x v="609"/>
    <n v="-121.5"/>
    <n v="472906.71"/>
  </r>
  <r>
    <s v="Invoice"/>
    <x v="28"/>
    <x v="686"/>
    <x v="91"/>
    <x v="91"/>
    <x v="103"/>
    <x v="0"/>
    <m/>
    <x v="9"/>
    <m/>
    <s v="11000 · Accounts Receivable"/>
    <x v="0"/>
    <x v="610"/>
    <n v="92.5"/>
    <n v="472999.21"/>
  </r>
  <r>
    <s v="Invoice"/>
    <x v="28"/>
    <x v="686"/>
    <x v="91"/>
    <x v="91"/>
    <x v="103"/>
    <x v="0"/>
    <m/>
    <x v="9"/>
    <m/>
    <s v="11000 · Accounts Receivable"/>
    <x v="0"/>
    <x v="611"/>
    <n v="-92.5"/>
    <n v="472906.71"/>
  </r>
  <r>
    <s v="Invoice"/>
    <x v="28"/>
    <x v="687"/>
    <x v="88"/>
    <x v="88"/>
    <x v="103"/>
    <x v="0"/>
    <m/>
    <x v="9"/>
    <m/>
    <s v="11000 · Accounts Receivable"/>
    <x v="0"/>
    <x v="612"/>
    <n v="71.75"/>
    <n v="472978.46"/>
  </r>
  <r>
    <s v="Invoice"/>
    <x v="28"/>
    <x v="687"/>
    <x v="88"/>
    <x v="88"/>
    <x v="103"/>
    <x v="0"/>
    <m/>
    <x v="9"/>
    <m/>
    <s v="11000 · Accounts Receivable"/>
    <x v="0"/>
    <x v="613"/>
    <n v="-71.75"/>
    <n v="472906.71"/>
  </r>
  <r>
    <s v="Invoice"/>
    <x v="28"/>
    <x v="688"/>
    <x v="85"/>
    <x v="85"/>
    <x v="103"/>
    <x v="0"/>
    <m/>
    <x v="9"/>
    <m/>
    <s v="11000 · Accounts Receivable"/>
    <x v="0"/>
    <x v="614"/>
    <n v="53.44"/>
    <n v="472960.15"/>
  </r>
  <r>
    <s v="Invoice"/>
    <x v="28"/>
    <x v="688"/>
    <x v="85"/>
    <x v="85"/>
    <x v="103"/>
    <x v="0"/>
    <m/>
    <x v="9"/>
    <m/>
    <s v="11000 · Accounts Receivable"/>
    <x v="0"/>
    <x v="615"/>
    <n v="-53.44"/>
    <n v="472906.71"/>
  </r>
  <r>
    <s v="Invoice"/>
    <x v="28"/>
    <x v="689"/>
    <x v="155"/>
    <x v="155"/>
    <x v="432"/>
    <x v="252"/>
    <s v="50FT Cat5e Blue Patch  Cable Standard"/>
    <x v="13"/>
    <m/>
    <s v="11000 · Accounts Receivable"/>
    <x v="2"/>
    <x v="407"/>
    <n v="30"/>
    <n v="472936.71"/>
  </r>
  <r>
    <s v="Invoice"/>
    <x v="28"/>
    <x v="689"/>
    <x v="155"/>
    <x v="155"/>
    <x v="432"/>
    <x v="252"/>
    <s v="50FT Cat5e Blue Patch  Cable Standard"/>
    <x v="6"/>
    <m/>
    <s v="11000 · Accounts Receivable"/>
    <x v="1"/>
    <x v="0"/>
    <n v="-7.99"/>
    <n v="472928.72"/>
  </r>
  <r>
    <s v="Invoice"/>
    <x v="28"/>
    <x v="689"/>
    <x v="155"/>
    <x v="155"/>
    <x v="212"/>
    <x v="128"/>
    <s v="25ft Blue Cat5e Patch Cable"/>
    <x v="13"/>
    <m/>
    <s v="11000 · Accounts Receivable"/>
    <x v="2"/>
    <x v="163"/>
    <n v="15"/>
    <n v="472943.72"/>
  </r>
  <r>
    <s v="Invoice"/>
    <x v="28"/>
    <x v="689"/>
    <x v="155"/>
    <x v="155"/>
    <x v="212"/>
    <x v="128"/>
    <s v="25ft Blue Cat5e Patch Cable"/>
    <x v="6"/>
    <m/>
    <s v="11000 · Accounts Receivable"/>
    <x v="1"/>
    <x v="0"/>
    <n v="-7.08"/>
    <n v="472936.64"/>
  </r>
  <r>
    <s v="Invoice"/>
    <x v="28"/>
    <x v="689"/>
    <x v="155"/>
    <x v="155"/>
    <x v="395"/>
    <x v="235"/>
    <s v="7ft Blue Cat5e Patch Cable"/>
    <x v="13"/>
    <m/>
    <s v="11000 · Accounts Receivable"/>
    <x v="2"/>
    <x v="375"/>
    <n v="6"/>
    <n v="472942.64"/>
  </r>
  <r>
    <s v="Invoice"/>
    <x v="28"/>
    <x v="689"/>
    <x v="155"/>
    <x v="155"/>
    <x v="395"/>
    <x v="235"/>
    <s v="7ft Blue Cat5e Patch Cable"/>
    <x v="6"/>
    <m/>
    <s v="11000 · Accounts Receivable"/>
    <x v="1"/>
    <x v="0"/>
    <n v="-1.77"/>
    <n v="472940.87"/>
  </r>
  <r>
    <s v="Invoice"/>
    <x v="28"/>
    <x v="690"/>
    <x v="10"/>
    <x v="10"/>
    <x v="433"/>
    <x v="82"/>
    <s v="Domain Registration/Renewal - Porscheofbatonrouge.Com - 1yr"/>
    <x v="13"/>
    <m/>
    <s v="11000 · Accounts Receivable"/>
    <x v="2"/>
    <x v="330"/>
    <n v="36"/>
    <n v="472976.87"/>
  </r>
  <r>
    <s v="Invoice"/>
    <x v="28"/>
    <x v="691"/>
    <x v="99"/>
    <x v="99"/>
    <x v="103"/>
    <x v="0"/>
    <m/>
    <x v="9"/>
    <m/>
    <s v="11000 · Accounts Receivable"/>
    <x v="0"/>
    <x v="94"/>
    <n v="0"/>
    <n v="472976.87"/>
  </r>
  <r>
    <s v="Invoice"/>
    <x v="28"/>
    <x v="692"/>
    <x v="173"/>
    <x v="173"/>
    <x v="103"/>
    <x v="0"/>
    <m/>
    <x v="9"/>
    <m/>
    <s v="11000 · Accounts Receivable"/>
    <x v="0"/>
    <x v="94"/>
    <n v="0"/>
    <n v="472976.87"/>
  </r>
  <r>
    <s v="Invoice"/>
    <x v="28"/>
    <x v="693"/>
    <x v="74"/>
    <x v="74"/>
    <x v="103"/>
    <x v="0"/>
    <m/>
    <x v="9"/>
    <m/>
    <s v="11000 · Accounts Receivable"/>
    <x v="0"/>
    <x v="94"/>
    <n v="0"/>
    <n v="472976.87"/>
  </r>
  <r>
    <s v="Invoice"/>
    <x v="28"/>
    <x v="694"/>
    <x v="163"/>
    <x v="163"/>
    <x v="103"/>
    <x v="0"/>
    <m/>
    <x v="9"/>
    <m/>
    <s v="11000 · Accounts Receivable"/>
    <x v="0"/>
    <x v="94"/>
    <n v="0"/>
    <n v="472976.87"/>
  </r>
  <r>
    <s v="Invoice"/>
    <x v="28"/>
    <x v="695"/>
    <x v="48"/>
    <x v="48"/>
    <x v="434"/>
    <x v="253"/>
    <s v="HP ProBook 455 G9 15.6&quot; Notebook"/>
    <x v="13"/>
    <m/>
    <s v="11000 · Accounts Receivable"/>
    <x v="2"/>
    <x v="131"/>
    <n v="995"/>
    <n v="473971.87"/>
  </r>
  <r>
    <s v="Invoice"/>
    <x v="28"/>
    <x v="695"/>
    <x v="48"/>
    <x v="48"/>
    <x v="434"/>
    <x v="253"/>
    <s v="HP ProBook 455 G9 15.6&quot; Notebook"/>
    <x v="6"/>
    <m/>
    <s v="11000 · Accounts Receivable"/>
    <x v="1"/>
    <x v="0"/>
    <n v="-686.45"/>
    <n v="473285.42"/>
  </r>
  <r>
    <s v="Invoice"/>
    <x v="28"/>
    <x v="695"/>
    <x v="48"/>
    <x v="48"/>
    <x v="103"/>
    <x v="0"/>
    <m/>
    <x v="9"/>
    <m/>
    <s v="11000 · Accounts Receivable"/>
    <x v="0"/>
    <x v="616"/>
    <n v="555"/>
    <n v="473840.42"/>
  </r>
  <r>
    <s v="Invoice"/>
    <x v="28"/>
    <x v="696"/>
    <x v="187"/>
    <x v="187"/>
    <x v="103"/>
    <x v="0"/>
    <m/>
    <x v="9"/>
    <m/>
    <s v="11000 · Accounts Receivable"/>
    <x v="0"/>
    <x v="94"/>
    <n v="0"/>
    <n v="473840.42"/>
  </r>
  <r>
    <s v="Bill"/>
    <x v="29"/>
    <x v="697"/>
    <x v="108"/>
    <x v="108"/>
    <x v="435"/>
    <x v="0"/>
    <m/>
    <x v="2"/>
    <m/>
    <s v="20000 · Accounts Payable"/>
    <x v="0"/>
    <x v="0"/>
    <n v="-92.4"/>
    <n v="473748.02"/>
  </r>
  <r>
    <s v="Invoice"/>
    <x v="29"/>
    <x v="698"/>
    <x v="91"/>
    <x v="91"/>
    <x v="103"/>
    <x v="0"/>
    <m/>
    <x v="9"/>
    <m/>
    <s v="11000 · Accounts Receivable"/>
    <x v="0"/>
    <x v="610"/>
    <n v="92.5"/>
    <n v="473840.52"/>
  </r>
  <r>
    <s v="Invoice"/>
    <x v="29"/>
    <x v="698"/>
    <x v="91"/>
    <x v="91"/>
    <x v="103"/>
    <x v="0"/>
    <m/>
    <x v="9"/>
    <m/>
    <s v="11000 · Accounts Receivable"/>
    <x v="0"/>
    <x v="611"/>
    <n v="-92.5"/>
    <n v="473748.02"/>
  </r>
  <r>
    <s v="Invoice"/>
    <x v="29"/>
    <x v="699"/>
    <x v="91"/>
    <x v="91"/>
    <x v="103"/>
    <x v="0"/>
    <m/>
    <x v="9"/>
    <m/>
    <s v="11000 · Accounts Receivable"/>
    <x v="0"/>
    <x v="617"/>
    <n v="76.25"/>
    <n v="473824.27"/>
  </r>
  <r>
    <s v="Invoice"/>
    <x v="29"/>
    <x v="699"/>
    <x v="91"/>
    <x v="91"/>
    <x v="103"/>
    <x v="0"/>
    <m/>
    <x v="9"/>
    <m/>
    <s v="11000 · Accounts Receivable"/>
    <x v="0"/>
    <x v="618"/>
    <n v="-76.25"/>
    <n v="473748.02"/>
  </r>
  <r>
    <s v="Invoice"/>
    <x v="29"/>
    <x v="700"/>
    <x v="5"/>
    <x v="5"/>
    <x v="161"/>
    <x v="82"/>
    <s v="Domain Registration/Renewal - Porscheofbatonrouge.Com - 1yr"/>
    <x v="13"/>
    <m/>
    <s v="11000 · Accounts Receivable"/>
    <x v="8"/>
    <x v="163"/>
    <n v="30"/>
    <n v="473778.02"/>
  </r>
  <r>
    <s v="Invoice"/>
    <x v="29"/>
    <x v="701"/>
    <x v="81"/>
    <x v="81"/>
    <x v="103"/>
    <x v="0"/>
    <m/>
    <x v="9"/>
    <m/>
    <s v="11000 · Accounts Receivable"/>
    <x v="0"/>
    <x v="619"/>
    <n v="351.5"/>
    <n v="474129.52"/>
  </r>
  <r>
    <s v="Invoice"/>
    <x v="29"/>
    <x v="701"/>
    <x v="81"/>
    <x v="81"/>
    <x v="103"/>
    <x v="0"/>
    <m/>
    <x v="9"/>
    <m/>
    <s v="11000 · Accounts Receivable"/>
    <x v="0"/>
    <x v="620"/>
    <n v="-268.37"/>
    <n v="473861.15"/>
  </r>
  <r>
    <s v="Invoice"/>
    <x v="29"/>
    <x v="702"/>
    <x v="123"/>
    <x v="123"/>
    <x v="103"/>
    <x v="0"/>
    <m/>
    <x v="9"/>
    <m/>
    <s v="11000 · Accounts Receivable"/>
    <x v="0"/>
    <x v="621"/>
    <n v="281.25"/>
    <n v="474142.4"/>
  </r>
  <r>
    <s v="Invoice"/>
    <x v="29"/>
    <x v="703"/>
    <x v="93"/>
    <x v="93"/>
    <x v="161"/>
    <x v="82"/>
    <s v="Domain Registration/Renewal - Porscheofbatonrouge.Com - 1yr"/>
    <x v="13"/>
    <m/>
    <s v="11000 · Accounts Receivable"/>
    <x v="2"/>
    <x v="622"/>
    <n v="55"/>
    <n v="474197.4"/>
  </r>
  <r>
    <s v="Invoice"/>
    <x v="29"/>
    <x v="704"/>
    <x v="188"/>
    <x v="188"/>
    <x v="103"/>
    <x v="0"/>
    <m/>
    <x v="9"/>
    <m/>
    <s v="11000 · Accounts Receivable"/>
    <x v="0"/>
    <x v="623"/>
    <n v="1317.5"/>
    <n v="475514.9"/>
  </r>
  <r>
    <s v="Invoice"/>
    <x v="29"/>
    <x v="704"/>
    <x v="188"/>
    <x v="188"/>
    <x v="116"/>
    <x v="55"/>
    <s v="Fortinet FortiSwitch 108F 8-Port Ethernet Switch"/>
    <x v="13"/>
    <m/>
    <s v="11000 · Accounts Receivable"/>
    <x v="2"/>
    <x v="38"/>
    <n v="306"/>
    <n v="475820.9"/>
  </r>
  <r>
    <s v="Invoice"/>
    <x v="29"/>
    <x v="704"/>
    <x v="188"/>
    <x v="188"/>
    <x v="106"/>
    <x v="56"/>
    <s v="Fortinet FortiCare 24x7 Comprehensive Support - 1 Year"/>
    <x v="13"/>
    <m/>
    <s v="11000 · Accounts Receivable"/>
    <x v="2"/>
    <x v="318"/>
    <n v="38"/>
    <n v="475858.9"/>
  </r>
  <r>
    <s v="Invoice"/>
    <x v="29"/>
    <x v="704"/>
    <x v="188"/>
    <x v="188"/>
    <x v="394"/>
    <x v="234"/>
    <s v="7ft Yellow Cat5e Patch Cable"/>
    <x v="13"/>
    <m/>
    <s v="11000 · Accounts Receivable"/>
    <x v="8"/>
    <x v="375"/>
    <n v="12"/>
    <n v="475870.9"/>
  </r>
  <r>
    <s v="Invoice"/>
    <x v="29"/>
    <x v="704"/>
    <x v="188"/>
    <x v="188"/>
    <x v="394"/>
    <x v="234"/>
    <s v="7ft Yellow Cat5e Patch Cable"/>
    <x v="6"/>
    <m/>
    <s v="11000 · Accounts Receivable"/>
    <x v="12"/>
    <x v="0"/>
    <n v="-4.18"/>
    <n v="475866.72"/>
  </r>
  <r>
    <s v="Invoice"/>
    <x v="29"/>
    <x v="704"/>
    <x v="188"/>
    <x v="188"/>
    <x v="395"/>
    <x v="235"/>
    <s v="7ft Blue Cat5e Patch Cable"/>
    <x v="13"/>
    <m/>
    <s v="11000 · Accounts Receivable"/>
    <x v="24"/>
    <x v="375"/>
    <n v="24"/>
    <n v="475890.72"/>
  </r>
  <r>
    <s v="Invoice"/>
    <x v="29"/>
    <x v="704"/>
    <x v="188"/>
    <x v="188"/>
    <x v="395"/>
    <x v="235"/>
    <s v="7ft Blue Cat5e Patch Cable"/>
    <x v="6"/>
    <m/>
    <s v="11000 · Accounts Receivable"/>
    <x v="25"/>
    <x v="0"/>
    <n v="-7.09"/>
    <n v="475883.63"/>
  </r>
  <r>
    <s v="Invoice"/>
    <x v="29"/>
    <x v="704"/>
    <x v="188"/>
    <x v="188"/>
    <x v="396"/>
    <x v="236"/>
    <s v="3ft Red Cat5e Patch Cable"/>
    <x v="13"/>
    <m/>
    <s v="11000 · Accounts Receivable"/>
    <x v="2"/>
    <x v="332"/>
    <n v="4"/>
    <n v="475887.63"/>
  </r>
  <r>
    <s v="Invoice"/>
    <x v="29"/>
    <x v="704"/>
    <x v="188"/>
    <x v="188"/>
    <x v="396"/>
    <x v="236"/>
    <s v="3ft Red Cat5e Patch Cable"/>
    <x v="6"/>
    <m/>
    <s v="11000 · Accounts Receivable"/>
    <x v="1"/>
    <x v="0"/>
    <n v="-1.34"/>
    <n v="475886.29"/>
  </r>
  <r>
    <s v="Invoice"/>
    <x v="29"/>
    <x v="704"/>
    <x v="188"/>
    <x v="188"/>
    <x v="99"/>
    <x v="39"/>
    <s v="HP ProDesk 400 G6 Mini Desktop Computer"/>
    <x v="13"/>
    <m/>
    <s v="11000 · Accounts Receivable"/>
    <x v="2"/>
    <x v="541"/>
    <n v="791"/>
    <n v="476677.29"/>
  </r>
  <r>
    <s v="Invoice"/>
    <x v="29"/>
    <x v="704"/>
    <x v="188"/>
    <x v="188"/>
    <x v="397"/>
    <x v="47"/>
    <s v="HP P24 G4 23.8 FHD 16 9 IPS MONITOR HDMI VGA DISPLAYPORT"/>
    <x v="13"/>
    <m/>
    <s v="11000 · Accounts Receivable"/>
    <x v="2"/>
    <x v="542"/>
    <n v="219"/>
    <n v="476896.29"/>
  </r>
  <r>
    <s v="Invoice"/>
    <x v="29"/>
    <x v="704"/>
    <x v="188"/>
    <x v="188"/>
    <x v="397"/>
    <x v="47"/>
    <s v="HP P24 G4 23.8 FHD 16 9 IPS MONITOR HDMI VGA DISPLAYPORT"/>
    <x v="6"/>
    <m/>
    <s v="11000 · Accounts Receivable"/>
    <x v="1"/>
    <x v="0"/>
    <n v="-170.05"/>
    <n v="476726.24"/>
  </r>
  <r>
    <s v="Invoice"/>
    <x v="29"/>
    <x v="704"/>
    <x v="188"/>
    <x v="188"/>
    <x v="398"/>
    <x v="85"/>
    <s v="APC Back-UPS BE650G1 650 VA for Desktops"/>
    <x v="13"/>
    <m/>
    <s v="11000 · Accounts Receivable"/>
    <x v="2"/>
    <x v="543"/>
    <n v="99.99"/>
    <n v="476826.23"/>
  </r>
  <r>
    <s v="Invoice"/>
    <x v="29"/>
    <x v="704"/>
    <x v="188"/>
    <x v="188"/>
    <x v="398"/>
    <x v="85"/>
    <s v="APC Back-UPS BE650G1 650 VA for Desktops"/>
    <x v="6"/>
    <m/>
    <s v="11000 · Accounts Receivable"/>
    <x v="1"/>
    <x v="0"/>
    <n v="-89.66"/>
    <n v="476736.57"/>
  </r>
  <r>
    <s v="Invoice"/>
    <x v="29"/>
    <x v="704"/>
    <x v="188"/>
    <x v="188"/>
    <x v="100"/>
    <x v="40"/>
    <s v="HP LaserJet Pro 4101fdw Wireless Laser Multifunction Printer - Monochrome"/>
    <x v="13"/>
    <m/>
    <s v="11000 · Accounts Receivable"/>
    <x v="2"/>
    <x v="544"/>
    <n v="433"/>
    <n v="477169.57"/>
  </r>
  <r>
    <s v="Invoice"/>
    <x v="29"/>
    <x v="705"/>
    <x v="165"/>
    <x v="165"/>
    <x v="103"/>
    <x v="0"/>
    <m/>
    <x v="9"/>
    <m/>
    <s v="11000 · Accounts Receivable"/>
    <x v="0"/>
    <x v="624"/>
    <n v="323.75"/>
    <n v="477493.32"/>
  </r>
  <r>
    <s v="Invoice"/>
    <x v="29"/>
    <x v="706"/>
    <x v="187"/>
    <x v="187"/>
    <x v="103"/>
    <x v="0"/>
    <m/>
    <x v="9"/>
    <m/>
    <s v="11000 · Accounts Receivable"/>
    <x v="0"/>
    <x v="617"/>
    <n v="76.25"/>
    <n v="477569.57"/>
  </r>
  <r>
    <s v="Invoice"/>
    <x v="29"/>
    <x v="706"/>
    <x v="187"/>
    <x v="187"/>
    <x v="103"/>
    <x v="0"/>
    <m/>
    <x v="9"/>
    <m/>
    <s v="11000 · Accounts Receivable"/>
    <x v="0"/>
    <x v="618"/>
    <n v="-76.25"/>
    <n v="477493.32"/>
  </r>
  <r>
    <s v="Bill"/>
    <x v="29"/>
    <x v="707"/>
    <x v="147"/>
    <x v="147"/>
    <x v="101"/>
    <x v="24"/>
    <m/>
    <x v="6"/>
    <m/>
    <s v="20000 · Accounts Payable"/>
    <x v="1"/>
    <x v="625"/>
    <n v="-8.58"/>
    <n v="477484.74"/>
  </r>
  <r>
    <s v="Bill"/>
    <x v="29"/>
    <x v="707"/>
    <x v="147"/>
    <x v="147"/>
    <x v="436"/>
    <x v="254"/>
    <s v="Kingston 8GB DDR5 SDRAM Memory Module"/>
    <x v="6"/>
    <m/>
    <s v="20000 · Accounts Payable"/>
    <x v="1"/>
    <x v="626"/>
    <n v="-29.77"/>
    <n v="477454.97"/>
  </r>
  <r>
    <s v="Bill"/>
    <x v="29"/>
    <x v="708"/>
    <x v="107"/>
    <x v="107"/>
    <x v="101"/>
    <x v="24"/>
    <m/>
    <x v="6"/>
    <m/>
    <s v="20000 · Accounts Payable"/>
    <x v="1"/>
    <x v="88"/>
    <n v="-2"/>
    <n v="477452.97"/>
  </r>
  <r>
    <s v="Invoice"/>
    <x v="30"/>
    <x v="709"/>
    <x v="187"/>
    <x v="187"/>
    <x v="103"/>
    <x v="0"/>
    <m/>
    <x v="9"/>
    <m/>
    <s v="11000 · Accounts Receivable"/>
    <x v="0"/>
    <x v="617"/>
    <n v="76.25"/>
    <n v="477529.22"/>
  </r>
  <r>
    <s v="Invoice"/>
    <x v="30"/>
    <x v="709"/>
    <x v="187"/>
    <x v="187"/>
    <x v="103"/>
    <x v="0"/>
    <m/>
    <x v="9"/>
    <m/>
    <s v="11000 · Accounts Receivable"/>
    <x v="0"/>
    <x v="618"/>
    <n v="-76.25"/>
    <n v="477452.97"/>
  </r>
  <r>
    <s v="Invoice"/>
    <x v="30"/>
    <x v="710"/>
    <x v="91"/>
    <x v="91"/>
    <x v="103"/>
    <x v="0"/>
    <m/>
    <x v="9"/>
    <m/>
    <s v="11000 · Accounts Receivable"/>
    <x v="0"/>
    <x v="617"/>
    <n v="76.25"/>
    <n v="477529.22"/>
  </r>
  <r>
    <s v="Invoice"/>
    <x v="30"/>
    <x v="710"/>
    <x v="91"/>
    <x v="91"/>
    <x v="103"/>
    <x v="0"/>
    <m/>
    <x v="9"/>
    <m/>
    <s v="11000 · Accounts Receivable"/>
    <x v="0"/>
    <x v="618"/>
    <n v="-76.25"/>
    <n v="477452.97"/>
  </r>
  <r>
    <s v="Invoice"/>
    <x v="30"/>
    <x v="711"/>
    <x v="91"/>
    <x v="91"/>
    <x v="103"/>
    <x v="0"/>
    <m/>
    <x v="9"/>
    <m/>
    <s v="11000 · Accounts Receivable"/>
    <x v="0"/>
    <x v="627"/>
    <n v="152.5"/>
    <n v="477605.47"/>
  </r>
  <r>
    <s v="Invoice"/>
    <x v="30"/>
    <x v="711"/>
    <x v="91"/>
    <x v="91"/>
    <x v="103"/>
    <x v="0"/>
    <m/>
    <x v="9"/>
    <m/>
    <s v="11000 · Accounts Receivable"/>
    <x v="0"/>
    <x v="628"/>
    <n v="-152.5"/>
    <n v="477452.97"/>
  </r>
  <r>
    <s v="Invoice"/>
    <x v="30"/>
    <x v="712"/>
    <x v="91"/>
    <x v="91"/>
    <x v="103"/>
    <x v="0"/>
    <m/>
    <x v="9"/>
    <m/>
    <s v="11000 · Accounts Receivable"/>
    <x v="0"/>
    <x v="94"/>
    <n v="0"/>
    <n v="477452.97"/>
  </r>
  <r>
    <s v="Invoice"/>
    <x v="30"/>
    <x v="713"/>
    <x v="74"/>
    <x v="74"/>
    <x v="103"/>
    <x v="0"/>
    <m/>
    <x v="9"/>
    <m/>
    <s v="11000 · Accounts Receivable"/>
    <x v="0"/>
    <x v="94"/>
    <n v="0"/>
    <n v="477452.97"/>
  </r>
  <r>
    <s v="Invoice"/>
    <x v="30"/>
    <x v="714"/>
    <x v="44"/>
    <x v="44"/>
    <x v="103"/>
    <x v="0"/>
    <m/>
    <x v="9"/>
    <m/>
    <s v="11000 · Accounts Receivable"/>
    <x v="0"/>
    <x v="597"/>
    <n v="462.5"/>
    <n v="477915.47"/>
  </r>
  <r>
    <s v="Invoice"/>
    <x v="30"/>
    <x v="715"/>
    <x v="129"/>
    <x v="129"/>
    <x v="103"/>
    <x v="0"/>
    <m/>
    <x v="9"/>
    <m/>
    <s v="11000 · Accounts Receivable"/>
    <x v="0"/>
    <x v="629"/>
    <n v="231.25"/>
    <n v="478146.72"/>
  </r>
  <r>
    <s v="Invoice"/>
    <x v="30"/>
    <x v="716"/>
    <x v="85"/>
    <x v="85"/>
    <x v="103"/>
    <x v="0"/>
    <m/>
    <x v="9"/>
    <m/>
    <s v="11000 · Accounts Receivable"/>
    <x v="0"/>
    <x v="610"/>
    <n v="92.5"/>
    <n v="478239.22"/>
  </r>
  <r>
    <s v="Bill"/>
    <x v="30"/>
    <x v="717"/>
    <x v="107"/>
    <x v="107"/>
    <x v="437"/>
    <x v="24"/>
    <m/>
    <x v="6"/>
    <m/>
    <s v="20000 · Accounts Payable"/>
    <x v="1"/>
    <x v="630"/>
    <n v="-21.38"/>
    <n v="478217.84"/>
  </r>
  <r>
    <s v="Bill"/>
    <x v="30"/>
    <x v="718"/>
    <x v="107"/>
    <x v="107"/>
    <x v="101"/>
    <x v="24"/>
    <m/>
    <x v="6"/>
    <m/>
    <s v="20000 · Accounts Payable"/>
    <x v="1"/>
    <x v="631"/>
    <n v="-17.55"/>
    <n v="478200.29"/>
  </r>
  <r>
    <s v="Invoice"/>
    <x v="31"/>
    <x v="719"/>
    <x v="36"/>
    <x v="36"/>
    <x v="94"/>
    <x v="37"/>
    <s v="Cisco Umbrella  Pro Seat 10-99 Users - 1 Year"/>
    <x v="13"/>
    <m/>
    <s v="11000 · Accounts Receivable"/>
    <x v="80"/>
    <x v="318"/>
    <n v="1140"/>
    <n v="479340.29"/>
  </r>
  <r>
    <s v="Invoice"/>
    <x v="31"/>
    <x v="719"/>
    <x v="36"/>
    <x v="36"/>
    <x v="94"/>
    <x v="37"/>
    <s v="Cisco Umbrella  Pro Seat 10-99 Users - 1 Year"/>
    <x v="6"/>
    <m/>
    <s v="11000 · Accounts Receivable"/>
    <x v="145"/>
    <x v="0"/>
    <n v="-886.52"/>
    <n v="478453.77"/>
  </r>
  <r>
    <s v="Invoice"/>
    <x v="31"/>
    <x v="720"/>
    <x v="26"/>
    <x v="26"/>
    <x v="103"/>
    <x v="0"/>
    <m/>
    <x v="9"/>
    <m/>
    <s v="11000 · Accounts Receivable"/>
    <x v="0"/>
    <x v="632"/>
    <n v="653.13"/>
    <n v="479106.9"/>
  </r>
  <r>
    <s v="Bill"/>
    <x v="31"/>
    <x v="721"/>
    <x v="128"/>
    <x v="128"/>
    <x v="438"/>
    <x v="255"/>
    <s v="1 Year Barracuda Backup Server 190 UC"/>
    <x v="8"/>
    <m/>
    <s v="20000 · Accounts Payable"/>
    <x v="1"/>
    <x v="633"/>
    <n v="-683.4"/>
    <n v="478423.5"/>
  </r>
  <r>
    <s v="Bill"/>
    <x v="31"/>
    <x v="721"/>
    <x v="128"/>
    <x v="128"/>
    <x v="439"/>
    <x v="256"/>
    <s v="1 Year Barracuda Backup Server 190 EU"/>
    <x v="8"/>
    <m/>
    <s v="20000 · Accounts Payable"/>
    <x v="1"/>
    <x v="634"/>
    <n v="-268.26"/>
    <n v="478155.24"/>
  </r>
  <r>
    <s v="Bill"/>
    <x v="31"/>
    <x v="721"/>
    <x v="128"/>
    <x v="128"/>
    <x v="440"/>
    <x v="257"/>
    <s v="1 Year Barracuda Backup Server 190 IR"/>
    <x v="8"/>
    <m/>
    <s v="20000 · Accounts Payable"/>
    <x v="1"/>
    <x v="635"/>
    <n v="-295.8"/>
    <n v="477859.44"/>
  </r>
  <r>
    <s v="Bill"/>
    <x v="32"/>
    <x v="722"/>
    <x v="107"/>
    <x v="107"/>
    <x v="131"/>
    <x v="70"/>
    <s v="Microsoft 365 Cost of Goods Sold"/>
    <x v="17"/>
    <m/>
    <s v="20000 · Accounts Payable"/>
    <x v="1"/>
    <x v="636"/>
    <n v="48484.25"/>
    <n v="425219.86"/>
  </r>
  <r>
    <s v="Credit"/>
    <x v="32"/>
    <x v="722"/>
    <x v="107"/>
    <x v="107"/>
    <x v="131"/>
    <x v="70"/>
    <s v="Microsoft 365 Cost of Goods Sold"/>
    <x v="17"/>
    <m/>
    <s v="20000 · Accounts Payable"/>
    <x v="2"/>
    <x v="637"/>
    <n v="137.27000000000001"/>
    <n v="425357.13"/>
  </r>
  <r>
    <s v="Invoice"/>
    <x v="33"/>
    <x v="723"/>
    <x v="189"/>
    <x v="189"/>
    <x v="103"/>
    <x v="0"/>
    <m/>
    <x v="9"/>
    <m/>
    <s v="11000 · Accounts Receivable"/>
    <x v="0"/>
    <x v="617"/>
    <n v="76.25"/>
    <n v="425433.38"/>
  </r>
  <r>
    <s v="Invoice"/>
    <x v="33"/>
    <x v="723"/>
    <x v="189"/>
    <x v="189"/>
    <x v="103"/>
    <x v="0"/>
    <m/>
    <x v="9"/>
    <m/>
    <s v="11000 · Accounts Receivable"/>
    <x v="0"/>
    <x v="618"/>
    <n v="-76.25"/>
    <n v="425357.13"/>
  </r>
  <r>
    <s v="Invoice"/>
    <x v="33"/>
    <x v="724"/>
    <x v="75"/>
    <x v="75"/>
    <x v="103"/>
    <x v="0"/>
    <m/>
    <x v="9"/>
    <m/>
    <s v="11000 · Accounts Receivable"/>
    <x v="0"/>
    <x v="638"/>
    <n v="527.25"/>
    <n v="425884.38"/>
  </r>
  <r>
    <s v="Invoice"/>
    <x v="33"/>
    <x v="724"/>
    <x v="75"/>
    <x v="75"/>
    <x v="103"/>
    <x v="0"/>
    <m/>
    <x v="9"/>
    <m/>
    <s v="11000 · Accounts Receivable"/>
    <x v="0"/>
    <x v="639"/>
    <n v="-495"/>
    <n v="425389.38"/>
  </r>
  <r>
    <s v="Invoice"/>
    <x v="33"/>
    <x v="725"/>
    <x v="138"/>
    <x v="138"/>
    <x v="103"/>
    <x v="0"/>
    <m/>
    <x v="9"/>
    <m/>
    <s v="11000 · Accounts Receivable"/>
    <x v="0"/>
    <x v="333"/>
    <n v="185"/>
    <n v="425574.38"/>
  </r>
  <r>
    <s v="Invoice"/>
    <x v="33"/>
    <x v="726"/>
    <x v="190"/>
    <x v="190"/>
    <x v="441"/>
    <x v="258"/>
    <s v="Microsoft 365 Apps for Business  1 Year"/>
    <x v="10"/>
    <m/>
    <s v="11000 · Accounts Receivable"/>
    <x v="2"/>
    <x v="640"/>
    <n v="120"/>
    <n v="425694.38"/>
  </r>
  <r>
    <s v="Invoice"/>
    <x v="33"/>
    <x v="727"/>
    <x v="129"/>
    <x v="129"/>
    <x v="438"/>
    <x v="255"/>
    <s v="1 Year Barracuda Backup Server 190 UC"/>
    <x v="10"/>
    <m/>
    <s v="11000 · Accounts Receivable"/>
    <x v="2"/>
    <x v="641"/>
    <n v="804"/>
    <n v="426498.38"/>
  </r>
  <r>
    <s v="Invoice"/>
    <x v="33"/>
    <x v="727"/>
    <x v="129"/>
    <x v="129"/>
    <x v="439"/>
    <x v="256"/>
    <s v="1 Year Barracuda Backup Server 190 EU"/>
    <x v="10"/>
    <m/>
    <s v="11000 · Accounts Receivable"/>
    <x v="2"/>
    <x v="642"/>
    <n v="315.60000000000002"/>
    <n v="426813.98"/>
  </r>
  <r>
    <s v="Invoice"/>
    <x v="33"/>
    <x v="727"/>
    <x v="129"/>
    <x v="129"/>
    <x v="440"/>
    <x v="257"/>
    <s v="1 Year Barracuda Backup Server 190 IR"/>
    <x v="10"/>
    <m/>
    <s v="11000 · Accounts Receivable"/>
    <x v="2"/>
    <x v="643"/>
    <n v="348"/>
    <n v="427161.98"/>
  </r>
  <r>
    <s v="Invoice"/>
    <x v="33"/>
    <x v="728"/>
    <x v="125"/>
    <x v="125"/>
    <x v="103"/>
    <x v="0"/>
    <m/>
    <x v="9"/>
    <m/>
    <s v="11000 · Accounts Receivable"/>
    <x v="0"/>
    <x v="644"/>
    <n v="711.25"/>
    <n v="427873.23"/>
  </r>
  <r>
    <s v="Bill"/>
    <x v="33"/>
    <x v="729"/>
    <x v="107"/>
    <x v="107"/>
    <x v="130"/>
    <x v="259"/>
    <s v="Fortinet FortiCare Comprehensive Support - 1 Year"/>
    <x v="12"/>
    <m/>
    <s v="20000 · Accounts Payable"/>
    <x v="1"/>
    <x v="645"/>
    <n v="-71.12"/>
    <n v="427802.11"/>
  </r>
  <r>
    <s v="Bill"/>
    <x v="34"/>
    <x v="730"/>
    <x v="107"/>
    <x v="107"/>
    <x v="154"/>
    <x v="0"/>
    <m/>
    <x v="20"/>
    <m/>
    <s v="20000 · Accounts Payable"/>
    <x v="0"/>
    <x v="0"/>
    <n v="-12274.45"/>
    <n v="415527.66"/>
  </r>
  <r>
    <s v="Invoice"/>
    <x v="34"/>
    <x v="731"/>
    <x v="123"/>
    <x v="123"/>
    <x v="103"/>
    <x v="0"/>
    <m/>
    <x v="9"/>
    <m/>
    <s v="11000 · Accounts Receivable"/>
    <x v="0"/>
    <x v="646"/>
    <n v="277.5"/>
    <n v="415805.16"/>
  </r>
  <r>
    <s v="Invoice"/>
    <x v="34"/>
    <x v="732"/>
    <x v="36"/>
    <x v="36"/>
    <x v="103"/>
    <x v="0"/>
    <m/>
    <x v="9"/>
    <m/>
    <s v="11000 · Accounts Receivable"/>
    <x v="0"/>
    <x v="647"/>
    <n v="370"/>
    <n v="416175.16"/>
  </r>
  <r>
    <s v="Invoice"/>
    <x v="34"/>
    <x v="733"/>
    <x v="81"/>
    <x v="81"/>
    <x v="103"/>
    <x v="0"/>
    <m/>
    <x v="9"/>
    <m/>
    <s v="11000 · Accounts Receivable"/>
    <x v="0"/>
    <x v="606"/>
    <n v="87.88"/>
    <n v="416263.04"/>
  </r>
  <r>
    <s v="Invoice"/>
    <x v="34"/>
    <x v="734"/>
    <x v="191"/>
    <x v="191"/>
    <x v="442"/>
    <x v="260"/>
    <s v="Fortinet FortiCare Premium RMA - 1 Year Extended S"/>
    <x v="11"/>
    <m/>
    <s v="11000 · Accounts Receivable"/>
    <x v="8"/>
    <x v="74"/>
    <n v="500"/>
    <n v="416763.04"/>
  </r>
  <r>
    <s v="Invoice"/>
    <x v="34"/>
    <x v="734"/>
    <x v="191"/>
    <x v="191"/>
    <x v="442"/>
    <x v="260"/>
    <s v="Fortinet FortiCare Premium RMA - 1 Year Extended S"/>
    <x v="12"/>
    <m/>
    <s v="11000 · Accounts Receivable"/>
    <x v="12"/>
    <x v="0"/>
    <n v="-433.36"/>
    <n v="416329.68"/>
  </r>
  <r>
    <s v="Invoice"/>
    <x v="34"/>
    <x v="734"/>
    <x v="191"/>
    <x v="191"/>
    <x v="130"/>
    <x v="261"/>
    <s v="Fortinet FortiCare Comprehensive Support - 1 Year"/>
    <x v="11"/>
    <m/>
    <s v="11000 · Accounts Receivable"/>
    <x v="8"/>
    <x v="648"/>
    <n v="311.8"/>
    <n v="416641.48"/>
  </r>
  <r>
    <s v="Invoice"/>
    <x v="34"/>
    <x v="734"/>
    <x v="191"/>
    <x v="191"/>
    <x v="130"/>
    <x v="261"/>
    <s v="Fortinet FortiCare Comprehensive Support - 1 Year"/>
    <x v="12"/>
    <m/>
    <s v="11000 · Accounts Receivable"/>
    <x v="12"/>
    <x v="0"/>
    <n v="-226.72"/>
    <n v="416414.76"/>
  </r>
  <r>
    <s v="Invoice"/>
    <x v="34"/>
    <x v="734"/>
    <x v="191"/>
    <x v="191"/>
    <x v="124"/>
    <x v="63"/>
    <s v="Cisco Smartnet 8x5xNBD Parts Only - 1 Year"/>
    <x v="11"/>
    <m/>
    <s v="11000 · Accounts Receivable"/>
    <x v="8"/>
    <x v="649"/>
    <n v="144"/>
    <n v="416558.76"/>
  </r>
  <r>
    <s v="Invoice"/>
    <x v="34"/>
    <x v="734"/>
    <x v="191"/>
    <x v="191"/>
    <x v="124"/>
    <x v="63"/>
    <s v="Cisco Smartnet 8x5xNBD Parts Only - 1 Year"/>
    <x v="11"/>
    <m/>
    <s v="11000 · Accounts Receivable"/>
    <x v="2"/>
    <x v="211"/>
    <n v="272"/>
    <n v="416830.76"/>
  </r>
  <r>
    <s v="Invoice"/>
    <x v="34"/>
    <x v="734"/>
    <x v="191"/>
    <x v="191"/>
    <x v="156"/>
    <x v="91"/>
    <s v="Cisco Smartnet Onsite Premium 24x7x4 - 1 Year"/>
    <x v="11"/>
    <m/>
    <s v="11000 · Accounts Receivable"/>
    <x v="2"/>
    <x v="650"/>
    <n v="1314"/>
    <n v="418144.76"/>
  </r>
  <r>
    <s v="Invoice"/>
    <x v="34"/>
    <x v="735"/>
    <x v="192"/>
    <x v="192"/>
    <x v="443"/>
    <x v="262"/>
    <s v="Fortinet UTM Bundle (FortiCare plus NGFW, AV, Web"/>
    <x v="11"/>
    <m/>
    <s v="11000 · Accounts Receivable"/>
    <x v="2"/>
    <x v="651"/>
    <n v="1071"/>
    <n v="419215.76"/>
  </r>
  <r>
    <s v="Invoice"/>
    <x v="34"/>
    <x v="735"/>
    <x v="192"/>
    <x v="192"/>
    <x v="443"/>
    <x v="262"/>
    <s v="Fortinet UTM Bundle (FortiCare plus NGFW, AV, Web"/>
    <x v="12"/>
    <m/>
    <s v="11000 · Accounts Receivable"/>
    <x v="1"/>
    <x v="0"/>
    <n v="-856.8"/>
    <n v="418358.96"/>
  </r>
  <r>
    <s v="Invoice"/>
    <x v="34"/>
    <x v="735"/>
    <x v="192"/>
    <x v="192"/>
    <x v="106"/>
    <x v="51"/>
    <s v="Fortinet FortiCare Contract 24x7 - 1 Year"/>
    <x v="11"/>
    <m/>
    <s v="11000 · Accounts Receivable"/>
    <x v="2"/>
    <x v="208"/>
    <n v="68.099999999999994"/>
    <n v="418427.06"/>
  </r>
  <r>
    <s v="Invoice"/>
    <x v="34"/>
    <x v="735"/>
    <x v="192"/>
    <x v="192"/>
    <x v="106"/>
    <x v="51"/>
    <s v="Fortinet FortiCare Contract 24x7 - 1 Year"/>
    <x v="12"/>
    <m/>
    <s v="11000 · Accounts Receivable"/>
    <x v="1"/>
    <x v="0"/>
    <n v="-51.08"/>
    <n v="418375.98"/>
  </r>
  <r>
    <s v="Invoice"/>
    <x v="34"/>
    <x v="735"/>
    <x v="192"/>
    <x v="192"/>
    <x v="130"/>
    <x v="263"/>
    <s v="Fortinet FortiCare Comprehensive Support - 1 Year"/>
    <x v="11"/>
    <m/>
    <s v="11000 · Accounts Receivable"/>
    <x v="2"/>
    <x v="652"/>
    <n v="220.2"/>
    <n v="418596.18"/>
  </r>
  <r>
    <s v="Invoice"/>
    <x v="34"/>
    <x v="735"/>
    <x v="192"/>
    <x v="192"/>
    <x v="130"/>
    <x v="263"/>
    <s v="Fortinet FortiCare Comprehensive Support - 1 Year"/>
    <x v="12"/>
    <m/>
    <s v="11000 · Accounts Receivable"/>
    <x v="1"/>
    <x v="0"/>
    <n v="-176.16"/>
    <n v="418420.02"/>
  </r>
  <r>
    <s v="Invoice"/>
    <x v="34"/>
    <x v="736"/>
    <x v="193"/>
    <x v="193"/>
    <x v="156"/>
    <x v="91"/>
    <s v="Cisco Smartnet Onsite Premium 24x7x4 - 1 Year"/>
    <x v="11"/>
    <m/>
    <s v="11000 · Accounts Receivable"/>
    <x v="2"/>
    <x v="650"/>
    <n v="1314"/>
    <n v="419734.02"/>
  </r>
  <r>
    <s v="Invoice"/>
    <x v="34"/>
    <x v="737"/>
    <x v="194"/>
    <x v="194"/>
    <x v="156"/>
    <x v="91"/>
    <s v="Cisco Smartnet Onsite Premium 24x7x4 - 1 Year"/>
    <x v="11"/>
    <m/>
    <s v="11000 · Accounts Receivable"/>
    <x v="2"/>
    <x v="650"/>
    <n v="1314"/>
    <n v="421048.02"/>
  </r>
  <r>
    <s v="Invoice"/>
    <x v="34"/>
    <x v="738"/>
    <x v="195"/>
    <x v="195"/>
    <x v="443"/>
    <x v="262"/>
    <s v="Fortinet UTM Bundle (FortiCare plus NGFW, AV, Web"/>
    <x v="11"/>
    <m/>
    <s v="11000 · Accounts Receivable"/>
    <x v="2"/>
    <x v="651"/>
    <n v="1071"/>
    <n v="422119.02"/>
  </r>
  <r>
    <s v="Invoice"/>
    <x v="34"/>
    <x v="738"/>
    <x v="195"/>
    <x v="195"/>
    <x v="443"/>
    <x v="262"/>
    <s v="Fortinet UTM Bundle (FortiCare plus NGFW, AV, Web"/>
    <x v="12"/>
    <m/>
    <s v="11000 · Accounts Receivable"/>
    <x v="1"/>
    <x v="0"/>
    <n v="-856.8"/>
    <n v="421262.22"/>
  </r>
  <r>
    <s v="Invoice"/>
    <x v="34"/>
    <x v="739"/>
    <x v="196"/>
    <x v="196"/>
    <x v="130"/>
    <x v="87"/>
    <m/>
    <x v="11"/>
    <m/>
    <s v="11000 · Accounts Receivable"/>
    <x v="2"/>
    <x v="226"/>
    <n v="402.5"/>
    <n v="421664.72"/>
  </r>
  <r>
    <s v="Invoice"/>
    <x v="34"/>
    <x v="739"/>
    <x v="196"/>
    <x v="196"/>
    <x v="130"/>
    <x v="87"/>
    <m/>
    <x v="6"/>
    <m/>
    <s v="11000 · Accounts Receivable"/>
    <x v="1"/>
    <x v="0"/>
    <n v="-322"/>
    <n v="421342.71999999997"/>
  </r>
  <r>
    <s v="Invoice"/>
    <x v="34"/>
    <x v="739"/>
    <x v="196"/>
    <x v="196"/>
    <x v="106"/>
    <x v="51"/>
    <s v="Fortinet FortiCare Contract 24x7 - 1 Year"/>
    <x v="11"/>
    <m/>
    <s v="11000 · Accounts Receivable"/>
    <x v="2"/>
    <x v="208"/>
    <n v="68.099999999999994"/>
    <n v="421410.82"/>
  </r>
  <r>
    <s v="Invoice"/>
    <x v="34"/>
    <x v="739"/>
    <x v="196"/>
    <x v="196"/>
    <x v="106"/>
    <x v="51"/>
    <s v="Fortinet FortiCare Contract 24x7 - 1 Year"/>
    <x v="12"/>
    <m/>
    <s v="11000 · Accounts Receivable"/>
    <x v="1"/>
    <x v="0"/>
    <n v="-51.08"/>
    <n v="421359.74"/>
  </r>
  <r>
    <s v="Invoice"/>
    <x v="34"/>
    <x v="739"/>
    <x v="196"/>
    <x v="196"/>
    <x v="106"/>
    <x v="56"/>
    <s v="Fortinet FortiCare 24x7 Comprehensive Support - 1 Year"/>
    <x v="13"/>
    <m/>
    <s v="11000 · Accounts Receivable"/>
    <x v="2"/>
    <x v="653"/>
    <n v="37.700000000000003"/>
    <n v="421397.44"/>
  </r>
  <r>
    <s v="Invoice"/>
    <x v="34"/>
    <x v="740"/>
    <x v="197"/>
    <x v="197"/>
    <x v="124"/>
    <x v="63"/>
    <s v="Cisco Smartnet 8x5xNBD Parts Only - 1 Year"/>
    <x v="11"/>
    <m/>
    <s v="11000 · Accounts Receivable"/>
    <x v="2"/>
    <x v="171"/>
    <n v="152"/>
    <n v="421549.44"/>
  </r>
  <r>
    <s v="Invoice"/>
    <x v="34"/>
    <x v="740"/>
    <x v="197"/>
    <x v="197"/>
    <x v="165"/>
    <x v="99"/>
    <s v="Cisco Smartnet 24X7X4 Parts Only - 1 Year"/>
    <x v="11"/>
    <m/>
    <s v="11000 · Accounts Receivable"/>
    <x v="2"/>
    <x v="654"/>
    <n v="241"/>
    <n v="421790.44"/>
  </r>
  <r>
    <s v="Invoice"/>
    <x v="34"/>
    <x v="740"/>
    <x v="197"/>
    <x v="197"/>
    <x v="165"/>
    <x v="99"/>
    <s v="Cisco Smartnet 24X7X4 Parts Only - 1 Year"/>
    <x v="12"/>
    <m/>
    <s v="11000 · Accounts Receivable"/>
    <x v="1"/>
    <x v="0"/>
    <n v="-260.41000000000003"/>
    <n v="421530.03"/>
  </r>
  <r>
    <s v="Invoice"/>
    <x v="34"/>
    <x v="741"/>
    <x v="59"/>
    <x v="59"/>
    <x v="113"/>
    <x v="264"/>
    <s v="Fortinet FortiCare 24x7 Comprehensive Support - 1 Year"/>
    <x v="11"/>
    <m/>
    <s v="11000 · Accounts Receivable"/>
    <x v="16"/>
    <x v="640"/>
    <n v="360"/>
    <n v="421890.03"/>
  </r>
  <r>
    <s v="Invoice"/>
    <x v="34"/>
    <x v="741"/>
    <x v="59"/>
    <x v="59"/>
    <x v="113"/>
    <x v="264"/>
    <s v="Fortinet FortiCare 24x7 Comprehensive Support - 1 Year"/>
    <x v="12"/>
    <m/>
    <s v="11000 · Accounts Receivable"/>
    <x v="17"/>
    <x v="0"/>
    <n v="-294.66000000000003"/>
    <n v="421595.37"/>
  </r>
  <r>
    <s v="Invoice"/>
    <x v="34"/>
    <x v="742"/>
    <x v="99"/>
    <x v="99"/>
    <x v="130"/>
    <x v="259"/>
    <s v="Fortinet FortiCare Comprehensive Support - 1 Year"/>
    <x v="11"/>
    <m/>
    <s v="11000 · Accounts Receivable"/>
    <x v="2"/>
    <x v="184"/>
    <n v="89"/>
    <n v="421684.37"/>
  </r>
  <r>
    <s v="Invoice"/>
    <x v="34"/>
    <x v="743"/>
    <x v="102"/>
    <x v="102"/>
    <x v="124"/>
    <x v="63"/>
    <s v="Cisco Smartnet 8x5xNBD Parts Only - 1 Year"/>
    <x v="11"/>
    <m/>
    <s v="11000 · Accounts Receivable"/>
    <x v="8"/>
    <x v="338"/>
    <n v="66"/>
    <n v="421750.37"/>
  </r>
  <r>
    <s v="Invoice"/>
    <x v="34"/>
    <x v="744"/>
    <x v="198"/>
    <x v="198"/>
    <x v="156"/>
    <x v="91"/>
    <s v="Cisco Smartnet Onsite Premium 24x7x4 - 1 Year"/>
    <x v="11"/>
    <m/>
    <s v="11000 · Accounts Receivable"/>
    <x v="2"/>
    <x v="260"/>
    <n v="301"/>
    <n v="422051.37"/>
  </r>
  <r>
    <s v="Invoice"/>
    <x v="34"/>
    <x v="745"/>
    <x v="4"/>
    <x v="4"/>
    <x v="444"/>
    <x v="82"/>
    <s v="Domain Registration/Renewal - Porscheofbatonrouge.Com - 1yr"/>
    <x v="13"/>
    <m/>
    <s v="11000 · Accounts Receivable"/>
    <x v="2"/>
    <x v="94"/>
    <n v="0"/>
    <n v="422051.37"/>
  </r>
  <r>
    <s v="Invoice"/>
    <x v="34"/>
    <x v="745"/>
    <x v="4"/>
    <x v="4"/>
    <x v="445"/>
    <x v="82"/>
    <s v="Domain Registration/Renewal - Porscheofbatonrouge.Com - 1yr"/>
    <x v="13"/>
    <m/>
    <s v="11000 · Accounts Receivable"/>
    <x v="2"/>
    <x v="94"/>
    <n v="0"/>
    <n v="422051.37"/>
  </r>
  <r>
    <s v="Invoice"/>
    <x v="34"/>
    <x v="745"/>
    <x v="4"/>
    <x v="4"/>
    <x v="446"/>
    <x v="82"/>
    <s v="Domain Registration/Renewal - Porscheofbatonrouge.Com - 1yr"/>
    <x v="13"/>
    <m/>
    <s v="11000 · Accounts Receivable"/>
    <x v="2"/>
    <x v="94"/>
    <n v="0"/>
    <n v="422051.37"/>
  </r>
  <r>
    <s v="Invoice"/>
    <x v="34"/>
    <x v="746"/>
    <x v="10"/>
    <x v="10"/>
    <x v="124"/>
    <x v="63"/>
    <s v="Cisco Smartnet 8x5xNBD Parts Only - 1 Year"/>
    <x v="11"/>
    <m/>
    <s v="11000 · Accounts Receivable"/>
    <x v="8"/>
    <x v="171"/>
    <n v="304"/>
    <n v="422355.37"/>
  </r>
  <r>
    <s v="Invoice"/>
    <x v="34"/>
    <x v="747"/>
    <x v="112"/>
    <x v="112"/>
    <x v="447"/>
    <x v="265"/>
    <s v="250ft Box of Cat5e, PVC, Solid - Gray"/>
    <x v="13"/>
    <m/>
    <s v="11000 · Accounts Receivable"/>
    <x v="2"/>
    <x v="87"/>
    <n v="49"/>
    <n v="422404.37"/>
  </r>
  <r>
    <s v="Invoice"/>
    <x v="34"/>
    <x v="747"/>
    <x v="112"/>
    <x v="112"/>
    <x v="447"/>
    <x v="265"/>
    <s v="250ft Box of Cat5e, PVC, Solid - Gray"/>
    <x v="6"/>
    <m/>
    <s v="11000 · Accounts Receivable"/>
    <x v="1"/>
    <x v="0"/>
    <n v="-33.950000000000003"/>
    <n v="422370.42"/>
  </r>
  <r>
    <s v="Invoice"/>
    <x v="34"/>
    <x v="747"/>
    <x v="112"/>
    <x v="112"/>
    <x v="448"/>
    <x v="266"/>
    <s v="Jack Cat5e - Blue"/>
    <x v="13"/>
    <m/>
    <s v="11000 · Accounts Receivable"/>
    <x v="2"/>
    <x v="371"/>
    <n v="6.5"/>
    <n v="422376.92"/>
  </r>
  <r>
    <s v="Invoice"/>
    <x v="34"/>
    <x v="747"/>
    <x v="112"/>
    <x v="112"/>
    <x v="448"/>
    <x v="266"/>
    <s v="Jack Cat5e - Blue"/>
    <x v="6"/>
    <m/>
    <s v="11000 · Accounts Receivable"/>
    <x v="1"/>
    <x v="0"/>
    <n v="-4.8099999999999996"/>
    <n v="422372.11"/>
  </r>
  <r>
    <s v="Invoice"/>
    <x v="34"/>
    <x v="747"/>
    <x v="112"/>
    <x v="112"/>
    <x v="449"/>
    <x v="267"/>
    <s v="Face Plate 1 Port - Off-White"/>
    <x v="13"/>
    <m/>
    <s v="11000 · Accounts Receivable"/>
    <x v="2"/>
    <x v="655"/>
    <n v="2.75"/>
    <n v="422374.86"/>
  </r>
  <r>
    <s v="Invoice"/>
    <x v="34"/>
    <x v="747"/>
    <x v="112"/>
    <x v="112"/>
    <x v="449"/>
    <x v="267"/>
    <s v="Face Plate 1 Port - Off-White"/>
    <x v="6"/>
    <m/>
    <s v="11000 · Accounts Receivable"/>
    <x v="1"/>
    <x v="0"/>
    <n v="-1.59"/>
    <n v="422373.27"/>
  </r>
  <r>
    <s v="Invoice"/>
    <x v="34"/>
    <x v="748"/>
    <x v="42"/>
    <x v="42"/>
    <x v="106"/>
    <x v="51"/>
    <s v="Fortinet FortiCare Contract 24x7 - 1 Year"/>
    <x v="11"/>
    <m/>
    <s v="11000 · Accounts Receivable"/>
    <x v="2"/>
    <x v="208"/>
    <n v="68.099999999999994"/>
    <n v="422441.37"/>
  </r>
  <r>
    <s v="Invoice"/>
    <x v="34"/>
    <x v="748"/>
    <x v="42"/>
    <x v="42"/>
    <x v="106"/>
    <x v="51"/>
    <s v="Fortinet FortiCare Contract 24x7 - 1 Year"/>
    <x v="12"/>
    <m/>
    <s v="11000 · Accounts Receivable"/>
    <x v="1"/>
    <x v="0"/>
    <n v="-51.08"/>
    <n v="422390.29"/>
  </r>
  <r>
    <s v="Invoice"/>
    <x v="34"/>
    <x v="749"/>
    <x v="28"/>
    <x v="28"/>
    <x v="450"/>
    <x v="268"/>
    <s v="Fortinet 4-Hour Hardware Delivery - 1 Year"/>
    <x v="11"/>
    <m/>
    <s v="11000 · Accounts Receivable"/>
    <x v="2"/>
    <x v="74"/>
    <n v="250"/>
    <n v="422640.29"/>
  </r>
  <r>
    <s v="Invoice"/>
    <x v="34"/>
    <x v="749"/>
    <x v="28"/>
    <x v="28"/>
    <x v="450"/>
    <x v="268"/>
    <s v="Fortinet 4-Hour Hardware Delivery - 1 Year"/>
    <x v="12"/>
    <m/>
    <s v="11000 · Accounts Receivable"/>
    <x v="1"/>
    <x v="0"/>
    <n v="-221.2"/>
    <n v="422419.09"/>
  </r>
  <r>
    <s v="Invoice"/>
    <x v="34"/>
    <x v="749"/>
    <x v="28"/>
    <x v="28"/>
    <x v="443"/>
    <x v="262"/>
    <s v="Fortinet UTM Bundle (FortiCare plus NGFW, AV, Web"/>
    <x v="11"/>
    <m/>
    <s v="11000 · Accounts Receivable"/>
    <x v="2"/>
    <x v="651"/>
    <n v="1071"/>
    <n v="423490.09"/>
  </r>
  <r>
    <s v="Invoice"/>
    <x v="34"/>
    <x v="749"/>
    <x v="28"/>
    <x v="28"/>
    <x v="443"/>
    <x v="262"/>
    <s v="Fortinet UTM Bundle (FortiCare plus NGFW, AV, Web"/>
    <x v="12"/>
    <m/>
    <s v="11000 · Accounts Receivable"/>
    <x v="1"/>
    <x v="0"/>
    <n v="-856.8"/>
    <n v="422633.29"/>
  </r>
  <r>
    <s v="Invoice"/>
    <x v="34"/>
    <x v="749"/>
    <x v="28"/>
    <x v="28"/>
    <x v="104"/>
    <x v="53"/>
    <s v="Fortinet FortiCare Contract 24x7 - 1 Year"/>
    <x v="11"/>
    <m/>
    <s v="11000 · Accounts Receivable"/>
    <x v="2"/>
    <x v="656"/>
    <n v="52.3"/>
    <n v="422685.59"/>
  </r>
  <r>
    <s v="Invoice"/>
    <x v="34"/>
    <x v="749"/>
    <x v="28"/>
    <x v="28"/>
    <x v="104"/>
    <x v="53"/>
    <s v="Fortinet FortiCare Contract 24x7 - 1 Year"/>
    <x v="12"/>
    <m/>
    <s v="11000 · Accounts Receivable"/>
    <x v="1"/>
    <x v="0"/>
    <n v="-39.229999999999997"/>
    <n v="422646.36"/>
  </r>
  <r>
    <s v="Invoice"/>
    <x v="34"/>
    <x v="749"/>
    <x v="28"/>
    <x v="28"/>
    <x v="451"/>
    <x v="269"/>
    <s v="VMware Sppt and Subscription Production - 1 Year"/>
    <x v="11"/>
    <m/>
    <s v="11000 · Accounts Receivable"/>
    <x v="2"/>
    <x v="657"/>
    <n v="1265"/>
    <n v="423911.36"/>
  </r>
  <r>
    <s v="Invoice"/>
    <x v="34"/>
    <x v="749"/>
    <x v="28"/>
    <x v="28"/>
    <x v="451"/>
    <x v="269"/>
    <s v="VMware Sppt and Subscription Production - 1 Year"/>
    <x v="12"/>
    <m/>
    <s v="11000 · Accounts Receivable"/>
    <x v="1"/>
    <x v="0"/>
    <n v="-1077.21"/>
    <n v="422834.15"/>
  </r>
  <r>
    <s v="Credit Memo"/>
    <x v="34"/>
    <x v="750"/>
    <x v="67"/>
    <x v="67"/>
    <x v="97"/>
    <x v="0"/>
    <m/>
    <x v="9"/>
    <m/>
    <s v="11000 · Accounts Receivable"/>
    <x v="0"/>
    <x v="658"/>
    <n v="-0.9"/>
    <n v="422833.25"/>
  </r>
  <r>
    <s v="Credit Memo"/>
    <x v="34"/>
    <x v="751"/>
    <x v="173"/>
    <x v="173"/>
    <x v="97"/>
    <x v="0"/>
    <m/>
    <x v="9"/>
    <m/>
    <s v="11000 · Accounts Receivable"/>
    <x v="0"/>
    <x v="659"/>
    <n v="-112.33"/>
    <n v="422720.92"/>
  </r>
  <r>
    <s v="Bill"/>
    <x v="34"/>
    <x v="752"/>
    <x v="107"/>
    <x v="107"/>
    <x v="106"/>
    <x v="56"/>
    <s v="Fortinet FortiCare 24x7 Comprehensive Support - 1 Year"/>
    <x v="6"/>
    <m/>
    <s v="20000 · Accounts Payable"/>
    <x v="1"/>
    <x v="660"/>
    <n v="-30.16"/>
    <n v="422690.76"/>
  </r>
  <r>
    <s v="Bill"/>
    <x v="34"/>
    <x v="753"/>
    <x v="107"/>
    <x v="107"/>
    <x v="450"/>
    <x v="268"/>
    <s v="Fortinet 4-Hour Hardware Delivery - 1 Year"/>
    <x v="12"/>
    <m/>
    <s v="20000 · Accounts Payable"/>
    <x v="0"/>
    <x v="0"/>
    <n v="21.2"/>
    <n v="422711.96"/>
  </r>
  <r>
    <s v="Bill"/>
    <x v="34"/>
    <x v="753"/>
    <x v="107"/>
    <x v="107"/>
    <x v="104"/>
    <x v="53"/>
    <s v="Fortinet FortiCare Contract 24x7 - 1 Year"/>
    <x v="12"/>
    <m/>
    <s v="20000 · Accounts Payable"/>
    <x v="0"/>
    <x v="0"/>
    <n v="-2.61"/>
    <n v="422709.35"/>
  </r>
  <r>
    <s v="Bill"/>
    <x v="34"/>
    <x v="754"/>
    <x v="107"/>
    <x v="107"/>
    <x v="124"/>
    <x v="63"/>
    <s v="Cisco Smartnet 8x5xNBD Parts Only - 1 Year"/>
    <x v="12"/>
    <m/>
    <s v="20000 · Accounts Payable"/>
    <x v="1"/>
    <x v="169"/>
    <n v="-121.47"/>
    <n v="422587.88"/>
  </r>
  <r>
    <s v="Bill"/>
    <x v="34"/>
    <x v="755"/>
    <x v="107"/>
    <x v="107"/>
    <x v="124"/>
    <x v="63"/>
    <s v="Cisco Smartnet 8x5xNBD Parts Only - 1 Year"/>
    <x v="12"/>
    <m/>
    <s v="20000 · Accounts Payable"/>
    <x v="12"/>
    <x v="453"/>
    <n v="-51.98"/>
    <n v="422535.9"/>
  </r>
  <r>
    <s v="Bill"/>
    <x v="34"/>
    <x v="756"/>
    <x v="107"/>
    <x v="107"/>
    <x v="442"/>
    <x v="260"/>
    <s v="Fortinet FortiCare Premium RMA - 1 Year Extended S"/>
    <x v="12"/>
    <m/>
    <s v="20000 · Accounts Payable"/>
    <x v="0"/>
    <x v="0"/>
    <n v="33.36"/>
    <n v="422569.26"/>
  </r>
  <r>
    <s v="Bill"/>
    <x v="34"/>
    <x v="756"/>
    <x v="107"/>
    <x v="107"/>
    <x v="130"/>
    <x v="261"/>
    <s v="Fortinet FortiCare Comprehensive Support - 1 Year"/>
    <x v="12"/>
    <m/>
    <s v="20000 · Accounts Payable"/>
    <x v="0"/>
    <x v="0"/>
    <n v="-22.72"/>
    <n v="422546.54"/>
  </r>
  <r>
    <s v="Bill"/>
    <x v="34"/>
    <x v="757"/>
    <x v="107"/>
    <x v="107"/>
    <x v="156"/>
    <x v="91"/>
    <s v="Cisco Smartnet Onsite Premium 24x7x4 - 1 Year"/>
    <x v="12"/>
    <m/>
    <s v="20000 · Accounts Payable"/>
    <x v="17"/>
    <x v="661"/>
    <n v="-3153.31"/>
    <n v="419393.23"/>
  </r>
  <r>
    <s v="Bill"/>
    <x v="34"/>
    <x v="757"/>
    <x v="107"/>
    <x v="107"/>
    <x v="124"/>
    <x v="63"/>
    <s v="Cisco Smartnet 8x5xNBD Parts Only - 1 Year"/>
    <x v="12"/>
    <m/>
    <s v="20000 · Accounts Payable"/>
    <x v="12"/>
    <x v="662"/>
    <n v="-65.7"/>
    <n v="419327.53"/>
  </r>
  <r>
    <s v="Bill"/>
    <x v="34"/>
    <x v="757"/>
    <x v="107"/>
    <x v="107"/>
    <x v="124"/>
    <x v="63"/>
    <s v="Cisco Smartnet 8x5xNBD Parts Only - 1 Year"/>
    <x v="12"/>
    <m/>
    <s v="20000 · Accounts Payable"/>
    <x v="1"/>
    <x v="663"/>
    <n v="-204.08"/>
    <n v="419123.45"/>
  </r>
  <r>
    <s v="Bill"/>
    <x v="34"/>
    <x v="758"/>
    <x v="107"/>
    <x v="107"/>
    <x v="124"/>
    <x v="63"/>
    <s v="Cisco Smartnet 8x5xNBD Parts Only - 1 Year"/>
    <x v="12"/>
    <m/>
    <s v="20000 · Accounts Payable"/>
    <x v="12"/>
    <x v="169"/>
    <n v="-242.94"/>
    <n v="418880.51"/>
  </r>
  <r>
    <s v="Bill"/>
    <x v="34"/>
    <x v="758"/>
    <x v="107"/>
    <x v="107"/>
    <x v="156"/>
    <x v="91"/>
    <s v="Cisco Smartnet Onsite Premium 24x7x4 - 1 Year"/>
    <x v="12"/>
    <m/>
    <s v="20000 · Accounts Payable"/>
    <x v="1"/>
    <x v="252"/>
    <n v="-240.8"/>
    <n v="418639.71"/>
  </r>
  <r>
    <s v="Bill"/>
    <x v="35"/>
    <x v="759"/>
    <x v="107"/>
    <x v="107"/>
    <x v="154"/>
    <x v="0"/>
    <m/>
    <x v="20"/>
    <m/>
    <s v="20000 · Accounts Payable"/>
    <x v="0"/>
    <x v="0"/>
    <n v="-20"/>
    <n v="418619.71"/>
  </r>
  <r>
    <s v="Invoice"/>
    <x v="35"/>
    <x v="760"/>
    <x v="18"/>
    <x v="18"/>
    <x v="94"/>
    <x v="37"/>
    <s v="Cisco Umbrella  Pro Seat 10-99 Users - 1 Year"/>
    <x v="13"/>
    <m/>
    <s v="11000 · Accounts Receivable"/>
    <x v="68"/>
    <x v="318"/>
    <n v="760"/>
    <n v="419379.71"/>
  </r>
  <r>
    <s v="Invoice"/>
    <x v="35"/>
    <x v="760"/>
    <x v="18"/>
    <x v="18"/>
    <x v="94"/>
    <x v="37"/>
    <s v="Cisco Umbrella  Pro Seat 10-99 Users - 1 Year"/>
    <x v="6"/>
    <m/>
    <s v="11000 · Accounts Receivable"/>
    <x v="146"/>
    <x v="0"/>
    <n v="-591.01"/>
    <n v="418788.7"/>
  </r>
  <r>
    <s v="Invoice"/>
    <x v="35"/>
    <x v="761"/>
    <x v="86"/>
    <x v="86"/>
    <x v="103"/>
    <x v="0"/>
    <m/>
    <x v="9"/>
    <m/>
    <s v="11000 · Accounts Receivable"/>
    <x v="0"/>
    <x v="610"/>
    <n v="92.5"/>
    <n v="418881.2"/>
  </r>
  <r>
    <s v="Invoice"/>
    <x v="35"/>
    <x v="762"/>
    <x v="4"/>
    <x v="4"/>
    <x v="161"/>
    <x v="82"/>
    <s v="Domain Registration/Renewal - Porscheofbatonrouge.Com - 1yr"/>
    <x v="13"/>
    <m/>
    <s v="11000 · Accounts Receivable"/>
    <x v="2"/>
    <x v="263"/>
    <n v="65"/>
    <n v="418946.2"/>
  </r>
  <r>
    <s v="Invoice"/>
    <x v="35"/>
    <x v="763"/>
    <x v="165"/>
    <x v="165"/>
    <x v="103"/>
    <x v="0"/>
    <m/>
    <x v="9"/>
    <m/>
    <s v="11000 · Accounts Receivable"/>
    <x v="0"/>
    <x v="94"/>
    <n v="0"/>
    <n v="418946.2"/>
  </r>
  <r>
    <s v="Invoice"/>
    <x v="35"/>
    <x v="764"/>
    <x v="158"/>
    <x v="158"/>
    <x v="103"/>
    <x v="0"/>
    <m/>
    <x v="9"/>
    <m/>
    <s v="11000 · Accounts Receivable"/>
    <x v="0"/>
    <x v="94"/>
    <n v="0"/>
    <n v="418946.2"/>
  </r>
  <r>
    <s v="Invoice"/>
    <x v="35"/>
    <x v="765"/>
    <x v="74"/>
    <x v="74"/>
    <x v="103"/>
    <x v="0"/>
    <m/>
    <x v="9"/>
    <m/>
    <s v="11000 · Accounts Receivable"/>
    <x v="0"/>
    <x v="619"/>
    <n v="351.5"/>
    <n v="419297.7"/>
  </r>
  <r>
    <s v="Invoice"/>
    <x v="35"/>
    <x v="765"/>
    <x v="74"/>
    <x v="74"/>
    <x v="103"/>
    <x v="0"/>
    <m/>
    <x v="9"/>
    <m/>
    <s v="11000 · Accounts Receivable"/>
    <x v="0"/>
    <x v="664"/>
    <n v="-351.5"/>
    <n v="418946.2"/>
  </r>
  <r>
    <s v="Invoice"/>
    <x v="35"/>
    <x v="765"/>
    <x v="74"/>
    <x v="74"/>
    <x v="452"/>
    <x v="24"/>
    <s v="Shipping"/>
    <x v="13"/>
    <m/>
    <s v="11000 · Accounts Receivable"/>
    <x v="2"/>
    <x v="665"/>
    <n v="596.88"/>
    <n v="419543.08"/>
  </r>
  <r>
    <s v="Bill"/>
    <x v="36"/>
    <x v="766"/>
    <x v="108"/>
    <x v="108"/>
    <x v="453"/>
    <x v="0"/>
    <m/>
    <x v="2"/>
    <m/>
    <s v="20000 · Accounts Payable"/>
    <x v="0"/>
    <x v="0"/>
    <n v="-2692.29"/>
    <n v="416850.79"/>
  </r>
  <r>
    <s v="Bill"/>
    <x v="36"/>
    <x v="767"/>
    <x v="107"/>
    <x v="107"/>
    <x v="163"/>
    <x v="96"/>
    <s v="HPE Integrated Lights-Out Advanced With 3 Year 24x"/>
    <x v="6"/>
    <m/>
    <s v="20000 · Accounts Payable"/>
    <x v="1"/>
    <x v="249"/>
    <n v="-272.02"/>
    <n v="416578.77"/>
  </r>
  <r>
    <s v="Bill"/>
    <x v="36"/>
    <x v="768"/>
    <x v="107"/>
    <x v="107"/>
    <x v="101"/>
    <x v="24"/>
    <m/>
    <x v="6"/>
    <m/>
    <s v="20000 · Accounts Payable"/>
    <x v="1"/>
    <x v="151"/>
    <n v="-19.59"/>
    <n v="416559.18"/>
  </r>
  <r>
    <s v="Bill"/>
    <x v="36"/>
    <x v="768"/>
    <x v="107"/>
    <x v="107"/>
    <x v="454"/>
    <x v="270"/>
    <s v="Microsoft Surface Pro 9 Tablet - 13&quot; - Core i5 12t"/>
    <x v="6"/>
    <m/>
    <s v="20000 · Accounts Payable"/>
    <x v="1"/>
    <x v="666"/>
    <n v="-1088.6099999999999"/>
    <n v="415470.57"/>
  </r>
  <r>
    <s v="Invoice"/>
    <x v="36"/>
    <x v="769"/>
    <x v="68"/>
    <x v="68"/>
    <x v="103"/>
    <x v="0"/>
    <m/>
    <x v="9"/>
    <m/>
    <s v="11000 · Accounts Receivable"/>
    <x v="0"/>
    <x v="667"/>
    <n v="249.76"/>
    <n v="415720.33"/>
  </r>
  <r>
    <s v="Invoice"/>
    <x v="36"/>
    <x v="769"/>
    <x v="68"/>
    <x v="68"/>
    <x v="103"/>
    <x v="0"/>
    <m/>
    <x v="9"/>
    <m/>
    <s v="11000 · Accounts Receivable"/>
    <x v="0"/>
    <x v="668"/>
    <n v="-249.76"/>
    <n v="415470.57"/>
  </r>
  <r>
    <s v="Invoice"/>
    <x v="36"/>
    <x v="770"/>
    <x v="99"/>
    <x v="99"/>
    <x v="103"/>
    <x v="0"/>
    <m/>
    <x v="9"/>
    <m/>
    <s v="11000 · Accounts Receivable"/>
    <x v="0"/>
    <x v="669"/>
    <n v="972"/>
    <n v="416442.57"/>
  </r>
  <r>
    <s v="Invoice"/>
    <x v="36"/>
    <x v="770"/>
    <x v="99"/>
    <x v="99"/>
    <x v="103"/>
    <x v="0"/>
    <m/>
    <x v="9"/>
    <m/>
    <s v="11000 · Accounts Receivable"/>
    <x v="0"/>
    <x v="670"/>
    <n v="-972"/>
    <n v="415470.57"/>
  </r>
  <r>
    <s v="Invoice"/>
    <x v="36"/>
    <x v="771"/>
    <x v="86"/>
    <x v="86"/>
    <x v="103"/>
    <x v="0"/>
    <m/>
    <x v="9"/>
    <m/>
    <s v="11000 · Accounts Receivable"/>
    <x v="0"/>
    <x v="638"/>
    <n v="527.25"/>
    <n v="415997.82"/>
  </r>
  <r>
    <s v="Invoice"/>
    <x v="36"/>
    <x v="771"/>
    <x v="86"/>
    <x v="86"/>
    <x v="103"/>
    <x v="0"/>
    <m/>
    <x v="9"/>
    <m/>
    <s v="11000 · Accounts Receivable"/>
    <x v="0"/>
    <x v="671"/>
    <n v="-386.74"/>
    <n v="415611.08"/>
  </r>
  <r>
    <s v="Invoice"/>
    <x v="36"/>
    <x v="772"/>
    <x v="199"/>
    <x v="199"/>
    <x v="103"/>
    <x v="0"/>
    <m/>
    <x v="9"/>
    <m/>
    <s v="11000 · Accounts Receivable"/>
    <x v="0"/>
    <x v="672"/>
    <n v="502.5"/>
    <n v="416113.58"/>
  </r>
  <r>
    <s v="Invoice"/>
    <x v="36"/>
    <x v="773"/>
    <x v="93"/>
    <x v="93"/>
    <x v="103"/>
    <x v="0"/>
    <m/>
    <x v="9"/>
    <m/>
    <s v="11000 · Accounts Receivable"/>
    <x v="0"/>
    <x v="598"/>
    <n v="457.5"/>
    <n v="416571.08"/>
  </r>
  <r>
    <s v="Invoice"/>
    <x v="36"/>
    <x v="773"/>
    <x v="93"/>
    <x v="93"/>
    <x v="103"/>
    <x v="0"/>
    <m/>
    <x v="9"/>
    <m/>
    <s v="11000 · Accounts Receivable"/>
    <x v="0"/>
    <x v="673"/>
    <n v="-74.23"/>
    <n v="416496.85"/>
  </r>
  <r>
    <s v="Invoice"/>
    <x v="36"/>
    <x v="774"/>
    <x v="85"/>
    <x v="85"/>
    <x v="103"/>
    <x v="0"/>
    <m/>
    <x v="9"/>
    <m/>
    <s v="11000 · Accounts Receivable"/>
    <x v="0"/>
    <x v="674"/>
    <n v="395.44"/>
    <n v="416892.29"/>
  </r>
  <r>
    <s v="Invoice"/>
    <x v="36"/>
    <x v="775"/>
    <x v="93"/>
    <x v="93"/>
    <x v="103"/>
    <x v="0"/>
    <m/>
    <x v="9"/>
    <m/>
    <s v="11000 · Accounts Receivable"/>
    <x v="0"/>
    <x v="627"/>
    <n v="152.5"/>
    <n v="417044.79"/>
  </r>
  <r>
    <s v="Credit Memo"/>
    <x v="36"/>
    <x v="776"/>
    <x v="2"/>
    <x v="2"/>
    <x v="252"/>
    <x v="166"/>
    <s v="Fortinet FortiXDR MSSP - 1 User - 1 Month"/>
    <x v="13"/>
    <m/>
    <s v="11000 · Accounts Receivable"/>
    <x v="147"/>
    <x v="94"/>
    <n v="0"/>
    <n v="417044.79"/>
  </r>
  <r>
    <s v="Credit Memo"/>
    <x v="36"/>
    <x v="776"/>
    <x v="2"/>
    <x v="2"/>
    <x v="252"/>
    <x v="68"/>
    <s v="To be used on credit memos for previous period MRR"/>
    <x v="16"/>
    <m/>
    <s v="11000 · Accounts Receivable"/>
    <x v="147"/>
    <x v="443"/>
    <n v="-600"/>
    <n v="416444.79"/>
  </r>
  <r>
    <s v="Invoice"/>
    <x v="37"/>
    <x v="777"/>
    <x v="93"/>
    <x v="93"/>
    <x v="103"/>
    <x v="0"/>
    <m/>
    <x v="9"/>
    <m/>
    <s v="11000 · Accounts Receivable"/>
    <x v="0"/>
    <x v="617"/>
    <n v="76.25"/>
    <n v="416521.04"/>
  </r>
  <r>
    <s v="Invoice"/>
    <x v="37"/>
    <x v="778"/>
    <x v="200"/>
    <x v="200"/>
    <x v="455"/>
    <x v="271"/>
    <s v="HP ELITEONE 870 G9 ALL IN ONE - 27 Inch"/>
    <x v="13"/>
    <m/>
    <s v="11000 · Accounts Receivable"/>
    <x v="2"/>
    <x v="675"/>
    <n v="999"/>
    <n v="417520.04"/>
  </r>
  <r>
    <s v="Invoice"/>
    <x v="37"/>
    <x v="778"/>
    <x v="200"/>
    <x v="200"/>
    <x v="455"/>
    <x v="271"/>
    <s v="HP ELITEONE 870 G9 ALL IN ONE - 27 Inch"/>
    <x v="6"/>
    <m/>
    <s v="11000 · Accounts Receivable"/>
    <x v="1"/>
    <x v="0"/>
    <n v="-825"/>
    <n v="416695.03999999998"/>
  </r>
  <r>
    <s v="Invoice"/>
    <x v="37"/>
    <x v="778"/>
    <x v="200"/>
    <x v="200"/>
    <x v="436"/>
    <x v="254"/>
    <s v="Kingston 8GB DDR5 SDRAM Memory Module - For Notebook, Desktop PC, Workstation - 8 GB (1 x 8GB) -..."/>
    <x v="13"/>
    <m/>
    <s v="11000 · Accounts Receivable"/>
    <x v="2"/>
    <x v="605"/>
    <n v="35"/>
    <n v="416730.04"/>
  </r>
  <r>
    <s v="Invoice"/>
    <x v="37"/>
    <x v="778"/>
    <x v="200"/>
    <x v="200"/>
    <x v="103"/>
    <x v="0"/>
    <m/>
    <x v="9"/>
    <m/>
    <s v="11000 · Accounts Receivable"/>
    <x v="0"/>
    <x v="333"/>
    <n v="185"/>
    <n v="416915.04"/>
  </r>
  <r>
    <s v="Invoice"/>
    <x v="37"/>
    <x v="779"/>
    <x v="69"/>
    <x v="69"/>
    <x v="103"/>
    <x v="0"/>
    <m/>
    <x v="9"/>
    <m/>
    <s v="11000 · Accounts Receivable"/>
    <x v="0"/>
    <x v="676"/>
    <n v="499.5"/>
    <n v="417414.54"/>
  </r>
  <r>
    <s v="Invoice"/>
    <x v="37"/>
    <x v="779"/>
    <x v="69"/>
    <x v="69"/>
    <x v="103"/>
    <x v="0"/>
    <m/>
    <x v="9"/>
    <m/>
    <s v="11000 · Accounts Receivable"/>
    <x v="0"/>
    <x v="677"/>
    <n v="-499.5"/>
    <n v="416915.04"/>
  </r>
  <r>
    <s v="Invoice"/>
    <x v="37"/>
    <x v="780"/>
    <x v="93"/>
    <x v="93"/>
    <x v="103"/>
    <x v="0"/>
    <m/>
    <x v="9"/>
    <m/>
    <s v="11000 · Accounts Receivable"/>
    <x v="0"/>
    <x v="627"/>
    <n v="152.5"/>
    <n v="417067.54"/>
  </r>
  <r>
    <s v="Invoice"/>
    <x v="37"/>
    <x v="781"/>
    <x v="14"/>
    <x v="14"/>
    <x v="195"/>
    <x v="114"/>
    <s v="Cisco 8 port Switch Unmanaged gigabit Desktop Switch"/>
    <x v="13"/>
    <m/>
    <s v="11000 · Accounts Receivable"/>
    <x v="2"/>
    <x v="292"/>
    <n v="80"/>
    <n v="417147.54"/>
  </r>
  <r>
    <s v="Invoice"/>
    <x v="37"/>
    <x v="781"/>
    <x v="14"/>
    <x v="14"/>
    <x v="195"/>
    <x v="114"/>
    <s v="Cisco 8 port Switch Unmanaged gigabit Desktop Switch"/>
    <x v="6"/>
    <m/>
    <s v="11000 · Accounts Receivable"/>
    <x v="1"/>
    <x v="0"/>
    <n v="-56.63"/>
    <n v="417090.91"/>
  </r>
  <r>
    <s v="Invoice"/>
    <x v="38"/>
    <x v="782"/>
    <x v="93"/>
    <x v="93"/>
    <x v="103"/>
    <x v="0"/>
    <m/>
    <x v="9"/>
    <m/>
    <s v="11000 · Accounts Receivable"/>
    <x v="0"/>
    <x v="678"/>
    <n v="228.75"/>
    <n v="417319.66"/>
  </r>
  <r>
    <s v="Invoice"/>
    <x v="38"/>
    <x v="783"/>
    <x v="88"/>
    <x v="88"/>
    <x v="103"/>
    <x v="0"/>
    <m/>
    <x v="9"/>
    <m/>
    <s v="11000 · Accounts Receivable"/>
    <x v="0"/>
    <x v="612"/>
    <n v="71.75"/>
    <n v="417391.41"/>
  </r>
  <r>
    <s v="Invoice"/>
    <x v="38"/>
    <x v="783"/>
    <x v="88"/>
    <x v="88"/>
    <x v="103"/>
    <x v="0"/>
    <m/>
    <x v="9"/>
    <m/>
    <s v="11000 · Accounts Receivable"/>
    <x v="0"/>
    <x v="613"/>
    <n v="-71.75"/>
    <n v="417319.66"/>
  </r>
  <r>
    <s v="Invoice"/>
    <x v="38"/>
    <x v="784"/>
    <x v="187"/>
    <x v="187"/>
    <x v="103"/>
    <x v="0"/>
    <m/>
    <x v="9"/>
    <m/>
    <s v="11000 · Accounts Receivable"/>
    <x v="0"/>
    <x v="679"/>
    <n v="38.130000000000003"/>
    <n v="417357.79"/>
  </r>
  <r>
    <s v="Invoice"/>
    <x v="38"/>
    <x v="784"/>
    <x v="187"/>
    <x v="187"/>
    <x v="103"/>
    <x v="0"/>
    <m/>
    <x v="9"/>
    <m/>
    <s v="11000 · Accounts Receivable"/>
    <x v="0"/>
    <x v="680"/>
    <n v="-38.130000000000003"/>
    <n v="417319.66"/>
  </r>
  <r>
    <s v="Invoice"/>
    <x v="38"/>
    <x v="785"/>
    <x v="69"/>
    <x v="69"/>
    <x v="103"/>
    <x v="0"/>
    <m/>
    <x v="9"/>
    <m/>
    <s v="11000 · Accounts Receivable"/>
    <x v="0"/>
    <x v="94"/>
    <n v="0"/>
    <n v="417319.66"/>
  </r>
  <r>
    <s v="Invoice"/>
    <x v="38"/>
    <x v="786"/>
    <x v="100"/>
    <x v="100"/>
    <x v="423"/>
    <x v="245"/>
    <s v="HP Pro Mini Pro Mini 400 G9 Desktop Computer - Intel Core i5 12th Gen i5-12500T Hexa-core (6 Cor..."/>
    <x v="13"/>
    <m/>
    <s v="11000 · Accounts Receivable"/>
    <x v="2"/>
    <x v="131"/>
    <n v="995"/>
    <n v="418314.66"/>
  </r>
  <r>
    <s v="Invoice"/>
    <x v="38"/>
    <x v="786"/>
    <x v="100"/>
    <x v="100"/>
    <x v="423"/>
    <x v="245"/>
    <s v="HP Pro Mini Pro Mini 400 G9 Desktop Computer - Intel Core i5 12th Gen i5-12500T Hexa-core (6 Cor..."/>
    <x v="6"/>
    <m/>
    <s v="11000 · Accounts Receivable"/>
    <x v="1"/>
    <x v="0"/>
    <n v="-715.98"/>
    <n v="417598.68"/>
  </r>
  <r>
    <s v="Invoice"/>
    <x v="38"/>
    <x v="786"/>
    <x v="100"/>
    <x v="100"/>
    <x v="456"/>
    <x v="47"/>
    <s v="HP P24 G4 23.8 FHD 16 9 IPS MONITOR HDMI VGA DISPLAYPORT"/>
    <x v="13"/>
    <m/>
    <s v="11000 · Accounts Receivable"/>
    <x v="8"/>
    <x v="681"/>
    <n v="478"/>
    <n v="418076.68"/>
  </r>
  <r>
    <s v="Invoice"/>
    <x v="38"/>
    <x v="786"/>
    <x v="100"/>
    <x v="100"/>
    <x v="456"/>
    <x v="47"/>
    <s v="HP P24 G4 23.8 FHD 16 9 IPS MONITOR HDMI VGA DISPLAYPORT"/>
    <x v="6"/>
    <m/>
    <s v="11000 · Accounts Receivable"/>
    <x v="12"/>
    <x v="0"/>
    <n v="-335.32"/>
    <n v="417741.36"/>
  </r>
  <r>
    <s v="Invoice"/>
    <x v="38"/>
    <x v="786"/>
    <x v="100"/>
    <x v="100"/>
    <x v="457"/>
    <x v="272"/>
    <s v="HP B200 Mini PC Mounting Bracket for P Series Monitors"/>
    <x v="13"/>
    <m/>
    <s v="11000 · Accounts Receivable"/>
    <x v="2"/>
    <x v="386"/>
    <n v="59"/>
    <n v="417800.36"/>
  </r>
  <r>
    <s v="Invoice"/>
    <x v="38"/>
    <x v="786"/>
    <x v="100"/>
    <x v="100"/>
    <x v="457"/>
    <x v="272"/>
    <s v="HP B200 Mini PC Mounting Bracket for P Series Monitors"/>
    <x v="6"/>
    <m/>
    <s v="11000 · Accounts Receivable"/>
    <x v="1"/>
    <x v="0"/>
    <n v="-42.3"/>
    <n v="417758.06"/>
  </r>
  <r>
    <s v="Invoice"/>
    <x v="38"/>
    <x v="786"/>
    <x v="100"/>
    <x v="100"/>
    <x v="458"/>
    <x v="273"/>
    <s v="Adobe Acrobat 2020 Standard - Box Pack - 1 User"/>
    <x v="13"/>
    <m/>
    <s v="11000 · Accounts Receivable"/>
    <x v="2"/>
    <x v="682"/>
    <n v="349"/>
    <n v="418107.06"/>
  </r>
  <r>
    <s v="Invoice"/>
    <x v="38"/>
    <x v="786"/>
    <x v="100"/>
    <x v="100"/>
    <x v="458"/>
    <x v="273"/>
    <s v="Adobe Acrobat 2020 Standard - Box Pack - 1 User"/>
    <x v="6"/>
    <m/>
    <s v="11000 · Accounts Receivable"/>
    <x v="1"/>
    <x v="0"/>
    <n v="-284.67"/>
    <n v="417822.39"/>
  </r>
  <r>
    <s v="Invoice"/>
    <x v="38"/>
    <x v="786"/>
    <x v="100"/>
    <x v="100"/>
    <x v="202"/>
    <x v="24"/>
    <s v="Shipping"/>
    <x v="13"/>
    <m/>
    <s v="11000 · Accounts Receivable"/>
    <x v="2"/>
    <x v="683"/>
    <n v="38.93"/>
    <n v="417861.32"/>
  </r>
  <r>
    <s v="Invoice"/>
    <x v="38"/>
    <x v="787"/>
    <x v="73"/>
    <x v="73"/>
    <x v="103"/>
    <x v="0"/>
    <m/>
    <x v="9"/>
    <m/>
    <s v="11000 · Accounts Receivable"/>
    <x v="0"/>
    <x v="684"/>
    <n v="83.25"/>
    <n v="417944.57"/>
  </r>
  <r>
    <s v="Invoice"/>
    <x v="38"/>
    <x v="788"/>
    <x v="101"/>
    <x v="101"/>
    <x v="103"/>
    <x v="0"/>
    <m/>
    <x v="9"/>
    <m/>
    <s v="11000 · Accounts Receivable"/>
    <x v="0"/>
    <x v="94"/>
    <n v="0"/>
    <n v="417944.57"/>
  </r>
  <r>
    <s v="Invoice"/>
    <x v="38"/>
    <x v="789"/>
    <x v="158"/>
    <x v="158"/>
    <x v="108"/>
    <x v="46"/>
    <s v="HP ProDesk 600 G6 Mini Desktop Computer"/>
    <x v="13"/>
    <m/>
    <s v="11000 · Accounts Receivable"/>
    <x v="2"/>
    <x v="131"/>
    <n v="995"/>
    <n v="418939.57"/>
  </r>
  <r>
    <s v="Invoice"/>
    <x v="38"/>
    <x v="789"/>
    <x v="158"/>
    <x v="158"/>
    <x v="108"/>
    <x v="46"/>
    <s v="HP ProDesk 600 G6 Mini Desktop Computer"/>
    <x v="6"/>
    <m/>
    <s v="11000 · Accounts Receivable"/>
    <x v="1"/>
    <x v="0"/>
    <n v="-695.91"/>
    <n v="418243.66"/>
  </r>
  <r>
    <s v="Invoice"/>
    <x v="38"/>
    <x v="789"/>
    <x v="158"/>
    <x v="158"/>
    <x v="103"/>
    <x v="0"/>
    <m/>
    <x v="9"/>
    <m/>
    <s v="11000 · Accounts Receivable"/>
    <x v="0"/>
    <x v="685"/>
    <n v="740"/>
    <n v="418983.66"/>
  </r>
  <r>
    <s v="Invoice"/>
    <x v="38"/>
    <x v="790"/>
    <x v="101"/>
    <x v="101"/>
    <x v="94"/>
    <x v="37"/>
    <s v="Cisco Umbrella  Pro Seat 10-99 Users - 1 Year"/>
    <x v="13"/>
    <m/>
    <s v="11000 · Accounts Receivable"/>
    <x v="80"/>
    <x v="318"/>
    <n v="1140"/>
    <n v="420123.66"/>
  </r>
  <r>
    <s v="Invoice"/>
    <x v="38"/>
    <x v="790"/>
    <x v="101"/>
    <x v="101"/>
    <x v="94"/>
    <x v="37"/>
    <s v="Cisco Umbrella  Pro Seat 10-99 Users - 1 Year"/>
    <x v="6"/>
    <m/>
    <s v="11000 · Accounts Receivable"/>
    <x v="145"/>
    <x v="0"/>
    <n v="-887.4"/>
    <n v="419236.26"/>
  </r>
  <r>
    <s v="Invoice"/>
    <x v="38"/>
    <x v="791"/>
    <x v="201"/>
    <x v="201"/>
    <x v="459"/>
    <x v="274"/>
    <s v="PL350 24x7 &quot;spare in the air&quot; &amp; firmware upg - 1yr"/>
    <x v="11"/>
    <m/>
    <s v="11000 · Accounts Receivable"/>
    <x v="2"/>
    <x v="686"/>
    <n v="832"/>
    <n v="420068.26"/>
  </r>
  <r>
    <s v="Invoice"/>
    <x v="38"/>
    <x v="791"/>
    <x v="201"/>
    <x v="201"/>
    <x v="459"/>
    <x v="274"/>
    <s v="PL350 24x7 &quot;spare in the air&quot; &amp; firmware upg - 1yr"/>
    <x v="12"/>
    <m/>
    <s v="11000 · Accounts Receivable"/>
    <x v="1"/>
    <x v="0"/>
    <n v="-667"/>
    <n v="419401.26"/>
  </r>
  <r>
    <s v="Invoice"/>
    <x v="38"/>
    <x v="792"/>
    <x v="68"/>
    <x v="68"/>
    <x v="103"/>
    <x v="0"/>
    <m/>
    <x v="9"/>
    <m/>
    <s v="11000 · Accounts Receivable"/>
    <x v="0"/>
    <x v="687"/>
    <n v="166.5"/>
    <n v="419567.76"/>
  </r>
  <r>
    <s v="Invoice"/>
    <x v="38"/>
    <x v="792"/>
    <x v="68"/>
    <x v="68"/>
    <x v="103"/>
    <x v="0"/>
    <m/>
    <x v="9"/>
    <m/>
    <s v="11000 · Accounts Receivable"/>
    <x v="0"/>
    <x v="688"/>
    <n v="-166.5"/>
    <n v="419401.26"/>
  </r>
  <r>
    <s v="Invoice"/>
    <x v="38"/>
    <x v="793"/>
    <x v="88"/>
    <x v="88"/>
    <x v="103"/>
    <x v="0"/>
    <m/>
    <x v="9"/>
    <m/>
    <s v="11000 · Accounts Receivable"/>
    <x v="0"/>
    <x v="689"/>
    <n v="430.5"/>
    <n v="419831.76"/>
  </r>
  <r>
    <s v="Invoice"/>
    <x v="38"/>
    <x v="793"/>
    <x v="88"/>
    <x v="88"/>
    <x v="103"/>
    <x v="0"/>
    <m/>
    <x v="9"/>
    <m/>
    <s v="11000 · Accounts Receivable"/>
    <x v="0"/>
    <x v="690"/>
    <n v="-430.5"/>
    <n v="419401.26"/>
  </r>
  <r>
    <s v="Invoice"/>
    <x v="38"/>
    <x v="794"/>
    <x v="105"/>
    <x v="105"/>
    <x v="103"/>
    <x v="0"/>
    <m/>
    <x v="9"/>
    <m/>
    <s v="11000 · Accounts Receivable"/>
    <x v="0"/>
    <x v="153"/>
    <n v="412.5"/>
    <n v="419813.76"/>
  </r>
  <r>
    <s v="Invoice"/>
    <x v="38"/>
    <x v="795"/>
    <x v="93"/>
    <x v="93"/>
    <x v="103"/>
    <x v="0"/>
    <m/>
    <x v="9"/>
    <m/>
    <s v="11000 · Accounts Receivable"/>
    <x v="0"/>
    <x v="617"/>
    <n v="76.25"/>
    <n v="419890.01"/>
  </r>
  <r>
    <s v="Bill"/>
    <x v="39"/>
    <x v="796"/>
    <x v="107"/>
    <x v="107"/>
    <x v="124"/>
    <x v="63"/>
    <s v="Cisco Smartnet 8x5xNBD Parts Only - 1 Year"/>
    <x v="12"/>
    <m/>
    <s v="20000 · Accounts Payable"/>
    <x v="17"/>
    <x v="691"/>
    <n v="-82.86"/>
    <n v="419807.15"/>
  </r>
  <r>
    <s v="Bill"/>
    <x v="39"/>
    <x v="796"/>
    <x v="107"/>
    <x v="107"/>
    <x v="124"/>
    <x v="63"/>
    <s v="Cisco Smartnet 8x5xNBD Parts Only - 1 Year"/>
    <x v="12"/>
    <m/>
    <s v="20000 · Accounts Payable"/>
    <x v="12"/>
    <x v="169"/>
    <n v="-242.94"/>
    <n v="419564.21"/>
  </r>
  <r>
    <s v="Bill"/>
    <x v="39"/>
    <x v="797"/>
    <x v="107"/>
    <x v="107"/>
    <x v="167"/>
    <x v="101"/>
    <s v="Subscription VMware vSphere 5 Essentials Kit for 3 hosts (Ma"/>
    <x v="8"/>
    <m/>
    <s v="20000 · Accounts Payable"/>
    <x v="1"/>
    <x v="692"/>
    <n v="-186.83"/>
    <n v="419377.38"/>
  </r>
  <r>
    <s v="Bill"/>
    <x v="39"/>
    <x v="798"/>
    <x v="107"/>
    <x v="107"/>
    <x v="167"/>
    <x v="101"/>
    <s v="Subscription VMware vSphere 5 Essentials Kit for 3 hosts (Ma"/>
    <x v="8"/>
    <m/>
    <s v="20000 · Accounts Payable"/>
    <x v="1"/>
    <x v="692"/>
    <n v="-186.83"/>
    <n v="419190.55"/>
  </r>
  <r>
    <s v="Invoice"/>
    <x v="39"/>
    <x v="799"/>
    <x v="201"/>
    <x v="201"/>
    <x v="103"/>
    <x v="0"/>
    <m/>
    <x v="9"/>
    <m/>
    <s v="11000 · Accounts Receivable"/>
    <x v="0"/>
    <x v="94"/>
    <n v="0"/>
    <n v="419190.55"/>
  </r>
  <r>
    <s v="Invoice"/>
    <x v="39"/>
    <x v="800"/>
    <x v="160"/>
    <x v="160"/>
    <x v="456"/>
    <x v="47"/>
    <s v="HP P24 G4 23.8 FHD 16 9 IPS MONITOR HDMI VGA DISPLAYPORT"/>
    <x v="13"/>
    <m/>
    <s v="11000 · Accounts Receivable"/>
    <x v="2"/>
    <x v="681"/>
    <n v="239"/>
    <n v="419429.55"/>
  </r>
  <r>
    <s v="Invoice"/>
    <x v="39"/>
    <x v="800"/>
    <x v="160"/>
    <x v="160"/>
    <x v="456"/>
    <x v="47"/>
    <s v="HP P24 G4 23.8 FHD 16 9 IPS MONITOR HDMI VGA DISPLAYPORT"/>
    <x v="6"/>
    <m/>
    <s v="11000 · Accounts Receivable"/>
    <x v="1"/>
    <x v="0"/>
    <n v="-167.66"/>
    <n v="419261.89"/>
  </r>
  <r>
    <s v="Invoice"/>
    <x v="39"/>
    <x v="801"/>
    <x v="88"/>
    <x v="88"/>
    <x v="103"/>
    <x v="0"/>
    <m/>
    <x v="9"/>
    <m/>
    <s v="11000 · Accounts Receivable"/>
    <x v="0"/>
    <x v="612"/>
    <n v="71.75"/>
    <n v="419333.64"/>
  </r>
  <r>
    <s v="Invoice"/>
    <x v="39"/>
    <x v="801"/>
    <x v="88"/>
    <x v="88"/>
    <x v="103"/>
    <x v="0"/>
    <m/>
    <x v="9"/>
    <m/>
    <s v="11000 · Accounts Receivable"/>
    <x v="0"/>
    <x v="613"/>
    <n v="-71.75"/>
    <n v="419261.89"/>
  </r>
  <r>
    <s v="Invoice"/>
    <x v="39"/>
    <x v="802"/>
    <x v="81"/>
    <x v="81"/>
    <x v="103"/>
    <x v="0"/>
    <m/>
    <x v="9"/>
    <m/>
    <s v="11000 · Accounts Receivable"/>
    <x v="0"/>
    <x v="693"/>
    <n v="43.94"/>
    <n v="419305.83"/>
  </r>
  <r>
    <s v="Invoice"/>
    <x v="39"/>
    <x v="803"/>
    <x v="101"/>
    <x v="101"/>
    <x v="167"/>
    <x v="101"/>
    <s v="Subscription VMware vSphere 5 Essentials Kit for 3 hosts (Ma"/>
    <x v="10"/>
    <m/>
    <s v="11000 · Accounts Receivable"/>
    <x v="2"/>
    <x v="694"/>
    <n v="220"/>
    <n v="419525.83"/>
  </r>
  <r>
    <s v="Invoice"/>
    <x v="39"/>
    <x v="804"/>
    <x v="123"/>
    <x v="123"/>
    <x v="103"/>
    <x v="0"/>
    <m/>
    <x v="9"/>
    <m/>
    <s v="11000 · Accounts Receivable"/>
    <x v="0"/>
    <x v="333"/>
    <n v="185"/>
    <n v="419710.83"/>
  </r>
  <r>
    <s v="Invoice"/>
    <x v="39"/>
    <x v="805"/>
    <x v="39"/>
    <x v="39"/>
    <x v="443"/>
    <x v="262"/>
    <s v="Fortinet UTM Bundle (FortiCare plus NGFW, AV, Web"/>
    <x v="11"/>
    <m/>
    <s v="11000 · Accounts Receivable"/>
    <x v="2"/>
    <x v="651"/>
    <n v="1071"/>
    <n v="420781.83"/>
  </r>
  <r>
    <s v="Invoice"/>
    <x v="39"/>
    <x v="805"/>
    <x v="39"/>
    <x v="39"/>
    <x v="443"/>
    <x v="262"/>
    <s v="Fortinet UTM Bundle (FortiCare plus NGFW, AV, Web"/>
    <x v="12"/>
    <m/>
    <s v="11000 · Accounts Receivable"/>
    <x v="1"/>
    <x v="0"/>
    <n v="-856.8"/>
    <n v="419925.03"/>
  </r>
  <r>
    <s v="Invoice"/>
    <x v="39"/>
    <x v="805"/>
    <x v="39"/>
    <x v="39"/>
    <x v="460"/>
    <x v="90"/>
    <s v="FortiCare 24x7 plus FortiCare Best Practice Service - 25 Endpoints - 1 Year"/>
    <x v="13"/>
    <m/>
    <s v="11000 · Accounts Receivable"/>
    <x v="2"/>
    <x v="695"/>
    <n v="1178.8"/>
    <n v="421103.83"/>
  </r>
  <r>
    <s v="Invoice"/>
    <x v="39"/>
    <x v="805"/>
    <x v="39"/>
    <x v="39"/>
    <x v="460"/>
    <x v="90"/>
    <s v="FortiCare 24x7 plus FortiCare Best Practice Service - 25 Endpoints - 1 Year"/>
    <x v="6"/>
    <m/>
    <s v="11000 · Accounts Receivable"/>
    <x v="1"/>
    <x v="0"/>
    <n v="-2181.65"/>
    <n v="418922.18"/>
  </r>
  <r>
    <s v="Invoice"/>
    <x v="39"/>
    <x v="806"/>
    <x v="160"/>
    <x v="160"/>
    <x v="461"/>
    <x v="275"/>
    <s v="Fortinet FortiAP 431F 802.11ax Wireless Access Point"/>
    <x v="13"/>
    <m/>
    <s v="11000 · Accounts Receivable"/>
    <x v="2"/>
    <x v="696"/>
    <n v="934"/>
    <n v="419856.18"/>
  </r>
  <r>
    <s v="Invoice"/>
    <x v="39"/>
    <x v="806"/>
    <x v="160"/>
    <x v="160"/>
    <x v="461"/>
    <x v="275"/>
    <s v="Fortinet FortiAP 431F 802.11ax Wireless Access Point"/>
    <x v="6"/>
    <m/>
    <s v="11000 · Accounts Receivable"/>
    <x v="1"/>
    <x v="0"/>
    <n v="-829.4"/>
    <n v="419026.78"/>
  </r>
  <r>
    <s v="Invoice"/>
    <x v="39"/>
    <x v="806"/>
    <x v="160"/>
    <x v="160"/>
    <x v="462"/>
    <x v="276"/>
    <s v="Fortinet FortiCare Comprehensive Support - 1 Year"/>
    <x v="11"/>
    <m/>
    <s v="11000 · Accounts Receivable"/>
    <x v="2"/>
    <x v="697"/>
    <n v="115"/>
    <n v="419141.78"/>
  </r>
  <r>
    <s v="Invoice"/>
    <x v="39"/>
    <x v="806"/>
    <x v="160"/>
    <x v="160"/>
    <x v="462"/>
    <x v="276"/>
    <s v="Fortinet FortiCare Comprehensive Support - 1 Year"/>
    <x v="12"/>
    <m/>
    <s v="11000 · Accounts Receivable"/>
    <x v="1"/>
    <x v="0"/>
    <n v="-94.17"/>
    <n v="419047.61"/>
  </r>
  <r>
    <s v="Invoice"/>
    <x v="39"/>
    <x v="806"/>
    <x v="160"/>
    <x v="160"/>
    <x v="103"/>
    <x v="0"/>
    <m/>
    <x v="9"/>
    <m/>
    <s v="11000 · Accounts Receivable"/>
    <x v="0"/>
    <x v="698"/>
    <n v="522.5"/>
    <n v="419570.11"/>
  </r>
  <r>
    <s v="Invoice"/>
    <x v="39"/>
    <x v="807"/>
    <x v="187"/>
    <x v="187"/>
    <x v="103"/>
    <x v="0"/>
    <m/>
    <x v="9"/>
    <m/>
    <s v="11000 · Accounts Receivable"/>
    <x v="0"/>
    <x v="234"/>
    <n v="305"/>
    <n v="419875.11"/>
  </r>
  <r>
    <s v="Invoice"/>
    <x v="39"/>
    <x v="807"/>
    <x v="187"/>
    <x v="187"/>
    <x v="103"/>
    <x v="0"/>
    <m/>
    <x v="9"/>
    <m/>
    <s v="11000 · Accounts Receivable"/>
    <x v="0"/>
    <x v="699"/>
    <n v="-305"/>
    <n v="419570.11"/>
  </r>
  <r>
    <s v="Invoice"/>
    <x v="39"/>
    <x v="808"/>
    <x v="57"/>
    <x v="57"/>
    <x v="103"/>
    <x v="0"/>
    <m/>
    <x v="9"/>
    <m/>
    <s v="11000 · Accounts Receivable"/>
    <x v="0"/>
    <x v="153"/>
    <n v="412.5"/>
    <n v="419982.61"/>
  </r>
  <r>
    <s v="Invoice"/>
    <x v="39"/>
    <x v="809"/>
    <x v="67"/>
    <x v="67"/>
    <x v="463"/>
    <x v="90"/>
    <s v="FortiCare 24x7 plus FortiCare Best Practice Service - 25 Endpoints - 1 Year"/>
    <x v="13"/>
    <m/>
    <s v="11000 · Accounts Receivable"/>
    <x v="2"/>
    <x v="700"/>
    <n v="4275.32"/>
    <n v="424257.93"/>
  </r>
  <r>
    <s v="Invoice"/>
    <x v="39"/>
    <x v="809"/>
    <x v="67"/>
    <x v="67"/>
    <x v="463"/>
    <x v="90"/>
    <s v="FortiCare 24x7 plus FortiCare Best Practice Service - 25 Endpoints - 1 Year"/>
    <x v="6"/>
    <m/>
    <s v="11000 · Accounts Receivable"/>
    <x v="1"/>
    <x v="0"/>
    <n v="-2181.65"/>
    <n v="422076.28"/>
  </r>
  <r>
    <s v="Invoice"/>
    <x v="39"/>
    <x v="810"/>
    <x v="187"/>
    <x v="187"/>
    <x v="103"/>
    <x v="0"/>
    <m/>
    <x v="9"/>
    <m/>
    <s v="11000 · Accounts Receivable"/>
    <x v="0"/>
    <x v="701"/>
    <n v="1153.3800000000001"/>
    <n v="423229.66"/>
  </r>
  <r>
    <s v="Invoice"/>
    <x v="39"/>
    <x v="810"/>
    <x v="187"/>
    <x v="187"/>
    <x v="103"/>
    <x v="0"/>
    <m/>
    <x v="9"/>
    <m/>
    <s v="11000 · Accounts Receivable"/>
    <x v="0"/>
    <x v="702"/>
    <n v="-1153.3800000000001"/>
    <n v="422076.28"/>
  </r>
  <r>
    <s v="Invoice"/>
    <x v="39"/>
    <x v="811"/>
    <x v="72"/>
    <x v="72"/>
    <x v="103"/>
    <x v="0"/>
    <m/>
    <x v="9"/>
    <m/>
    <s v="11000 · Accounts Receivable"/>
    <x v="0"/>
    <x v="676"/>
    <n v="499.5"/>
    <n v="422575.78"/>
  </r>
  <r>
    <s v="Invoice"/>
    <x v="39"/>
    <x v="811"/>
    <x v="72"/>
    <x v="72"/>
    <x v="103"/>
    <x v="0"/>
    <m/>
    <x v="9"/>
    <m/>
    <s v="11000 · Accounts Receivable"/>
    <x v="0"/>
    <x v="703"/>
    <n v="-388.12"/>
    <n v="422187.66"/>
  </r>
  <r>
    <s v="Bill"/>
    <x v="39"/>
    <x v="812"/>
    <x v="128"/>
    <x v="128"/>
    <x v="119"/>
    <x v="59"/>
    <s v="1 Year Barracuda Backup Server 290 UC"/>
    <x v="6"/>
    <m/>
    <s v="20000 · Accounts Payable"/>
    <x v="1"/>
    <x v="158"/>
    <n v="-1020"/>
    <n v="421167.66"/>
  </r>
  <r>
    <s v="Bill"/>
    <x v="39"/>
    <x v="812"/>
    <x v="128"/>
    <x v="128"/>
    <x v="464"/>
    <x v="60"/>
    <s v="1 Year Barracuda Backup Server 290 EU"/>
    <x v="8"/>
    <m/>
    <s v="20000 · Accounts Payable"/>
    <x v="1"/>
    <x v="159"/>
    <n v="-346.8"/>
    <n v="420820.86"/>
  </r>
  <r>
    <s v="Bill"/>
    <x v="39"/>
    <x v="812"/>
    <x v="128"/>
    <x v="128"/>
    <x v="465"/>
    <x v="61"/>
    <s v="1 Year Barracuda Backup Server 290 IR"/>
    <x v="8"/>
    <m/>
    <s v="20000 · Accounts Payable"/>
    <x v="1"/>
    <x v="160"/>
    <n v="-489.6"/>
    <n v="420331.26"/>
  </r>
  <r>
    <s v="Invoice"/>
    <x v="40"/>
    <x v="813"/>
    <x v="76"/>
    <x v="76"/>
    <x v="103"/>
    <x v="0"/>
    <m/>
    <x v="9"/>
    <m/>
    <s v="11000 · Accounts Receivable"/>
    <x v="0"/>
    <x v="674"/>
    <n v="395.44"/>
    <n v="420726.7"/>
  </r>
  <r>
    <s v="Invoice"/>
    <x v="40"/>
    <x v="813"/>
    <x v="76"/>
    <x v="76"/>
    <x v="103"/>
    <x v="0"/>
    <m/>
    <x v="9"/>
    <m/>
    <s v="11000 · Accounts Receivable"/>
    <x v="0"/>
    <x v="704"/>
    <n v="-194.36"/>
    <n v="420532.34"/>
  </r>
  <r>
    <s v="Invoice"/>
    <x v="40"/>
    <x v="814"/>
    <x v="78"/>
    <x v="78"/>
    <x v="103"/>
    <x v="0"/>
    <m/>
    <x v="9"/>
    <m/>
    <s v="11000 · Accounts Receivable"/>
    <x v="0"/>
    <x v="638"/>
    <n v="527.25"/>
    <n v="421059.59"/>
  </r>
  <r>
    <s v="Invoice"/>
    <x v="40"/>
    <x v="814"/>
    <x v="78"/>
    <x v="78"/>
    <x v="103"/>
    <x v="0"/>
    <m/>
    <x v="9"/>
    <m/>
    <s v="11000 · Accounts Receivable"/>
    <x v="0"/>
    <x v="705"/>
    <n v="-105.5"/>
    <n v="420954.09"/>
  </r>
  <r>
    <s v="Invoice"/>
    <x v="40"/>
    <x v="815"/>
    <x v="55"/>
    <x v="55"/>
    <x v="466"/>
    <x v="277"/>
    <s v="APC by Schneider Electric Smart-UPS 1500VA LCD 120"/>
    <x v="13"/>
    <m/>
    <s v="11000 · Accounts Receivable"/>
    <x v="2"/>
    <x v="706"/>
    <n v="679"/>
    <n v="421633.09"/>
  </r>
  <r>
    <s v="Invoice"/>
    <x v="40"/>
    <x v="815"/>
    <x v="55"/>
    <x v="55"/>
    <x v="466"/>
    <x v="277"/>
    <s v="APC by Schneider Electric Smart-UPS 1500VA LCD 120"/>
    <x v="6"/>
    <m/>
    <s v="11000 · Accounts Receivable"/>
    <x v="1"/>
    <x v="0"/>
    <n v="-538.07000000000005"/>
    <n v="421095.02"/>
  </r>
  <r>
    <s v="Invoice"/>
    <x v="40"/>
    <x v="815"/>
    <x v="55"/>
    <x v="55"/>
    <x v="103"/>
    <x v="0"/>
    <m/>
    <x v="9"/>
    <m/>
    <s v="11000 · Accounts Receivable"/>
    <x v="0"/>
    <x v="647"/>
    <n v="370"/>
    <n v="421465.02"/>
  </r>
  <r>
    <s v="Invoice"/>
    <x v="40"/>
    <x v="816"/>
    <x v="68"/>
    <x v="68"/>
    <x v="103"/>
    <x v="0"/>
    <m/>
    <x v="9"/>
    <m/>
    <s v="11000 · Accounts Receivable"/>
    <x v="0"/>
    <x v="707"/>
    <n v="333"/>
    <n v="421798.02"/>
  </r>
  <r>
    <s v="Invoice"/>
    <x v="40"/>
    <x v="816"/>
    <x v="68"/>
    <x v="68"/>
    <x v="103"/>
    <x v="0"/>
    <m/>
    <x v="9"/>
    <m/>
    <s v="11000 · Accounts Receivable"/>
    <x v="0"/>
    <x v="708"/>
    <n v="-333"/>
    <n v="421465.02"/>
  </r>
  <r>
    <s v="Invoice"/>
    <x v="40"/>
    <x v="817"/>
    <x v="54"/>
    <x v="54"/>
    <x v="467"/>
    <x v="278"/>
    <s v="HP 65W 19V at 3.33A Black 4.5 mm x 3.0 mm Laptop Power Adapter and Cable"/>
    <x v="13"/>
    <m/>
    <s v="11000 · Accounts Receivable"/>
    <x v="2"/>
    <x v="87"/>
    <n v="49"/>
    <n v="421514.02"/>
  </r>
  <r>
    <s v="Invoice"/>
    <x v="40"/>
    <x v="818"/>
    <x v="80"/>
    <x v="80"/>
    <x v="103"/>
    <x v="0"/>
    <m/>
    <x v="9"/>
    <m/>
    <s v="11000 · Accounts Receivable"/>
    <x v="0"/>
    <x v="709"/>
    <n v="966.64"/>
    <n v="422480.66"/>
  </r>
  <r>
    <s v="Invoice"/>
    <x v="40"/>
    <x v="818"/>
    <x v="80"/>
    <x v="80"/>
    <x v="103"/>
    <x v="0"/>
    <m/>
    <x v="9"/>
    <m/>
    <s v="11000 · Accounts Receivable"/>
    <x v="0"/>
    <x v="710"/>
    <n v="-966.64"/>
    <n v="421514.02"/>
  </r>
  <r>
    <s v="Invoice"/>
    <x v="40"/>
    <x v="819"/>
    <x v="81"/>
    <x v="81"/>
    <x v="103"/>
    <x v="0"/>
    <m/>
    <x v="9"/>
    <m/>
    <s v="11000 · Accounts Receivable"/>
    <x v="0"/>
    <x v="638"/>
    <n v="527.25"/>
    <n v="422041.27"/>
  </r>
  <r>
    <s v="Invoice"/>
    <x v="40"/>
    <x v="820"/>
    <x v="78"/>
    <x v="78"/>
    <x v="103"/>
    <x v="0"/>
    <m/>
    <x v="9"/>
    <m/>
    <s v="11000 · Accounts Receivable"/>
    <x v="0"/>
    <x v="711"/>
    <n v="320.63"/>
    <n v="422361.9"/>
  </r>
  <r>
    <s v="Invoice"/>
    <x v="40"/>
    <x v="821"/>
    <x v="93"/>
    <x v="93"/>
    <x v="103"/>
    <x v="0"/>
    <m/>
    <x v="9"/>
    <m/>
    <s v="11000 · Accounts Receivable"/>
    <x v="0"/>
    <x v="610"/>
    <n v="92.5"/>
    <n v="422454.4"/>
  </r>
  <r>
    <s v="Invoice"/>
    <x v="40"/>
    <x v="822"/>
    <x v="187"/>
    <x v="187"/>
    <x v="103"/>
    <x v="0"/>
    <m/>
    <x v="9"/>
    <m/>
    <s v="11000 · Accounts Receivable"/>
    <x v="0"/>
    <x v="712"/>
    <n v="915"/>
    <n v="423369.4"/>
  </r>
  <r>
    <s v="Invoice"/>
    <x v="40"/>
    <x v="822"/>
    <x v="187"/>
    <x v="187"/>
    <x v="103"/>
    <x v="0"/>
    <m/>
    <x v="9"/>
    <m/>
    <s v="11000 · Accounts Receivable"/>
    <x v="0"/>
    <x v="713"/>
    <n v="-915"/>
    <n v="422454.4"/>
  </r>
  <r>
    <s v="Credit Memo"/>
    <x v="40"/>
    <x v="823"/>
    <x v="8"/>
    <x v="8"/>
    <x v="128"/>
    <x v="67"/>
    <s v="ProofPoint Essentials Business - 1 Month"/>
    <x v="13"/>
    <m/>
    <s v="11000 · Accounts Receivable"/>
    <x v="148"/>
    <x v="94"/>
    <n v="0"/>
    <n v="422454.4"/>
  </r>
  <r>
    <s v="Credit Memo"/>
    <x v="40"/>
    <x v="823"/>
    <x v="8"/>
    <x v="8"/>
    <x v="128"/>
    <x v="68"/>
    <s v="To be used on credit memos for previous period MRR"/>
    <x v="16"/>
    <m/>
    <s v="11000 · Accounts Receivable"/>
    <x v="21"/>
    <x v="187"/>
    <n v="-15.15"/>
    <n v="422439.25"/>
  </r>
  <r>
    <s v="Bill"/>
    <x v="40"/>
    <x v="824"/>
    <x v="107"/>
    <x v="107"/>
    <x v="101"/>
    <x v="24"/>
    <m/>
    <x v="6"/>
    <m/>
    <s v="20000 · Accounts Payable"/>
    <x v="1"/>
    <x v="88"/>
    <n v="-2"/>
    <n v="422437.25"/>
  </r>
  <r>
    <s v="Bill"/>
    <x v="41"/>
    <x v="825"/>
    <x v="153"/>
    <x v="153"/>
    <x v="468"/>
    <x v="0"/>
    <m/>
    <x v="8"/>
    <m/>
    <s v="20000 · Accounts Payable"/>
    <x v="0"/>
    <x v="0"/>
    <n v="-25.16"/>
    <n v="422412.09"/>
  </r>
  <r>
    <s v="Bill"/>
    <x v="41"/>
    <x v="825"/>
    <x v="153"/>
    <x v="153"/>
    <x v="469"/>
    <x v="0"/>
    <m/>
    <x v="8"/>
    <m/>
    <s v="20000 · Accounts Payable"/>
    <x v="0"/>
    <x v="0"/>
    <n v="-37.99"/>
    <n v="422374.1"/>
  </r>
  <r>
    <s v="Bill"/>
    <x v="41"/>
    <x v="825"/>
    <x v="153"/>
    <x v="153"/>
    <x v="470"/>
    <x v="0"/>
    <m/>
    <x v="8"/>
    <m/>
    <s v="20000 · Accounts Payable"/>
    <x v="0"/>
    <x v="0"/>
    <n v="-23.42"/>
    <n v="422350.68"/>
  </r>
  <r>
    <s v="Bill"/>
    <x v="41"/>
    <x v="825"/>
    <x v="153"/>
    <x v="153"/>
    <x v="471"/>
    <x v="0"/>
    <m/>
    <x v="8"/>
    <m/>
    <s v="20000 · Accounts Payable"/>
    <x v="0"/>
    <x v="0"/>
    <n v="-20.86"/>
    <n v="422329.82"/>
  </r>
  <r>
    <s v="Bill"/>
    <x v="41"/>
    <x v="825"/>
    <x v="153"/>
    <x v="153"/>
    <x v="472"/>
    <x v="0"/>
    <m/>
    <x v="8"/>
    <m/>
    <s v="20000 · Accounts Payable"/>
    <x v="0"/>
    <x v="0"/>
    <n v="-67.989999999999995"/>
    <n v="422261.83"/>
  </r>
  <r>
    <s v="Bill"/>
    <x v="41"/>
    <x v="825"/>
    <x v="153"/>
    <x v="153"/>
    <x v="473"/>
    <x v="0"/>
    <m/>
    <x v="8"/>
    <m/>
    <s v="20000 · Accounts Payable"/>
    <x v="0"/>
    <x v="0"/>
    <n v="-39.99"/>
    <n v="422221.84"/>
  </r>
  <r>
    <s v="Bill"/>
    <x v="41"/>
    <x v="825"/>
    <x v="153"/>
    <x v="153"/>
    <x v="474"/>
    <x v="0"/>
    <m/>
    <x v="6"/>
    <m/>
    <s v="20000 · Accounts Payable"/>
    <x v="0"/>
    <x v="0"/>
    <n v="-596.88"/>
    <n v="421624.96"/>
  </r>
  <r>
    <s v="Bill"/>
    <x v="41"/>
    <x v="825"/>
    <x v="153"/>
    <x v="153"/>
    <x v="176"/>
    <x v="0"/>
    <m/>
    <x v="1"/>
    <m/>
    <s v="20000 · Accounts Payable"/>
    <x v="0"/>
    <x v="0"/>
    <n v="-273.38"/>
    <n v="421351.58"/>
  </r>
  <r>
    <s v="Bill"/>
    <x v="41"/>
    <x v="825"/>
    <x v="153"/>
    <x v="153"/>
    <x v="475"/>
    <x v="0"/>
    <m/>
    <x v="8"/>
    <m/>
    <s v="20000 · Accounts Payable"/>
    <x v="0"/>
    <x v="0"/>
    <n v="-44.99"/>
    <n v="421306.59"/>
  </r>
  <r>
    <s v="Bill"/>
    <x v="41"/>
    <x v="825"/>
    <x v="153"/>
    <x v="153"/>
    <x v="178"/>
    <x v="0"/>
    <m/>
    <x v="1"/>
    <m/>
    <s v="20000 · Accounts Payable"/>
    <x v="0"/>
    <x v="0"/>
    <n v="-274.55"/>
    <n v="421032.04"/>
  </r>
  <r>
    <s v="Bill"/>
    <x v="41"/>
    <x v="825"/>
    <x v="153"/>
    <x v="153"/>
    <x v="179"/>
    <x v="0"/>
    <m/>
    <x v="1"/>
    <m/>
    <s v="20000 · Accounts Payable"/>
    <x v="0"/>
    <x v="0"/>
    <n v="-1125"/>
    <n v="419907.04"/>
  </r>
  <r>
    <s v="Bill"/>
    <x v="41"/>
    <x v="825"/>
    <x v="153"/>
    <x v="153"/>
    <x v="180"/>
    <x v="0"/>
    <m/>
    <x v="2"/>
    <m/>
    <s v="20000 · Accounts Payable"/>
    <x v="0"/>
    <x v="0"/>
    <n v="-202.5"/>
    <n v="419704.54"/>
  </r>
  <r>
    <s v="Bill"/>
    <x v="41"/>
    <x v="825"/>
    <x v="153"/>
    <x v="153"/>
    <x v="476"/>
    <x v="0"/>
    <m/>
    <x v="8"/>
    <m/>
    <s v="20000 · Accounts Payable"/>
    <x v="0"/>
    <x v="0"/>
    <n v="-132.97"/>
    <n v="419571.57"/>
  </r>
  <r>
    <s v="Bill"/>
    <x v="41"/>
    <x v="825"/>
    <x v="153"/>
    <x v="153"/>
    <x v="477"/>
    <x v="0"/>
    <m/>
    <x v="8"/>
    <m/>
    <s v="20000 · Accounts Payable"/>
    <x v="0"/>
    <x v="0"/>
    <n v="-194.95"/>
    <n v="419376.62"/>
  </r>
  <r>
    <s v="Invoice"/>
    <x v="41"/>
    <x v="826"/>
    <x v="123"/>
    <x v="123"/>
    <x v="103"/>
    <x v="0"/>
    <m/>
    <x v="9"/>
    <m/>
    <s v="11000 · Accounts Receivable"/>
    <x v="0"/>
    <x v="94"/>
    <n v="0"/>
    <n v="419376.62"/>
  </r>
  <r>
    <s v="Invoice"/>
    <x v="41"/>
    <x v="827"/>
    <x v="138"/>
    <x v="138"/>
    <x v="103"/>
    <x v="0"/>
    <m/>
    <x v="9"/>
    <m/>
    <s v="11000 · Accounts Receivable"/>
    <x v="0"/>
    <x v="333"/>
    <n v="185"/>
    <n v="419561.62"/>
  </r>
  <r>
    <s v="Invoice"/>
    <x v="41"/>
    <x v="828"/>
    <x v="79"/>
    <x v="79"/>
    <x v="103"/>
    <x v="0"/>
    <m/>
    <x v="9"/>
    <m/>
    <s v="11000 · Accounts Receivable"/>
    <x v="0"/>
    <x v="606"/>
    <n v="87.88"/>
    <n v="419649.5"/>
  </r>
  <r>
    <s v="Invoice"/>
    <x v="41"/>
    <x v="829"/>
    <x v="42"/>
    <x v="42"/>
    <x v="103"/>
    <x v="0"/>
    <m/>
    <x v="9"/>
    <m/>
    <s v="11000 · Accounts Receivable"/>
    <x v="0"/>
    <x v="714"/>
    <n v="1063.75"/>
    <n v="420713.25"/>
  </r>
  <r>
    <s v="Invoice"/>
    <x v="41"/>
    <x v="830"/>
    <x v="93"/>
    <x v="93"/>
    <x v="103"/>
    <x v="0"/>
    <m/>
    <x v="9"/>
    <m/>
    <s v="11000 · Accounts Receivable"/>
    <x v="0"/>
    <x v="617"/>
    <n v="76.25"/>
    <n v="420789.5"/>
  </r>
  <r>
    <s v="Invoice"/>
    <x v="41"/>
    <x v="831"/>
    <x v="3"/>
    <x v="3"/>
    <x v="103"/>
    <x v="0"/>
    <m/>
    <x v="9"/>
    <m/>
    <s v="11000 · Accounts Receivable"/>
    <x v="0"/>
    <x v="130"/>
    <n v="37.5"/>
    <n v="420827"/>
  </r>
  <r>
    <s v="Invoice"/>
    <x v="41"/>
    <x v="832"/>
    <x v="49"/>
    <x v="49"/>
    <x v="103"/>
    <x v="0"/>
    <m/>
    <x v="9"/>
    <m/>
    <s v="11000 · Accounts Receivable"/>
    <x v="0"/>
    <x v="94"/>
    <n v="0"/>
    <n v="420827"/>
  </r>
  <r>
    <s v="Invoice"/>
    <x v="41"/>
    <x v="833"/>
    <x v="49"/>
    <x v="49"/>
    <x v="103"/>
    <x v="0"/>
    <m/>
    <x v="9"/>
    <m/>
    <s v="11000 · Accounts Receivable"/>
    <x v="0"/>
    <x v="94"/>
    <n v="0"/>
    <n v="420827"/>
  </r>
  <r>
    <s v="Invoice"/>
    <x v="41"/>
    <x v="834"/>
    <x v="85"/>
    <x v="85"/>
    <x v="103"/>
    <x v="0"/>
    <m/>
    <x v="9"/>
    <m/>
    <s v="11000 · Accounts Receivable"/>
    <x v="0"/>
    <x v="94"/>
    <n v="0"/>
    <n v="420827"/>
  </r>
  <r>
    <s v="Invoice"/>
    <x v="41"/>
    <x v="835"/>
    <x v="100"/>
    <x v="100"/>
    <x v="103"/>
    <x v="0"/>
    <m/>
    <x v="9"/>
    <m/>
    <s v="11000 · Accounts Receivable"/>
    <x v="0"/>
    <x v="3"/>
    <n v="405"/>
    <n v="421232"/>
  </r>
  <r>
    <s v="Invoice"/>
    <x v="41"/>
    <x v="836"/>
    <x v="88"/>
    <x v="88"/>
    <x v="103"/>
    <x v="0"/>
    <m/>
    <x v="9"/>
    <m/>
    <s v="11000 · Accounts Receivable"/>
    <x v="0"/>
    <x v="715"/>
    <n v="158.88"/>
    <n v="421390.88"/>
  </r>
  <r>
    <s v="Invoice"/>
    <x v="41"/>
    <x v="836"/>
    <x v="88"/>
    <x v="88"/>
    <x v="103"/>
    <x v="0"/>
    <m/>
    <x v="9"/>
    <m/>
    <s v="11000 · Accounts Receivable"/>
    <x v="0"/>
    <x v="716"/>
    <n v="-158.88"/>
    <n v="421232"/>
  </r>
  <r>
    <s v="Invoice"/>
    <x v="41"/>
    <x v="837"/>
    <x v="88"/>
    <x v="88"/>
    <x v="103"/>
    <x v="0"/>
    <m/>
    <x v="9"/>
    <m/>
    <s v="11000 · Accounts Receivable"/>
    <x v="0"/>
    <x v="612"/>
    <n v="71.75"/>
    <n v="421303.75"/>
  </r>
  <r>
    <s v="Invoice"/>
    <x v="41"/>
    <x v="837"/>
    <x v="88"/>
    <x v="88"/>
    <x v="103"/>
    <x v="0"/>
    <m/>
    <x v="9"/>
    <m/>
    <s v="11000 · Accounts Receivable"/>
    <x v="0"/>
    <x v="613"/>
    <n v="-71.75"/>
    <n v="421232"/>
  </r>
  <r>
    <s v="Bill"/>
    <x v="41"/>
    <x v="838"/>
    <x v="107"/>
    <x v="107"/>
    <x v="478"/>
    <x v="24"/>
    <m/>
    <x v="6"/>
    <m/>
    <s v="20000 · Accounts Payable"/>
    <x v="1"/>
    <x v="88"/>
    <n v="-2"/>
    <n v="421230"/>
  </r>
  <r>
    <s v="Invoice"/>
    <x v="42"/>
    <x v="839"/>
    <x v="26"/>
    <x v="26"/>
    <x v="103"/>
    <x v="0"/>
    <m/>
    <x v="9"/>
    <m/>
    <s v="11000 · Accounts Receivable"/>
    <x v="0"/>
    <x v="85"/>
    <n v="450"/>
    <n v="421680"/>
  </r>
  <r>
    <s v="Invoice"/>
    <x v="42"/>
    <x v="840"/>
    <x v="14"/>
    <x v="14"/>
    <x v="103"/>
    <x v="0"/>
    <m/>
    <x v="9"/>
    <m/>
    <s v="11000 · Accounts Receivable"/>
    <x v="0"/>
    <x v="717"/>
    <n v="138.75"/>
    <n v="421818.75"/>
  </r>
  <r>
    <s v="Invoice"/>
    <x v="42"/>
    <x v="841"/>
    <x v="163"/>
    <x v="163"/>
    <x v="103"/>
    <x v="0"/>
    <m/>
    <x v="9"/>
    <m/>
    <s v="11000 · Accounts Receivable"/>
    <x v="0"/>
    <x v="94"/>
    <n v="0"/>
    <n v="421818.75"/>
  </r>
  <r>
    <s v="Bill"/>
    <x v="42"/>
    <x v="842"/>
    <x v="107"/>
    <x v="107"/>
    <x v="96"/>
    <x v="38"/>
    <s v="Cisco AnyConnect Plus - 1 User - 1 Year"/>
    <x v="8"/>
    <m/>
    <s v="20000 · Accounts Payable"/>
    <x v="11"/>
    <x v="250"/>
    <n v="-85.5"/>
    <n v="421733.25"/>
  </r>
  <r>
    <s v="Bill"/>
    <x v="42"/>
    <x v="843"/>
    <x v="107"/>
    <x v="107"/>
    <x v="101"/>
    <x v="24"/>
    <m/>
    <x v="6"/>
    <m/>
    <s v="20000 · Accounts Payable"/>
    <x v="1"/>
    <x v="718"/>
    <n v="-18.87"/>
    <n v="421714.38"/>
  </r>
  <r>
    <s v="Bill"/>
    <x v="43"/>
    <x v="844"/>
    <x v="1"/>
    <x v="1"/>
    <x v="193"/>
    <x v="111"/>
    <s v="Green Cloud O365 BaaS COGS"/>
    <x v="1"/>
    <m/>
    <s v="20000 · Accounts Payable"/>
    <x v="149"/>
    <x v="719"/>
    <n v="-1017.27"/>
    <n v="420697.11"/>
  </r>
  <r>
    <s v="Invoice"/>
    <x v="44"/>
    <x v="845"/>
    <x v="72"/>
    <x v="72"/>
    <x v="479"/>
    <x v="279"/>
    <s v="HPE 960GB Solid State Drive - 2.5&quot; Internal - SATA (SATA/600) - Read Intensive"/>
    <x v="13"/>
    <m/>
    <s v="11000 · Accounts Receivable"/>
    <x v="16"/>
    <x v="720"/>
    <n v="2337"/>
    <n v="423034.11"/>
  </r>
  <r>
    <s v="Invoice"/>
    <x v="44"/>
    <x v="845"/>
    <x v="72"/>
    <x v="72"/>
    <x v="479"/>
    <x v="279"/>
    <s v="HPE 960GB Solid State Drive - 2.5&quot; Internal - SATA (SATA/600) - Read Intensive"/>
    <x v="6"/>
    <m/>
    <s v="11000 · Accounts Receivable"/>
    <x v="17"/>
    <x v="0"/>
    <n v="-1637.85"/>
    <n v="421396.26"/>
  </r>
  <r>
    <s v="Invoice"/>
    <x v="44"/>
    <x v="845"/>
    <x v="72"/>
    <x v="72"/>
    <x v="480"/>
    <x v="280"/>
    <s v="Kingston 16GB DDR4 SDRAM Memory Module - For Server - 16 GB - DDR4-3200/PC4-25600 DDR4 SDRAM"/>
    <x v="13"/>
    <m/>
    <s v="11000 · Accounts Receivable"/>
    <x v="24"/>
    <x v="168"/>
    <n v="224"/>
    <n v="421620.26"/>
  </r>
  <r>
    <s v="Invoice"/>
    <x v="44"/>
    <x v="845"/>
    <x v="72"/>
    <x v="72"/>
    <x v="480"/>
    <x v="280"/>
    <s v="Kingston 16GB DDR4 SDRAM Memory Module - For Server - 16 GB - DDR4-3200/PC4-25600 DDR4 SDRAM"/>
    <x v="6"/>
    <m/>
    <s v="11000 · Accounts Receivable"/>
    <x v="25"/>
    <x v="0"/>
    <n v="-156.19999999999999"/>
    <n v="421464.06"/>
  </r>
  <r>
    <s v="Invoice"/>
    <x v="44"/>
    <x v="845"/>
    <x v="72"/>
    <x v="72"/>
    <x v="103"/>
    <x v="0"/>
    <m/>
    <x v="9"/>
    <m/>
    <s v="11000 · Accounts Receivable"/>
    <x v="0"/>
    <x v="721"/>
    <n v="1215"/>
    <n v="422679.06"/>
  </r>
  <r>
    <s v="Invoice"/>
    <x v="44"/>
    <x v="845"/>
    <x v="72"/>
    <x v="72"/>
    <x v="103"/>
    <x v="0"/>
    <m/>
    <x v="9"/>
    <m/>
    <s v="11000 · Accounts Receivable"/>
    <x v="0"/>
    <x v="722"/>
    <n v="-1215"/>
    <n v="421464.06"/>
  </r>
  <r>
    <s v="Invoice"/>
    <x v="44"/>
    <x v="846"/>
    <x v="53"/>
    <x v="53"/>
    <x v="481"/>
    <x v="281"/>
    <s v="StarTech USB 2.0 AC600 Mini Dual-Band Wireless-AC Network Adapter - 802.11ac"/>
    <x v="13"/>
    <m/>
    <s v="11000 · Accounts Receivable"/>
    <x v="8"/>
    <x v="723"/>
    <n v="91"/>
    <n v="421555.06"/>
  </r>
  <r>
    <s v="Invoice"/>
    <x v="44"/>
    <x v="846"/>
    <x v="53"/>
    <x v="53"/>
    <x v="481"/>
    <x v="281"/>
    <s v="StarTech USB 2.0 AC600 Mini Dual-Band Wireless-AC Network Adapter - 802.11ac"/>
    <x v="6"/>
    <m/>
    <s v="11000 · Accounts Receivable"/>
    <x v="12"/>
    <x v="0"/>
    <n v="-66.52"/>
    <n v="421488.54"/>
  </r>
  <r>
    <s v="Invoice"/>
    <x v="44"/>
    <x v="847"/>
    <x v="187"/>
    <x v="187"/>
    <x v="103"/>
    <x v="0"/>
    <m/>
    <x v="9"/>
    <m/>
    <s v="11000 · Accounts Receivable"/>
    <x v="0"/>
    <x v="724"/>
    <n v="838.75"/>
    <n v="422327.29"/>
  </r>
  <r>
    <s v="Invoice"/>
    <x v="44"/>
    <x v="847"/>
    <x v="187"/>
    <x v="187"/>
    <x v="103"/>
    <x v="0"/>
    <m/>
    <x v="9"/>
    <m/>
    <s v="11000 · Accounts Receivable"/>
    <x v="0"/>
    <x v="725"/>
    <n v="-838.75"/>
    <n v="421488.54"/>
  </r>
  <r>
    <s v="Invoice"/>
    <x v="44"/>
    <x v="848"/>
    <x v="202"/>
    <x v="202"/>
    <x v="103"/>
    <x v="0"/>
    <m/>
    <x v="9"/>
    <m/>
    <s v="11000 · Accounts Receivable"/>
    <x v="0"/>
    <x v="647"/>
    <n v="370"/>
    <n v="421858.54"/>
  </r>
  <r>
    <s v="Invoice"/>
    <x v="44"/>
    <x v="849"/>
    <x v="203"/>
    <x v="203"/>
    <x v="103"/>
    <x v="0"/>
    <m/>
    <x v="9"/>
    <m/>
    <s v="11000 · Accounts Receivable"/>
    <x v="0"/>
    <x v="333"/>
    <n v="185"/>
    <n v="422043.54"/>
  </r>
  <r>
    <s v="Invoice"/>
    <x v="44"/>
    <x v="850"/>
    <x v="55"/>
    <x v="55"/>
    <x v="103"/>
    <x v="0"/>
    <m/>
    <x v="9"/>
    <m/>
    <s v="11000 · Accounts Receivable"/>
    <x v="0"/>
    <x v="333"/>
    <n v="185"/>
    <n v="422228.54"/>
  </r>
  <r>
    <s v="Invoice"/>
    <x v="44"/>
    <x v="851"/>
    <x v="44"/>
    <x v="44"/>
    <x v="103"/>
    <x v="0"/>
    <m/>
    <x v="9"/>
    <m/>
    <s v="11000 · Accounts Receivable"/>
    <x v="0"/>
    <x v="726"/>
    <n v="168.75"/>
    <n v="422397.29"/>
  </r>
  <r>
    <s v="Invoice"/>
    <x v="44"/>
    <x v="852"/>
    <x v="93"/>
    <x v="93"/>
    <x v="103"/>
    <x v="0"/>
    <m/>
    <x v="9"/>
    <m/>
    <s v="11000 · Accounts Receivable"/>
    <x v="0"/>
    <x v="627"/>
    <n v="152.5"/>
    <n v="422549.79"/>
  </r>
  <r>
    <s v="Invoice"/>
    <x v="44"/>
    <x v="853"/>
    <x v="91"/>
    <x v="91"/>
    <x v="103"/>
    <x v="0"/>
    <m/>
    <x v="9"/>
    <m/>
    <s v="11000 · Accounts Receivable"/>
    <x v="0"/>
    <x v="727"/>
    <n v="95.32"/>
    <n v="422645.11"/>
  </r>
  <r>
    <s v="Invoice"/>
    <x v="44"/>
    <x v="853"/>
    <x v="91"/>
    <x v="91"/>
    <x v="103"/>
    <x v="0"/>
    <m/>
    <x v="9"/>
    <m/>
    <s v="11000 · Accounts Receivable"/>
    <x v="0"/>
    <x v="728"/>
    <n v="-95.32"/>
    <n v="422549.79"/>
  </r>
  <r>
    <s v="Invoice"/>
    <x v="44"/>
    <x v="854"/>
    <x v="6"/>
    <x v="6"/>
    <x v="94"/>
    <x v="37"/>
    <s v="Cisco Umbrella  Pro Seat 10-99 Users - 1 Year"/>
    <x v="13"/>
    <m/>
    <s v="11000 · Accounts Receivable"/>
    <x v="10"/>
    <x v="318"/>
    <n v="950"/>
    <n v="423499.79"/>
  </r>
  <r>
    <s v="Invoice"/>
    <x v="44"/>
    <x v="854"/>
    <x v="6"/>
    <x v="6"/>
    <x v="94"/>
    <x v="37"/>
    <s v="Cisco Umbrella  Pro Seat 10-99 Users - 1 Year"/>
    <x v="6"/>
    <m/>
    <s v="11000 · Accounts Receivable"/>
    <x v="11"/>
    <x v="0"/>
    <n v="-738.5"/>
    <n v="422761.29"/>
  </r>
  <r>
    <s v="Invoice"/>
    <x v="44"/>
    <x v="855"/>
    <x v="100"/>
    <x v="100"/>
    <x v="103"/>
    <x v="0"/>
    <m/>
    <x v="9"/>
    <m/>
    <s v="11000 · Accounts Receivable"/>
    <x v="0"/>
    <x v="729"/>
    <n v="81"/>
    <n v="422842.29"/>
  </r>
  <r>
    <s v="Invoice"/>
    <x v="44"/>
    <x v="856"/>
    <x v="91"/>
    <x v="91"/>
    <x v="103"/>
    <x v="0"/>
    <m/>
    <x v="9"/>
    <m/>
    <s v="11000 · Accounts Receivable"/>
    <x v="0"/>
    <x v="617"/>
    <n v="76.25"/>
    <n v="422918.54"/>
  </r>
  <r>
    <s v="Invoice"/>
    <x v="44"/>
    <x v="856"/>
    <x v="91"/>
    <x v="91"/>
    <x v="103"/>
    <x v="0"/>
    <m/>
    <x v="9"/>
    <m/>
    <s v="11000 · Accounts Receivable"/>
    <x v="0"/>
    <x v="618"/>
    <n v="-76.25"/>
    <n v="422842.29"/>
  </r>
  <r>
    <s v="Invoice"/>
    <x v="44"/>
    <x v="857"/>
    <x v="126"/>
    <x v="126"/>
    <x v="103"/>
    <x v="0"/>
    <m/>
    <x v="9"/>
    <m/>
    <s v="11000 · Accounts Receivable"/>
    <x v="0"/>
    <x v="94"/>
    <n v="0"/>
    <n v="422842.29"/>
  </r>
  <r>
    <s v="Bill"/>
    <x v="44"/>
    <x v="858"/>
    <x v="107"/>
    <x v="107"/>
    <x v="482"/>
    <x v="24"/>
    <m/>
    <x v="6"/>
    <m/>
    <s v="20000 · Accounts Payable"/>
    <x v="1"/>
    <x v="730"/>
    <n v="-18.05"/>
    <n v="422824.24"/>
  </r>
  <r>
    <s v="Bill"/>
    <x v="44"/>
    <x v="859"/>
    <x v="107"/>
    <x v="107"/>
    <x v="483"/>
    <x v="24"/>
    <m/>
    <x v="6"/>
    <m/>
    <s v="20000 · Accounts Payable"/>
    <x v="1"/>
    <x v="731"/>
    <n v="-85.86"/>
    <n v="422738.38"/>
  </r>
  <r>
    <s v="Invoice"/>
    <x v="45"/>
    <x v="860"/>
    <x v="85"/>
    <x v="85"/>
    <x v="484"/>
    <x v="50"/>
    <s v="Fortinet FortiAP 231F Indoor Wireless Access Point"/>
    <x v="13"/>
    <m/>
    <s v="11000 · Accounts Receivable"/>
    <x v="8"/>
    <x v="732"/>
    <n v="1268"/>
    <n v="424006.38"/>
  </r>
  <r>
    <s v="Invoice"/>
    <x v="45"/>
    <x v="860"/>
    <x v="85"/>
    <x v="85"/>
    <x v="484"/>
    <x v="50"/>
    <s v="Fortinet FortiAP 231F Indoor Wireless Access Point"/>
    <x v="6"/>
    <m/>
    <s v="11000 · Accounts Receivable"/>
    <x v="12"/>
    <x v="0"/>
    <n v="-726.37"/>
    <n v="423280.01"/>
  </r>
  <r>
    <s v="Invoice"/>
    <x v="45"/>
    <x v="860"/>
    <x v="85"/>
    <x v="85"/>
    <x v="485"/>
    <x v="242"/>
    <s v="FortiAP Cloud FAP Advanced Management License - 1 Year"/>
    <x v="10"/>
    <m/>
    <s v="11000 · Accounts Receivable"/>
    <x v="8"/>
    <x v="733"/>
    <n v="296"/>
    <n v="423576.01"/>
  </r>
  <r>
    <s v="Invoice"/>
    <x v="45"/>
    <x v="860"/>
    <x v="85"/>
    <x v="85"/>
    <x v="106"/>
    <x v="51"/>
    <s v="Fortinet FortiCare Contract 24x7 - 1 Year"/>
    <x v="11"/>
    <m/>
    <s v="11000 · Accounts Receivable"/>
    <x v="8"/>
    <x v="734"/>
    <n v="136"/>
    <n v="423712.01"/>
  </r>
  <r>
    <s v="Invoice"/>
    <x v="45"/>
    <x v="860"/>
    <x v="85"/>
    <x v="85"/>
    <x v="106"/>
    <x v="51"/>
    <s v="Fortinet FortiCare Contract 24x7 - 1 Year"/>
    <x v="12"/>
    <m/>
    <s v="11000 · Accounts Receivable"/>
    <x v="12"/>
    <x v="0"/>
    <n v="-105.54"/>
    <n v="423606.47"/>
  </r>
  <r>
    <s v="Invoice"/>
    <x v="45"/>
    <x v="860"/>
    <x v="85"/>
    <x v="85"/>
    <x v="103"/>
    <x v="0"/>
    <m/>
    <x v="9"/>
    <m/>
    <s v="11000 · Accounts Receivable"/>
    <x v="0"/>
    <x v="212"/>
    <n v="427.5"/>
    <n v="424033.97"/>
  </r>
  <r>
    <s v="Invoice"/>
    <x v="45"/>
    <x v="861"/>
    <x v="100"/>
    <x v="100"/>
    <x v="103"/>
    <x v="0"/>
    <m/>
    <x v="9"/>
    <m/>
    <s v="11000 · Accounts Receivable"/>
    <x v="0"/>
    <x v="735"/>
    <n v="243"/>
    <n v="424276.97"/>
  </r>
  <r>
    <s v="Invoice"/>
    <x v="45"/>
    <x v="861"/>
    <x v="100"/>
    <x v="100"/>
    <x v="103"/>
    <x v="0"/>
    <m/>
    <x v="9"/>
    <m/>
    <s v="11000 · Accounts Receivable"/>
    <x v="0"/>
    <x v="736"/>
    <n v="-130.5"/>
    <n v="424146.47"/>
  </r>
  <r>
    <s v="Invoice"/>
    <x v="45"/>
    <x v="862"/>
    <x v="99"/>
    <x v="99"/>
    <x v="103"/>
    <x v="0"/>
    <m/>
    <x v="9"/>
    <m/>
    <s v="11000 · Accounts Receivable"/>
    <x v="0"/>
    <x v="94"/>
    <n v="0"/>
    <n v="424146.47"/>
  </r>
  <r>
    <s v="Invoice"/>
    <x v="45"/>
    <x v="863"/>
    <x v="115"/>
    <x v="115"/>
    <x v="103"/>
    <x v="0"/>
    <m/>
    <x v="9"/>
    <m/>
    <s v="11000 · Accounts Receivable"/>
    <x v="0"/>
    <x v="737"/>
    <n v="896.75"/>
    <n v="425043.22"/>
  </r>
  <r>
    <s v="Invoice"/>
    <x v="45"/>
    <x v="863"/>
    <x v="115"/>
    <x v="115"/>
    <x v="112"/>
    <x v="50"/>
    <s v="Fortinet FortiAP 231F Indoor Wireless Access Point"/>
    <x v="13"/>
    <m/>
    <s v="11000 · Accounts Receivable"/>
    <x v="2"/>
    <x v="146"/>
    <n v="485"/>
    <n v="425528.22"/>
  </r>
  <r>
    <s v="Invoice"/>
    <x v="45"/>
    <x v="863"/>
    <x v="115"/>
    <x v="115"/>
    <x v="112"/>
    <x v="50"/>
    <s v="Fortinet FortiAP 231F Indoor Wireless Access Point"/>
    <x v="6"/>
    <m/>
    <s v="11000 · Accounts Receivable"/>
    <x v="1"/>
    <x v="0"/>
    <n v="-363.18"/>
    <n v="425165.04"/>
  </r>
  <r>
    <s v="Invoice"/>
    <x v="45"/>
    <x v="863"/>
    <x v="115"/>
    <x v="115"/>
    <x v="113"/>
    <x v="51"/>
    <s v="Fortinet FortiCare Contract 24x7 - 1 Year"/>
    <x v="11"/>
    <m/>
    <s v="11000 · Accounts Receivable"/>
    <x v="2"/>
    <x v="147"/>
    <n v="62"/>
    <n v="425227.04"/>
  </r>
  <r>
    <s v="Invoice"/>
    <x v="45"/>
    <x v="863"/>
    <x v="115"/>
    <x v="115"/>
    <x v="113"/>
    <x v="51"/>
    <s v="Fortinet FortiCare Contract 24x7 - 1 Year"/>
    <x v="12"/>
    <m/>
    <s v="11000 · Accounts Receivable"/>
    <x v="1"/>
    <x v="0"/>
    <n v="-52.77"/>
    <n v="425174.27"/>
  </r>
  <r>
    <s v="Invoice"/>
    <x v="45"/>
    <x v="863"/>
    <x v="115"/>
    <x v="115"/>
    <x v="114"/>
    <x v="52"/>
    <s v="Fortinet FortiSwitch 108E 8-Port Half-POE Ethernet Switch"/>
    <x v="13"/>
    <m/>
    <s v="11000 · Accounts Receivable"/>
    <x v="2"/>
    <x v="148"/>
    <n v="374"/>
    <n v="425548.27"/>
  </r>
  <r>
    <s v="Invoice"/>
    <x v="45"/>
    <x v="863"/>
    <x v="115"/>
    <x v="115"/>
    <x v="114"/>
    <x v="52"/>
    <s v="Fortinet FortiSwitch 108E 8-Port Half-POE Ethernet Switch"/>
    <x v="6"/>
    <m/>
    <s v="11000 · Accounts Receivable"/>
    <x v="1"/>
    <x v="0"/>
    <n v="-261.25"/>
    <n v="425287.02"/>
  </r>
  <r>
    <s v="Invoice"/>
    <x v="45"/>
    <x v="863"/>
    <x v="115"/>
    <x v="115"/>
    <x v="113"/>
    <x v="53"/>
    <s v="Fortinet FortiCare Contract 24x7 - 1 Year"/>
    <x v="11"/>
    <m/>
    <s v="11000 · Accounts Receivable"/>
    <x v="2"/>
    <x v="149"/>
    <n v="48"/>
    <n v="425335.02"/>
  </r>
  <r>
    <s v="Invoice"/>
    <x v="45"/>
    <x v="863"/>
    <x v="115"/>
    <x v="115"/>
    <x v="113"/>
    <x v="53"/>
    <s v="Fortinet FortiCare Contract 24x7 - 1 Year"/>
    <x v="12"/>
    <m/>
    <s v="11000 · Accounts Receivable"/>
    <x v="1"/>
    <x v="0"/>
    <n v="-39.229999999999997"/>
    <n v="425295.79"/>
  </r>
  <r>
    <s v="Invoice"/>
    <x v="45"/>
    <x v="863"/>
    <x v="115"/>
    <x v="115"/>
    <x v="113"/>
    <x v="51"/>
    <s v="Fortinet FortiCare Contract 24x7 - 1 Year"/>
    <x v="11"/>
    <m/>
    <s v="11000 · Accounts Receivable"/>
    <x v="2"/>
    <x v="94"/>
    <n v="0"/>
    <n v="425295.79"/>
  </r>
  <r>
    <s v="Invoice"/>
    <x v="45"/>
    <x v="863"/>
    <x v="115"/>
    <x v="115"/>
    <x v="113"/>
    <x v="51"/>
    <s v="Fortinet FortiCare Contract 24x7 - 1 Year"/>
    <x v="12"/>
    <m/>
    <s v="11000 · Accounts Receivable"/>
    <x v="1"/>
    <x v="0"/>
    <n v="-52.77"/>
    <n v="425243.02"/>
  </r>
  <r>
    <s v="Invoice"/>
    <x v="45"/>
    <x v="863"/>
    <x v="115"/>
    <x v="115"/>
    <x v="104"/>
    <x v="53"/>
    <s v="Fortinet FortiCare Contract 24x7 - 1 Year"/>
    <x v="11"/>
    <m/>
    <s v="11000 · Accounts Receivable"/>
    <x v="2"/>
    <x v="94"/>
    <n v="0"/>
    <n v="425243.02"/>
  </r>
  <r>
    <s v="Invoice"/>
    <x v="45"/>
    <x v="863"/>
    <x v="115"/>
    <x v="115"/>
    <x v="104"/>
    <x v="53"/>
    <s v="Fortinet FortiCare Contract 24x7 - 1 Year"/>
    <x v="12"/>
    <m/>
    <s v="11000 · Accounts Receivable"/>
    <x v="1"/>
    <x v="0"/>
    <n v="-39.229999999999997"/>
    <n v="425203.79"/>
  </r>
  <r>
    <s v="Invoice"/>
    <x v="45"/>
    <x v="863"/>
    <x v="115"/>
    <x v="115"/>
    <x v="486"/>
    <x v="282"/>
    <s v="7ft White Cat5e Patch Cable"/>
    <x v="13"/>
    <m/>
    <s v="11000 · Accounts Receivable"/>
    <x v="8"/>
    <x v="375"/>
    <n v="12"/>
    <n v="425215.79"/>
  </r>
  <r>
    <s v="Invoice"/>
    <x v="45"/>
    <x v="863"/>
    <x v="115"/>
    <x v="115"/>
    <x v="486"/>
    <x v="282"/>
    <s v="7ft White Cat5e Patch Cable"/>
    <x v="6"/>
    <m/>
    <s v="11000 · Accounts Receivable"/>
    <x v="12"/>
    <x v="0"/>
    <n v="-3.76"/>
    <n v="425212.03"/>
  </r>
  <r>
    <s v="Invoice"/>
    <x v="45"/>
    <x v="863"/>
    <x v="115"/>
    <x v="115"/>
    <x v="487"/>
    <x v="283"/>
    <s v="Miscellaneous Wiring Parts - Velcro, Assembly Ends, etc"/>
    <x v="13"/>
    <m/>
    <s v="11000 · Accounts Receivable"/>
    <x v="2"/>
    <x v="73"/>
    <n v="50"/>
    <n v="425262.03"/>
  </r>
  <r>
    <s v="Invoice"/>
    <x v="45"/>
    <x v="863"/>
    <x v="115"/>
    <x v="115"/>
    <x v="202"/>
    <x v="24"/>
    <s v="Shipping"/>
    <x v="13"/>
    <m/>
    <s v="11000 · Accounts Receivable"/>
    <x v="2"/>
    <x v="368"/>
    <n v="40"/>
    <n v="425302.03"/>
  </r>
  <r>
    <s v="Invoice"/>
    <x v="45"/>
    <x v="864"/>
    <x v="72"/>
    <x v="72"/>
    <x v="119"/>
    <x v="59"/>
    <s v="1 Year Barracuda Backup Server 290 UC"/>
    <x v="13"/>
    <m/>
    <s v="11000 · Accounts Receivable"/>
    <x v="2"/>
    <x v="172"/>
    <n v="1200"/>
    <n v="426502.03"/>
  </r>
  <r>
    <s v="Invoice"/>
    <x v="45"/>
    <x v="864"/>
    <x v="72"/>
    <x v="72"/>
    <x v="464"/>
    <x v="60"/>
    <s v="1 Year Barracuda Backup Server 290 EU"/>
    <x v="10"/>
    <m/>
    <s v="11000 · Accounts Receivable"/>
    <x v="2"/>
    <x v="173"/>
    <n v="408"/>
    <n v="426910.03"/>
  </r>
  <r>
    <s v="Invoice"/>
    <x v="45"/>
    <x v="864"/>
    <x v="72"/>
    <x v="72"/>
    <x v="465"/>
    <x v="61"/>
    <s v="1 Year Barracuda Backup Server 290 IR"/>
    <x v="10"/>
    <m/>
    <s v="11000 · Accounts Receivable"/>
    <x v="2"/>
    <x v="174"/>
    <n v="576"/>
    <n v="427486.03"/>
  </r>
  <r>
    <s v="Invoice"/>
    <x v="45"/>
    <x v="864"/>
    <x v="72"/>
    <x v="72"/>
    <x v="124"/>
    <x v="63"/>
    <s v="Cisco Smartnet 8x5xNBD Parts Only - 1 Year"/>
    <x v="11"/>
    <m/>
    <s v="11000 · Accounts Receivable"/>
    <x v="16"/>
    <x v="649"/>
    <n v="216"/>
    <n v="427702.03"/>
  </r>
  <r>
    <s v="Invoice"/>
    <x v="45"/>
    <x v="864"/>
    <x v="72"/>
    <x v="72"/>
    <x v="124"/>
    <x v="63"/>
    <s v="Cisco Smartnet 8x5xNBD Parts Only - 1 Year"/>
    <x v="11"/>
    <m/>
    <s v="11000 · Accounts Receivable"/>
    <x v="8"/>
    <x v="171"/>
    <n v="304"/>
    <n v="428006.03"/>
  </r>
  <r>
    <s v="Invoice"/>
    <x v="45"/>
    <x v="864"/>
    <x v="72"/>
    <x v="72"/>
    <x v="165"/>
    <x v="99"/>
    <s v="Cisco Smartnet 24X7X4 Parts Only - 1 Year"/>
    <x v="11"/>
    <m/>
    <s v="11000 · Accounts Receivable"/>
    <x v="2"/>
    <x v="654"/>
    <n v="241"/>
    <n v="428247.03"/>
  </r>
  <r>
    <s v="Invoice"/>
    <x v="45"/>
    <x v="864"/>
    <x v="72"/>
    <x v="72"/>
    <x v="165"/>
    <x v="99"/>
    <s v="Cisco Smartnet 24X7X4 Parts Only - 1 Year"/>
    <x v="12"/>
    <m/>
    <s v="11000 · Accounts Receivable"/>
    <x v="1"/>
    <x v="0"/>
    <n v="-192.8"/>
    <n v="428054.23"/>
  </r>
  <r>
    <s v="Invoice"/>
    <x v="45"/>
    <x v="864"/>
    <x v="72"/>
    <x v="72"/>
    <x v="167"/>
    <x v="101"/>
    <s v="Subscription VMware vSphere 5 Essentials Kit for 3 hosts (Ma"/>
    <x v="10"/>
    <m/>
    <s v="11000 · Accounts Receivable"/>
    <x v="2"/>
    <x v="694"/>
    <n v="220"/>
    <n v="428274.23"/>
  </r>
  <r>
    <s v="Invoice"/>
    <x v="45"/>
    <x v="865"/>
    <x v="101"/>
    <x v="101"/>
    <x v="103"/>
    <x v="0"/>
    <m/>
    <x v="9"/>
    <m/>
    <s v="11000 · Accounts Receivable"/>
    <x v="0"/>
    <x v="738"/>
    <n v="1863"/>
    <n v="430137.23"/>
  </r>
  <r>
    <s v="Invoice"/>
    <x v="45"/>
    <x v="865"/>
    <x v="101"/>
    <x v="101"/>
    <x v="103"/>
    <x v="0"/>
    <m/>
    <x v="9"/>
    <m/>
    <s v="11000 · Accounts Receivable"/>
    <x v="0"/>
    <x v="739"/>
    <n v="-1863"/>
    <n v="428274.23"/>
  </r>
  <r>
    <s v="Invoice"/>
    <x v="45"/>
    <x v="866"/>
    <x v="73"/>
    <x v="73"/>
    <x v="103"/>
    <x v="0"/>
    <m/>
    <x v="9"/>
    <m/>
    <s v="11000 · Accounts Receivable"/>
    <x v="0"/>
    <x v="740"/>
    <n v="707.63"/>
    <n v="428981.86"/>
  </r>
  <r>
    <s v="Invoice"/>
    <x v="45"/>
    <x v="866"/>
    <x v="73"/>
    <x v="73"/>
    <x v="103"/>
    <x v="0"/>
    <m/>
    <x v="9"/>
    <m/>
    <s v="11000 · Accounts Receivable"/>
    <x v="0"/>
    <x v="741"/>
    <n v="-46.74"/>
    <n v="428935.12"/>
  </r>
  <r>
    <s v="Invoice"/>
    <x v="45"/>
    <x v="867"/>
    <x v="82"/>
    <x v="82"/>
    <x v="103"/>
    <x v="0"/>
    <m/>
    <x v="9"/>
    <m/>
    <s v="11000 · Accounts Receivable"/>
    <x v="0"/>
    <x v="742"/>
    <n v="703"/>
    <n v="429638.12"/>
  </r>
  <r>
    <s v="Invoice"/>
    <x v="45"/>
    <x v="867"/>
    <x v="82"/>
    <x v="82"/>
    <x v="103"/>
    <x v="0"/>
    <m/>
    <x v="9"/>
    <m/>
    <s v="11000 · Accounts Receivable"/>
    <x v="0"/>
    <x v="743"/>
    <n v="-167.04"/>
    <n v="429471.08"/>
  </r>
  <r>
    <s v="Invoice"/>
    <x v="45"/>
    <x v="868"/>
    <x v="91"/>
    <x v="91"/>
    <x v="103"/>
    <x v="0"/>
    <m/>
    <x v="9"/>
    <m/>
    <s v="11000 · Accounts Receivable"/>
    <x v="0"/>
    <x v="744"/>
    <n v="686.25"/>
    <n v="430157.33"/>
  </r>
  <r>
    <s v="Invoice"/>
    <x v="45"/>
    <x v="868"/>
    <x v="91"/>
    <x v="91"/>
    <x v="103"/>
    <x v="0"/>
    <m/>
    <x v="9"/>
    <m/>
    <s v="11000 · Accounts Receivable"/>
    <x v="0"/>
    <x v="745"/>
    <n v="-686.25"/>
    <n v="429471.08"/>
  </r>
  <r>
    <s v="Invoice"/>
    <x v="45"/>
    <x v="869"/>
    <x v="79"/>
    <x v="79"/>
    <x v="103"/>
    <x v="0"/>
    <m/>
    <x v="9"/>
    <m/>
    <s v="11000 · Accounts Receivable"/>
    <x v="0"/>
    <x v="638"/>
    <n v="527.25"/>
    <n v="429998.33"/>
  </r>
  <r>
    <s v="Invoice"/>
    <x v="45"/>
    <x v="869"/>
    <x v="79"/>
    <x v="79"/>
    <x v="103"/>
    <x v="0"/>
    <m/>
    <x v="9"/>
    <m/>
    <s v="11000 · Accounts Receivable"/>
    <x v="0"/>
    <x v="746"/>
    <n v="-355.85"/>
    <n v="429642.48"/>
  </r>
  <r>
    <s v="Invoice"/>
    <x v="45"/>
    <x v="870"/>
    <x v="31"/>
    <x v="31"/>
    <x v="165"/>
    <x v="99"/>
    <s v="Cisco Smartnet 24X7X4 Parts Only - 1 Year"/>
    <x v="11"/>
    <m/>
    <s v="11000 · Accounts Receivable"/>
    <x v="2"/>
    <x v="654"/>
    <n v="241"/>
    <n v="429883.48"/>
  </r>
  <r>
    <s v="Invoice"/>
    <x v="45"/>
    <x v="870"/>
    <x v="31"/>
    <x v="31"/>
    <x v="165"/>
    <x v="99"/>
    <s v="Cisco Smartnet 24X7X4 Parts Only - 1 Year"/>
    <x v="12"/>
    <m/>
    <s v="11000 · Accounts Receivable"/>
    <x v="1"/>
    <x v="0"/>
    <n v="-192.8"/>
    <n v="429690.68"/>
  </r>
  <r>
    <s v="Invoice"/>
    <x v="45"/>
    <x v="870"/>
    <x v="31"/>
    <x v="31"/>
    <x v="96"/>
    <x v="38"/>
    <s v="Cisco AnyConnect Plus - 1 User - 1 Year"/>
    <x v="10"/>
    <m/>
    <s v="11000 · Accounts Receivable"/>
    <x v="10"/>
    <x v="108"/>
    <n v="137.5"/>
    <n v="429828.18"/>
  </r>
  <r>
    <s v="Invoice"/>
    <x v="45"/>
    <x v="871"/>
    <x v="79"/>
    <x v="79"/>
    <x v="103"/>
    <x v="0"/>
    <m/>
    <x v="9"/>
    <m/>
    <s v="11000 · Accounts Receivable"/>
    <x v="0"/>
    <x v="606"/>
    <n v="87.88"/>
    <n v="429916.06"/>
  </r>
  <r>
    <s v="Invoice"/>
    <x v="45"/>
    <x v="872"/>
    <x v="121"/>
    <x v="121"/>
    <x v="103"/>
    <x v="0"/>
    <m/>
    <x v="9"/>
    <m/>
    <s v="11000 · Accounts Receivable"/>
    <x v="0"/>
    <x v="94"/>
    <n v="0"/>
    <n v="429916.06"/>
  </r>
  <r>
    <s v="Invoice"/>
    <x v="45"/>
    <x v="873"/>
    <x v="140"/>
    <x v="140"/>
    <x v="103"/>
    <x v="0"/>
    <m/>
    <x v="9"/>
    <m/>
    <s v="11000 · Accounts Receivable"/>
    <x v="0"/>
    <x v="161"/>
    <n v="337.5"/>
    <n v="430253.56"/>
  </r>
  <r>
    <s v="Invoice"/>
    <x v="45"/>
    <x v="873"/>
    <x v="140"/>
    <x v="140"/>
    <x v="103"/>
    <x v="0"/>
    <m/>
    <x v="9"/>
    <m/>
    <s v="11000 · Accounts Receivable"/>
    <x v="0"/>
    <x v="601"/>
    <n v="-337.5"/>
    <n v="429916.06"/>
  </r>
  <r>
    <s v="Invoice"/>
    <x v="45"/>
    <x v="874"/>
    <x v="35"/>
    <x v="35"/>
    <x v="103"/>
    <x v="0"/>
    <m/>
    <x v="9"/>
    <m/>
    <s v="11000 · Accounts Receivable"/>
    <x v="0"/>
    <x v="747"/>
    <n v="175.75"/>
    <n v="430091.81"/>
  </r>
  <r>
    <s v="Invoice"/>
    <x v="45"/>
    <x v="874"/>
    <x v="35"/>
    <x v="35"/>
    <x v="103"/>
    <x v="0"/>
    <m/>
    <x v="9"/>
    <m/>
    <s v="11000 · Accounts Receivable"/>
    <x v="0"/>
    <x v="748"/>
    <n v="-175.75"/>
    <n v="429916.06"/>
  </r>
  <r>
    <s v="Invoice"/>
    <x v="45"/>
    <x v="875"/>
    <x v="120"/>
    <x v="120"/>
    <x v="109"/>
    <x v="47"/>
    <s v="HP P24 G4 23.8 FHD 16 9 IPS MONITOR HDMI VGA DISPLAYPORT"/>
    <x v="13"/>
    <m/>
    <s v="11000 · Accounts Receivable"/>
    <x v="2"/>
    <x v="132"/>
    <n v="249"/>
    <n v="430165.06"/>
  </r>
  <r>
    <s v="Invoice"/>
    <x v="45"/>
    <x v="875"/>
    <x v="120"/>
    <x v="120"/>
    <x v="109"/>
    <x v="47"/>
    <s v="HP P24 G4 23.8 FHD 16 9 IPS MONITOR HDMI VGA DISPLAYPORT"/>
    <x v="6"/>
    <m/>
    <s v="11000 · Accounts Receivable"/>
    <x v="1"/>
    <x v="0"/>
    <n v="-167.13"/>
    <n v="429997.93"/>
  </r>
  <r>
    <s v="Invoice"/>
    <x v="45"/>
    <x v="876"/>
    <x v="140"/>
    <x v="140"/>
    <x v="395"/>
    <x v="235"/>
    <s v="7ft Blue Cat5e Patch Cable"/>
    <x v="13"/>
    <m/>
    <s v="11000 · Accounts Receivable"/>
    <x v="8"/>
    <x v="375"/>
    <n v="12"/>
    <n v="430009.93"/>
  </r>
  <r>
    <s v="Invoice"/>
    <x v="45"/>
    <x v="876"/>
    <x v="140"/>
    <x v="140"/>
    <x v="395"/>
    <x v="235"/>
    <s v="7ft Blue Cat5e Patch Cable"/>
    <x v="6"/>
    <m/>
    <s v="11000 · Accounts Receivable"/>
    <x v="12"/>
    <x v="0"/>
    <n v="-3.55"/>
    <n v="430006.38"/>
  </r>
  <r>
    <s v="Invoice"/>
    <x v="45"/>
    <x v="876"/>
    <x v="140"/>
    <x v="140"/>
    <x v="103"/>
    <x v="0"/>
    <m/>
    <x v="9"/>
    <m/>
    <s v="11000 · Accounts Receivable"/>
    <x v="0"/>
    <x v="175"/>
    <n v="975"/>
    <n v="430981.38"/>
  </r>
  <r>
    <s v="Invoice"/>
    <x v="45"/>
    <x v="876"/>
    <x v="140"/>
    <x v="140"/>
    <x v="103"/>
    <x v="0"/>
    <m/>
    <x v="9"/>
    <m/>
    <s v="11000 · Accounts Receivable"/>
    <x v="0"/>
    <x v="176"/>
    <n v="-975"/>
    <n v="430006.38"/>
  </r>
  <r>
    <s v="Invoice"/>
    <x v="45"/>
    <x v="877"/>
    <x v="99"/>
    <x v="99"/>
    <x v="103"/>
    <x v="0"/>
    <m/>
    <x v="9"/>
    <m/>
    <s v="11000 · Accounts Receivable"/>
    <x v="0"/>
    <x v="729"/>
    <n v="81"/>
    <n v="430087.38"/>
  </r>
  <r>
    <s v="Invoice"/>
    <x v="45"/>
    <x v="877"/>
    <x v="99"/>
    <x v="99"/>
    <x v="103"/>
    <x v="0"/>
    <m/>
    <x v="9"/>
    <m/>
    <s v="11000 · Accounts Receivable"/>
    <x v="0"/>
    <x v="749"/>
    <n v="-81"/>
    <n v="430006.38"/>
  </r>
  <r>
    <s v="Invoice"/>
    <x v="45"/>
    <x v="878"/>
    <x v="120"/>
    <x v="120"/>
    <x v="109"/>
    <x v="47"/>
    <s v="HP P24 G4 23.8 FHD 16 9 IPS MONITOR HDMI VGA DISPLAYPORT"/>
    <x v="13"/>
    <m/>
    <s v="11000 · Accounts Receivable"/>
    <x v="2"/>
    <x v="132"/>
    <n v="249"/>
    <n v="430255.38"/>
  </r>
  <r>
    <s v="Invoice"/>
    <x v="45"/>
    <x v="878"/>
    <x v="120"/>
    <x v="120"/>
    <x v="109"/>
    <x v="47"/>
    <s v="HP P24 G4 23.8 FHD 16 9 IPS MONITOR HDMI VGA DISPLAYPORT"/>
    <x v="6"/>
    <m/>
    <s v="11000 · Accounts Receivable"/>
    <x v="1"/>
    <x v="0"/>
    <n v="-167.13"/>
    <n v="430088.25"/>
  </r>
  <r>
    <s v="Invoice"/>
    <x v="45"/>
    <x v="879"/>
    <x v="76"/>
    <x v="76"/>
    <x v="488"/>
    <x v="284"/>
    <s v="HPE ProLiant DL380 G10 2U Rack Server"/>
    <x v="13"/>
    <m/>
    <s v="11000 · Accounts Receivable"/>
    <x v="2"/>
    <x v="750"/>
    <n v="3375"/>
    <n v="433463.25"/>
  </r>
  <r>
    <s v="Invoice"/>
    <x v="45"/>
    <x v="879"/>
    <x v="76"/>
    <x v="76"/>
    <x v="488"/>
    <x v="284"/>
    <s v="HPE ProLiant DL380 G10 2U Rack Server"/>
    <x v="6"/>
    <m/>
    <s v="11000 · Accounts Receivable"/>
    <x v="1"/>
    <x v="0"/>
    <n v="-2699.52"/>
    <n v="430763.73"/>
  </r>
  <r>
    <s v="Invoice"/>
    <x v="45"/>
    <x v="879"/>
    <x v="76"/>
    <x v="76"/>
    <x v="489"/>
    <x v="285"/>
    <s v="HPE Intel Xeon Silver (2nd Gen) 4210R Deca-core (10 Core) 2.4 GHz Processor Upgrade"/>
    <x v="13"/>
    <m/>
    <s v="11000 · Accounts Receivable"/>
    <x v="2"/>
    <x v="712"/>
    <n v="915"/>
    <n v="431678.73"/>
  </r>
  <r>
    <s v="Invoice"/>
    <x v="45"/>
    <x v="879"/>
    <x v="76"/>
    <x v="76"/>
    <x v="489"/>
    <x v="285"/>
    <s v="HPE Intel Xeon Silver (2nd Gen) 4210R Deca-core (10 Core) 2.4 GHz Processor Upgrade"/>
    <x v="6"/>
    <m/>
    <s v="11000 · Accounts Receivable"/>
    <x v="1"/>
    <x v="0"/>
    <n v="-732.01"/>
    <n v="430946.72"/>
  </r>
  <r>
    <s v="Invoice"/>
    <x v="45"/>
    <x v="879"/>
    <x v="76"/>
    <x v="76"/>
    <x v="490"/>
    <x v="286"/>
    <s v="HPE 2.40 TB Hard Drive - 2.5&quot; Internal - SAS (12Gb/s SAS) - 10000rpm"/>
    <x v="13"/>
    <m/>
    <s v="11000 · Accounts Receivable"/>
    <x v="23"/>
    <x v="751"/>
    <n v="2922"/>
    <n v="433868.72"/>
  </r>
  <r>
    <s v="Invoice"/>
    <x v="45"/>
    <x v="879"/>
    <x v="76"/>
    <x v="76"/>
    <x v="490"/>
    <x v="286"/>
    <s v="HPE 2.40 TB Hard Drive - 2.5&quot; Internal - SAS (12Gb/s SAS) - 10000rpm"/>
    <x v="6"/>
    <m/>
    <s v="11000 · Accounts Receivable"/>
    <x v="22"/>
    <x v="0"/>
    <n v="-2336.7600000000002"/>
    <n v="431531.96"/>
  </r>
  <r>
    <s v="Invoice"/>
    <x v="45"/>
    <x v="879"/>
    <x v="76"/>
    <x v="76"/>
    <x v="491"/>
    <x v="287"/>
    <s v="HPE 960 GB Solid State Drive - 2.5&quot; Internal - SAS (12Gb/s SAS) - Read Intensive"/>
    <x v="13"/>
    <m/>
    <s v="11000 · Accounts Receivable"/>
    <x v="16"/>
    <x v="752"/>
    <n v="4797"/>
    <n v="436328.96000000002"/>
  </r>
  <r>
    <s v="Invoice"/>
    <x v="45"/>
    <x v="879"/>
    <x v="76"/>
    <x v="76"/>
    <x v="491"/>
    <x v="287"/>
    <s v="HPE 960 GB Solid State Drive - 2.5&quot; Internal - SAS (12Gb/s SAS) - Read Intensive"/>
    <x v="6"/>
    <m/>
    <s v="11000 · Accounts Receivable"/>
    <x v="17"/>
    <x v="0"/>
    <n v="-2436"/>
    <n v="433892.96"/>
  </r>
  <r>
    <s v="Invoice"/>
    <x v="45"/>
    <x v="879"/>
    <x v="76"/>
    <x v="76"/>
    <x v="492"/>
    <x v="288"/>
    <s v="16GB DDR4-3200/PC4-25600 SDRAM Memory Module - Dual-rank"/>
    <x v="13"/>
    <m/>
    <s v="11000 · Accounts Receivable"/>
    <x v="62"/>
    <x v="622"/>
    <n v="440"/>
    <n v="434332.96"/>
  </r>
  <r>
    <s v="Invoice"/>
    <x v="45"/>
    <x v="879"/>
    <x v="76"/>
    <x v="76"/>
    <x v="492"/>
    <x v="288"/>
    <s v="16GB DDR4-3200/PC4-25600 SDRAM Memory Module - Dual-rank"/>
    <x v="6"/>
    <m/>
    <s v="11000 · Accounts Receivable"/>
    <x v="150"/>
    <x v="0"/>
    <n v="-312.39999999999998"/>
    <n v="434020.56"/>
  </r>
  <r>
    <s v="Invoice"/>
    <x v="45"/>
    <x v="879"/>
    <x v="76"/>
    <x v="76"/>
    <x v="493"/>
    <x v="289"/>
    <s v="HPE 800W Flex Slot Platinum Hot Plug Power Supply Kit"/>
    <x v="13"/>
    <m/>
    <s v="11000 · Accounts Receivable"/>
    <x v="2"/>
    <x v="753"/>
    <n v="157"/>
    <n v="434177.56"/>
  </r>
  <r>
    <s v="Invoice"/>
    <x v="45"/>
    <x v="879"/>
    <x v="76"/>
    <x v="76"/>
    <x v="493"/>
    <x v="289"/>
    <s v="HPE 800W Flex Slot Platinum Hot Plug Power Supply Kit"/>
    <x v="6"/>
    <m/>
    <s v="11000 · Accounts Receivable"/>
    <x v="1"/>
    <x v="0"/>
    <n v="-125.33"/>
    <n v="434052.23"/>
  </r>
  <r>
    <s v="Invoice"/>
    <x v="45"/>
    <x v="879"/>
    <x v="76"/>
    <x v="76"/>
    <x v="163"/>
    <x v="96"/>
    <s v="HPE Integrated Lights-Out Advanced Plus with 3 Years 24x7 Support and Updates"/>
    <x v="13"/>
    <m/>
    <s v="11000 · Accounts Receivable"/>
    <x v="2"/>
    <x v="754"/>
    <n v="340"/>
    <n v="434392.23"/>
  </r>
  <r>
    <s v="Invoice"/>
    <x v="45"/>
    <x v="879"/>
    <x v="76"/>
    <x v="76"/>
    <x v="494"/>
    <x v="290"/>
    <s v="C2G 6ft 14 AWG Premium Universal Power Cord (NEMA"/>
    <x v="13"/>
    <m/>
    <s v="11000 · Accounts Receivable"/>
    <x v="8"/>
    <x v="443"/>
    <n v="16"/>
    <n v="434408.23"/>
  </r>
  <r>
    <s v="Invoice"/>
    <x v="45"/>
    <x v="879"/>
    <x v="76"/>
    <x v="76"/>
    <x v="494"/>
    <x v="290"/>
    <s v="C2G 6ft 14 AWG Premium Universal Power Cord (NEMA"/>
    <x v="6"/>
    <m/>
    <s v="11000 · Accounts Receivable"/>
    <x v="12"/>
    <x v="0"/>
    <n v="-13.82"/>
    <n v="434394.41"/>
  </r>
  <r>
    <s v="Invoice"/>
    <x v="45"/>
    <x v="879"/>
    <x v="76"/>
    <x v="76"/>
    <x v="495"/>
    <x v="291"/>
    <s v="Windows Server 2022 Standard - 2 Core License"/>
    <x v="13"/>
    <m/>
    <s v="11000 · Accounts Receivable"/>
    <x v="68"/>
    <x v="755"/>
    <n v="2680"/>
    <n v="437074.41"/>
  </r>
  <r>
    <s v="Invoice"/>
    <x v="45"/>
    <x v="879"/>
    <x v="76"/>
    <x v="76"/>
    <x v="495"/>
    <x v="291"/>
    <s v="Windows Server 2022 Standard - 2 Core License"/>
    <x v="6"/>
    <m/>
    <s v="11000 · Accounts Receivable"/>
    <x v="146"/>
    <x v="0"/>
    <n v="-2304.8000000000002"/>
    <n v="434769.61"/>
  </r>
  <r>
    <s v="Invoice"/>
    <x v="45"/>
    <x v="879"/>
    <x v="76"/>
    <x v="76"/>
    <x v="496"/>
    <x v="292"/>
    <s v="Microsoft Windows Server 2022 User CAL"/>
    <x v="13"/>
    <m/>
    <s v="11000 · Accounts Receivable"/>
    <x v="58"/>
    <x v="223"/>
    <n v="2300"/>
    <n v="437069.61"/>
  </r>
  <r>
    <s v="Invoice"/>
    <x v="45"/>
    <x v="879"/>
    <x v="76"/>
    <x v="76"/>
    <x v="496"/>
    <x v="292"/>
    <s v="Microsoft Windows Server 2022 User CAL"/>
    <x v="6"/>
    <m/>
    <s v="11000 · Accounts Receivable"/>
    <x v="151"/>
    <x v="0"/>
    <n v="-1978"/>
    <n v="435091.61"/>
  </r>
  <r>
    <s v="Invoice"/>
    <x v="45"/>
    <x v="879"/>
    <x v="76"/>
    <x v="76"/>
    <x v="497"/>
    <x v="293"/>
    <s v="Microsoft Remote Desktop Services for Server 2022"/>
    <x v="13"/>
    <m/>
    <s v="11000 · Accounts Receivable"/>
    <x v="80"/>
    <x v="756"/>
    <n v="4350"/>
    <n v="439441.61"/>
  </r>
  <r>
    <s v="Invoice"/>
    <x v="45"/>
    <x v="879"/>
    <x v="76"/>
    <x v="76"/>
    <x v="497"/>
    <x v="293"/>
    <s v="Microsoft Remote Desktop Services for Server 2022"/>
    <x v="6"/>
    <m/>
    <s v="11000 · Accounts Receivable"/>
    <x v="145"/>
    <x v="0"/>
    <n v="-3741"/>
    <n v="435700.61"/>
  </r>
  <r>
    <s v="Invoice"/>
    <x v="45"/>
    <x v="879"/>
    <x v="76"/>
    <x v="76"/>
    <x v="103"/>
    <x v="0"/>
    <m/>
    <x v="9"/>
    <m/>
    <s v="11000 · Accounts Receivable"/>
    <x v="0"/>
    <x v="757"/>
    <n v="4940"/>
    <n v="440640.61"/>
  </r>
  <r>
    <s v="Invoice"/>
    <x v="45"/>
    <x v="880"/>
    <x v="48"/>
    <x v="48"/>
    <x v="498"/>
    <x v="294"/>
    <s v="Replacement Battery for APC SMT1500RM2UC"/>
    <x v="13"/>
    <m/>
    <s v="11000 · Accounts Receivable"/>
    <x v="2"/>
    <x v="758"/>
    <n v="297"/>
    <n v="440937.61"/>
  </r>
  <r>
    <s v="Invoice"/>
    <x v="45"/>
    <x v="880"/>
    <x v="48"/>
    <x v="48"/>
    <x v="498"/>
    <x v="294"/>
    <s v="Replacement Battery for APC SMT1500RM2UC"/>
    <x v="6"/>
    <m/>
    <s v="11000 · Accounts Receivable"/>
    <x v="1"/>
    <x v="0"/>
    <n v="-196.84"/>
    <n v="440740.77"/>
  </r>
  <r>
    <s v="Invoice"/>
    <x v="45"/>
    <x v="880"/>
    <x v="48"/>
    <x v="48"/>
    <x v="103"/>
    <x v="0"/>
    <m/>
    <x v="9"/>
    <m/>
    <s v="11000 · Accounts Receivable"/>
    <x v="0"/>
    <x v="333"/>
    <n v="185"/>
    <n v="440925.77"/>
  </r>
  <r>
    <s v="Invoice"/>
    <x v="45"/>
    <x v="881"/>
    <x v="69"/>
    <x v="69"/>
    <x v="103"/>
    <x v="0"/>
    <m/>
    <x v="9"/>
    <m/>
    <s v="11000 · Accounts Receivable"/>
    <x v="0"/>
    <x v="94"/>
    <n v="0"/>
    <n v="440925.77"/>
  </r>
  <r>
    <s v="Invoice"/>
    <x v="45"/>
    <x v="882"/>
    <x v="163"/>
    <x v="163"/>
    <x v="103"/>
    <x v="0"/>
    <m/>
    <x v="9"/>
    <m/>
    <s v="11000 · Accounts Receivable"/>
    <x v="0"/>
    <x v="94"/>
    <n v="0"/>
    <n v="440925.77"/>
  </r>
  <r>
    <s v="Invoice"/>
    <x v="45"/>
    <x v="883"/>
    <x v="98"/>
    <x v="98"/>
    <x v="103"/>
    <x v="0"/>
    <m/>
    <x v="9"/>
    <m/>
    <s v="11000 · Accounts Receivable"/>
    <x v="0"/>
    <x v="759"/>
    <n v="3775.81"/>
    <n v="444701.58"/>
  </r>
  <r>
    <s v="Invoice"/>
    <x v="45"/>
    <x v="883"/>
    <x v="98"/>
    <x v="98"/>
    <x v="103"/>
    <x v="0"/>
    <m/>
    <x v="9"/>
    <m/>
    <s v="11000 · Accounts Receivable"/>
    <x v="0"/>
    <x v="760"/>
    <n v="-3775.81"/>
    <n v="440925.77"/>
  </r>
  <r>
    <s v="Invoice"/>
    <x v="45"/>
    <x v="884"/>
    <x v="62"/>
    <x v="62"/>
    <x v="103"/>
    <x v="0"/>
    <m/>
    <x v="9"/>
    <m/>
    <s v="11000 · Accounts Receivable"/>
    <x v="0"/>
    <x v="761"/>
    <n v="880"/>
    <n v="441805.77"/>
  </r>
  <r>
    <s v="Invoice"/>
    <x v="45"/>
    <x v="885"/>
    <x v="2"/>
    <x v="2"/>
    <x v="103"/>
    <x v="0"/>
    <m/>
    <x v="9"/>
    <m/>
    <s v="11000 · Accounts Receivable"/>
    <x v="0"/>
    <x v="94"/>
    <n v="0"/>
    <n v="441805.77"/>
  </r>
  <r>
    <s v="Invoice"/>
    <x v="45"/>
    <x v="886"/>
    <x v="163"/>
    <x v="163"/>
    <x v="197"/>
    <x v="283"/>
    <s v="Miscellaneous Wiring Parts - Velcro, Assembly Ends, etc"/>
    <x v="13"/>
    <m/>
    <s v="11000 · Accounts Receivable"/>
    <x v="8"/>
    <x v="94"/>
    <n v="0"/>
    <n v="441805.77"/>
  </r>
  <r>
    <s v="Invoice"/>
    <x v="45"/>
    <x v="886"/>
    <x v="163"/>
    <x v="163"/>
    <x v="499"/>
    <x v="295"/>
    <s v="StarTech.com USB 3.0 to Gigabit Ethernet Adapter - 10/100/10"/>
    <x v="13"/>
    <m/>
    <s v="11000 · Accounts Receivable"/>
    <x v="16"/>
    <x v="94"/>
    <n v="0"/>
    <n v="441805.77"/>
  </r>
  <r>
    <s v="Invoice"/>
    <x v="45"/>
    <x v="886"/>
    <x v="163"/>
    <x v="163"/>
    <x v="499"/>
    <x v="295"/>
    <s v="StarTech.com USB 3.0 to Gigabit Ethernet Adapter - 10/100/10"/>
    <x v="6"/>
    <m/>
    <s v="11000 · Accounts Receivable"/>
    <x v="17"/>
    <x v="0"/>
    <n v="-79.12"/>
    <n v="441726.65"/>
  </r>
  <r>
    <s v="Invoice"/>
    <x v="45"/>
    <x v="886"/>
    <x v="163"/>
    <x v="163"/>
    <x v="208"/>
    <x v="124"/>
    <s v="1TB EXPANSION PORTABLE DRIVE 2.5E USB3"/>
    <x v="13"/>
    <m/>
    <s v="11000 · Accounts Receivable"/>
    <x v="2"/>
    <x v="94"/>
    <n v="0"/>
    <n v="441726.65"/>
  </r>
  <r>
    <s v="Invoice"/>
    <x v="45"/>
    <x v="886"/>
    <x v="163"/>
    <x v="163"/>
    <x v="208"/>
    <x v="124"/>
    <s v="1TB EXPANSION PORTABLE DRIVE 2.5E USB3"/>
    <x v="6"/>
    <m/>
    <s v="11000 · Accounts Receivable"/>
    <x v="1"/>
    <x v="0"/>
    <n v="-51.43"/>
    <n v="441675.22"/>
  </r>
  <r>
    <s v="Invoice"/>
    <x v="45"/>
    <x v="886"/>
    <x v="163"/>
    <x v="163"/>
    <x v="500"/>
    <x v="283"/>
    <s v="Miscellaneous Wiring Parts - Velcro, Assembly Ends, etc"/>
    <x v="13"/>
    <m/>
    <s v="11000 · Accounts Receivable"/>
    <x v="2"/>
    <x v="94"/>
    <n v="0"/>
    <n v="441675.22"/>
  </r>
  <r>
    <s v="Invoice"/>
    <x v="45"/>
    <x v="886"/>
    <x v="163"/>
    <x v="163"/>
    <x v="501"/>
    <x v="296"/>
    <s v="6-Outlet Surge Suppressor"/>
    <x v="13"/>
    <m/>
    <s v="11000 · Accounts Receivable"/>
    <x v="2"/>
    <x v="94"/>
    <n v="0"/>
    <n v="441675.22"/>
  </r>
  <r>
    <s v="Invoice"/>
    <x v="45"/>
    <x v="886"/>
    <x v="163"/>
    <x v="163"/>
    <x v="501"/>
    <x v="296"/>
    <s v="6-Outlet Surge Suppressor"/>
    <x v="6"/>
    <m/>
    <s v="11000 · Accounts Receivable"/>
    <x v="1"/>
    <x v="0"/>
    <n v="-31.81"/>
    <n v="441643.41"/>
  </r>
  <r>
    <s v="Invoice"/>
    <x v="45"/>
    <x v="887"/>
    <x v="28"/>
    <x v="28"/>
    <x v="502"/>
    <x v="294"/>
    <s v="Replacement Battery for APC SMT1500RM2UC"/>
    <x v="13"/>
    <m/>
    <s v="11000 · Accounts Receivable"/>
    <x v="2"/>
    <x v="758"/>
    <n v="297"/>
    <n v="441940.41"/>
  </r>
  <r>
    <s v="Invoice"/>
    <x v="45"/>
    <x v="887"/>
    <x v="28"/>
    <x v="28"/>
    <x v="502"/>
    <x v="294"/>
    <s v="Replacement Battery for APC SMT1500RM2UC"/>
    <x v="6"/>
    <m/>
    <s v="11000 · Accounts Receivable"/>
    <x v="1"/>
    <x v="0"/>
    <n v="-196.84"/>
    <n v="441743.57"/>
  </r>
  <r>
    <s v="Invoice"/>
    <x v="45"/>
    <x v="887"/>
    <x v="28"/>
    <x v="28"/>
    <x v="103"/>
    <x v="0"/>
    <m/>
    <x v="9"/>
    <m/>
    <s v="11000 · Accounts Receivable"/>
    <x v="0"/>
    <x v="647"/>
    <n v="370"/>
    <n v="442113.57"/>
  </r>
  <r>
    <s v="Invoice"/>
    <x v="45"/>
    <x v="888"/>
    <x v="73"/>
    <x v="73"/>
    <x v="503"/>
    <x v="297"/>
    <s v="Synology RackStation  RS422+ SAN/NAS Storage System"/>
    <x v="13"/>
    <m/>
    <s v="11000 · Accounts Receivable"/>
    <x v="2"/>
    <x v="762"/>
    <n v="894"/>
    <n v="443007.57"/>
  </r>
  <r>
    <s v="Invoice"/>
    <x v="45"/>
    <x v="888"/>
    <x v="73"/>
    <x v="73"/>
    <x v="503"/>
    <x v="297"/>
    <s v="Synology RackStation  RS422+ SAN/NAS Storage System"/>
    <x v="6"/>
    <m/>
    <s v="11000 · Accounts Receivable"/>
    <x v="1"/>
    <x v="0"/>
    <n v="-691.77"/>
    <n v="442315.8"/>
  </r>
  <r>
    <s v="Invoice"/>
    <x v="45"/>
    <x v="888"/>
    <x v="73"/>
    <x v="73"/>
    <x v="504"/>
    <x v="298"/>
    <s v="Synology 8TB Hard Drive - 3.5&quot; Internal - SATA (SATA/600) -  7200rpm"/>
    <x v="13"/>
    <m/>
    <s v="11000 · Accounts Receivable"/>
    <x v="24"/>
    <x v="148"/>
    <n v="1496"/>
    <n v="443811.8"/>
  </r>
  <r>
    <s v="Invoice"/>
    <x v="45"/>
    <x v="888"/>
    <x v="73"/>
    <x v="73"/>
    <x v="504"/>
    <x v="298"/>
    <s v="Synology 8TB Hard Drive - 3.5&quot; Internal - SATA (SATA/600) -  7200rpm"/>
    <x v="6"/>
    <m/>
    <s v="11000 · Accounts Receivable"/>
    <x v="25"/>
    <x v="0"/>
    <n v="-999.75"/>
    <n v="442812.05"/>
  </r>
  <r>
    <s v="Invoice"/>
    <x v="45"/>
    <x v="888"/>
    <x v="73"/>
    <x v="73"/>
    <x v="103"/>
    <x v="0"/>
    <m/>
    <x v="9"/>
    <m/>
    <s v="11000 · Accounts Receivable"/>
    <x v="0"/>
    <x v="763"/>
    <n v="607.5"/>
    <n v="443419.55"/>
  </r>
  <r>
    <s v="Invoice"/>
    <x v="45"/>
    <x v="888"/>
    <x v="73"/>
    <x v="73"/>
    <x v="103"/>
    <x v="0"/>
    <m/>
    <x v="9"/>
    <m/>
    <s v="11000 · Accounts Receivable"/>
    <x v="0"/>
    <x v="764"/>
    <n v="-72"/>
    <n v="443347.55"/>
  </r>
  <r>
    <s v="Invoice"/>
    <x v="45"/>
    <x v="889"/>
    <x v="163"/>
    <x v="163"/>
    <x v="123"/>
    <x v="62"/>
    <s v="Kingston 64GB Micro USB Flash Drive"/>
    <x v="13"/>
    <m/>
    <s v="11000 · Accounts Receivable"/>
    <x v="2"/>
    <x v="390"/>
    <n v="4.25"/>
    <n v="443351.8"/>
  </r>
  <r>
    <s v="Invoice"/>
    <x v="45"/>
    <x v="889"/>
    <x v="163"/>
    <x v="163"/>
    <x v="123"/>
    <x v="62"/>
    <s v="Kingston 64GB Micro USB Flash Drive"/>
    <x v="6"/>
    <m/>
    <s v="11000 · Accounts Receivable"/>
    <x v="1"/>
    <x v="0"/>
    <n v="-4.25"/>
    <n v="443347.55"/>
  </r>
  <r>
    <s v="Invoice"/>
    <x v="45"/>
    <x v="889"/>
    <x v="163"/>
    <x v="163"/>
    <x v="205"/>
    <x v="121"/>
    <s v="Revenue Adjustment for Internal purchase of IT/LAN Equip Hdw &amp; Sftw"/>
    <x v="13"/>
    <m/>
    <s v="11000 · Accounts Receivable"/>
    <x v="2"/>
    <x v="765"/>
    <n v="-4.25"/>
    <n v="443343.3"/>
  </r>
  <r>
    <s v="Invoice"/>
    <x v="45"/>
    <x v="889"/>
    <x v="163"/>
    <x v="163"/>
    <x v="206"/>
    <x v="122"/>
    <s v="COGS Adjustment for Internal purchase of IT/LAN Equip Hdw &amp; Sftw"/>
    <x v="6"/>
    <m/>
    <s v="11000 · Accounts Receivable"/>
    <x v="2"/>
    <x v="390"/>
    <n v="4.25"/>
    <n v="443347.55"/>
  </r>
  <r>
    <s v="Invoice"/>
    <x v="45"/>
    <x v="890"/>
    <x v="93"/>
    <x v="93"/>
    <x v="103"/>
    <x v="0"/>
    <m/>
    <x v="9"/>
    <m/>
    <s v="11000 · Accounts Receivable"/>
    <x v="0"/>
    <x v="766"/>
    <n v="3135"/>
    <n v="446482.55"/>
  </r>
  <r>
    <s v="Invoice"/>
    <x v="45"/>
    <x v="891"/>
    <x v="73"/>
    <x v="73"/>
    <x v="505"/>
    <x v="299"/>
    <s v="APC NetShelter SX 42U Standard Depth Server Rack Enclosure With Sides"/>
    <x v="13"/>
    <m/>
    <s v="11000 · Accounts Receivable"/>
    <x v="2"/>
    <x v="767"/>
    <n v="2065"/>
    <n v="448547.55"/>
  </r>
  <r>
    <s v="Invoice"/>
    <x v="45"/>
    <x v="891"/>
    <x v="73"/>
    <x v="73"/>
    <x v="505"/>
    <x v="299"/>
    <s v="APC NetShelter SX 42U Standard Depth Server Rack Enclosure With Sides"/>
    <x v="6"/>
    <m/>
    <s v="11000 · Accounts Receivable"/>
    <x v="1"/>
    <x v="0"/>
    <n v="-1652.66"/>
    <n v="446894.89"/>
  </r>
  <r>
    <s v="Invoice"/>
    <x v="45"/>
    <x v="891"/>
    <x v="73"/>
    <x v="73"/>
    <x v="506"/>
    <x v="300"/>
    <s v="APC Roof Fan Tray 120VAC 50/60HZ for NetShelter SX"/>
    <x v="13"/>
    <m/>
    <s v="11000 · Accounts Receivable"/>
    <x v="2"/>
    <x v="768"/>
    <n v="438"/>
    <n v="447332.89"/>
  </r>
  <r>
    <s v="Invoice"/>
    <x v="45"/>
    <x v="891"/>
    <x v="73"/>
    <x v="73"/>
    <x v="506"/>
    <x v="300"/>
    <s v="APC Roof Fan Tray 120VAC 50/60HZ for NetShelter SX"/>
    <x v="6"/>
    <m/>
    <s v="11000 · Accounts Receivable"/>
    <x v="1"/>
    <x v="0"/>
    <n v="-350.57"/>
    <n v="446982.32"/>
  </r>
  <r>
    <s v="Invoice"/>
    <x v="45"/>
    <x v="891"/>
    <x v="73"/>
    <x v="73"/>
    <x v="507"/>
    <x v="301"/>
    <s v="2Pk Combination Lock Handles"/>
    <x v="13"/>
    <m/>
    <s v="11000 · Accounts Receivable"/>
    <x v="2"/>
    <x v="769"/>
    <n v="264"/>
    <n v="447246.32"/>
  </r>
  <r>
    <s v="Invoice"/>
    <x v="45"/>
    <x v="891"/>
    <x v="73"/>
    <x v="73"/>
    <x v="507"/>
    <x v="301"/>
    <s v="2Pk Combination Lock Handles"/>
    <x v="6"/>
    <m/>
    <s v="11000 · Accounts Receivable"/>
    <x v="1"/>
    <x v="0"/>
    <n v="-145.46"/>
    <n v="447100.86"/>
  </r>
  <r>
    <s v="Invoice"/>
    <x v="45"/>
    <x v="891"/>
    <x v="73"/>
    <x v="73"/>
    <x v="508"/>
    <x v="302"/>
    <s v="APC Basic PDU 120V 15A 0U RM 14X5-15"/>
    <x v="13"/>
    <m/>
    <s v="11000 · Accounts Receivable"/>
    <x v="2"/>
    <x v="770"/>
    <n v="244"/>
    <n v="447344.86"/>
  </r>
  <r>
    <s v="Invoice"/>
    <x v="45"/>
    <x v="891"/>
    <x v="73"/>
    <x v="73"/>
    <x v="508"/>
    <x v="302"/>
    <s v="APC Basic PDU 120V 15A 0U RM 14X5-15"/>
    <x v="6"/>
    <m/>
    <s v="11000 · Accounts Receivable"/>
    <x v="1"/>
    <x v="0"/>
    <n v="-196.82"/>
    <n v="447148.04"/>
  </r>
  <r>
    <s v="Invoice"/>
    <x v="45"/>
    <x v="891"/>
    <x v="73"/>
    <x v="73"/>
    <x v="509"/>
    <x v="303"/>
    <s v="APC 1U Horizontal Cable Organizer w/brush strip"/>
    <x v="13"/>
    <m/>
    <s v="11000 · Accounts Receivable"/>
    <x v="2"/>
    <x v="771"/>
    <n v="53"/>
    <n v="447201.04"/>
  </r>
  <r>
    <s v="Invoice"/>
    <x v="45"/>
    <x v="891"/>
    <x v="73"/>
    <x v="73"/>
    <x v="509"/>
    <x v="303"/>
    <s v="APC 1U Horizontal Cable Organizer w/brush strip"/>
    <x v="6"/>
    <m/>
    <s v="11000 · Accounts Receivable"/>
    <x v="1"/>
    <x v="0"/>
    <n v="-42.27"/>
    <n v="447158.77"/>
  </r>
  <r>
    <s v="Invoice"/>
    <x v="45"/>
    <x v="891"/>
    <x v="73"/>
    <x v="73"/>
    <x v="200"/>
    <x v="119"/>
    <s v="APC 2200 Smart-UPS - 2U Rack-Mountable with Smart Connect"/>
    <x v="13"/>
    <m/>
    <s v="11000 · Accounts Receivable"/>
    <x v="2"/>
    <x v="772"/>
    <n v="1664"/>
    <n v="448822.77"/>
  </r>
  <r>
    <s v="Invoice"/>
    <x v="45"/>
    <x v="891"/>
    <x v="73"/>
    <x v="73"/>
    <x v="200"/>
    <x v="119"/>
    <s v="APC 2200 Smart-UPS - 2U Rack-Mountable with Smart Connect"/>
    <x v="6"/>
    <m/>
    <s v="11000 · Accounts Receivable"/>
    <x v="1"/>
    <x v="0"/>
    <n v="-1329.13"/>
    <n v="447493.64"/>
  </r>
  <r>
    <s v="Invoice"/>
    <x v="45"/>
    <x v="891"/>
    <x v="73"/>
    <x v="73"/>
    <x v="510"/>
    <x v="304"/>
    <s v="Fortinet FortiSwitch 124E"/>
    <x v="13"/>
    <m/>
    <s v="11000 · Accounts Receivable"/>
    <x v="2"/>
    <x v="773"/>
    <n v="454"/>
    <n v="447947.64"/>
  </r>
  <r>
    <s v="Invoice"/>
    <x v="45"/>
    <x v="891"/>
    <x v="73"/>
    <x v="73"/>
    <x v="510"/>
    <x v="304"/>
    <s v="Fortinet FortiSwitch 124E"/>
    <x v="6"/>
    <m/>
    <s v="11000 · Accounts Receivable"/>
    <x v="1"/>
    <x v="0"/>
    <n v="-316.3"/>
    <n v="447631.34"/>
  </r>
  <r>
    <s v="Invoice"/>
    <x v="45"/>
    <x v="891"/>
    <x v="73"/>
    <x v="73"/>
    <x v="104"/>
    <x v="113"/>
    <s v="Fortinet FortiCare Comprehensive Support - 1 Year"/>
    <x v="13"/>
    <m/>
    <s v="11000 · Accounts Receivable"/>
    <x v="2"/>
    <x v="87"/>
    <n v="49"/>
    <n v="447680.34"/>
  </r>
  <r>
    <s v="Invoice"/>
    <x v="45"/>
    <x v="891"/>
    <x v="73"/>
    <x v="73"/>
    <x v="104"/>
    <x v="113"/>
    <s v="Fortinet FortiCare Comprehensive Support - 1 Year"/>
    <x v="12"/>
    <m/>
    <s v="11000 · Accounts Receivable"/>
    <x v="1"/>
    <x v="0"/>
    <n v="-35.46"/>
    <n v="447644.88"/>
  </r>
  <r>
    <s v="Invoice"/>
    <x v="45"/>
    <x v="891"/>
    <x v="73"/>
    <x v="73"/>
    <x v="495"/>
    <x v="291"/>
    <s v="Windows Server 2022 Standard - 2 Core License"/>
    <x v="13"/>
    <m/>
    <s v="11000 · Accounts Receivable"/>
    <x v="62"/>
    <x v="755"/>
    <n v="1072"/>
    <n v="448716.88"/>
  </r>
  <r>
    <s v="Invoice"/>
    <x v="45"/>
    <x v="891"/>
    <x v="73"/>
    <x v="73"/>
    <x v="495"/>
    <x v="291"/>
    <s v="Windows Server 2022 Standard - 2 Core License"/>
    <x v="6"/>
    <m/>
    <s v="11000 · Accounts Receivable"/>
    <x v="150"/>
    <x v="0"/>
    <n v="-921.92"/>
    <n v="447794.96"/>
  </r>
  <r>
    <s v="Invoice"/>
    <x v="45"/>
    <x v="891"/>
    <x v="73"/>
    <x v="73"/>
    <x v="496"/>
    <x v="292"/>
    <s v="Microsoft Windows Server 2022 User CAL"/>
    <x v="13"/>
    <m/>
    <s v="11000 · Accounts Receivable"/>
    <x v="128"/>
    <x v="223"/>
    <n v="2760"/>
    <n v="450554.96"/>
  </r>
  <r>
    <s v="Invoice"/>
    <x v="45"/>
    <x v="891"/>
    <x v="73"/>
    <x v="73"/>
    <x v="496"/>
    <x v="292"/>
    <s v="Microsoft Windows Server 2022 User CAL"/>
    <x v="6"/>
    <m/>
    <s v="11000 · Accounts Receivable"/>
    <x v="152"/>
    <x v="0"/>
    <n v="-2373.6"/>
    <n v="448181.36"/>
  </r>
  <r>
    <s v="Invoice"/>
    <x v="45"/>
    <x v="891"/>
    <x v="73"/>
    <x v="73"/>
    <x v="511"/>
    <x v="305"/>
    <s v="14ft Cat5E Gray Patch Cable"/>
    <x v="13"/>
    <m/>
    <s v="11000 · Accounts Receivable"/>
    <x v="2"/>
    <x v="443"/>
    <n v="8"/>
    <n v="448189.36"/>
  </r>
  <r>
    <s v="Invoice"/>
    <x v="45"/>
    <x v="891"/>
    <x v="73"/>
    <x v="73"/>
    <x v="511"/>
    <x v="305"/>
    <s v="14ft Cat5E Gray Patch Cable"/>
    <x v="6"/>
    <m/>
    <s v="11000 · Accounts Receivable"/>
    <x v="1"/>
    <x v="0"/>
    <n v="-2.02"/>
    <n v="448187.34"/>
  </r>
  <r>
    <s v="Invoice"/>
    <x v="45"/>
    <x v="891"/>
    <x v="73"/>
    <x v="73"/>
    <x v="211"/>
    <x v="127"/>
    <s v="3ft Blue Cat5e Patch Cable"/>
    <x v="13"/>
    <m/>
    <s v="11000 · Accounts Receivable"/>
    <x v="8"/>
    <x v="332"/>
    <n v="8"/>
    <n v="448195.34"/>
  </r>
  <r>
    <s v="Invoice"/>
    <x v="45"/>
    <x v="891"/>
    <x v="73"/>
    <x v="73"/>
    <x v="211"/>
    <x v="127"/>
    <s v="3ft Blue Cat5e Patch Cable"/>
    <x v="6"/>
    <m/>
    <s v="11000 · Accounts Receivable"/>
    <x v="12"/>
    <x v="0"/>
    <n v="-2.88"/>
    <n v="448192.46"/>
  </r>
  <r>
    <s v="Invoice"/>
    <x v="45"/>
    <x v="891"/>
    <x v="73"/>
    <x v="73"/>
    <x v="103"/>
    <x v="0"/>
    <m/>
    <x v="9"/>
    <m/>
    <s v="11000 · Accounts Receivable"/>
    <x v="0"/>
    <x v="774"/>
    <n v="6727.58"/>
    <n v="454920.04"/>
  </r>
  <r>
    <s v="Invoice"/>
    <x v="45"/>
    <x v="892"/>
    <x v="204"/>
    <x v="204"/>
    <x v="103"/>
    <x v="0"/>
    <m/>
    <x v="9"/>
    <m/>
    <s v="11000 · Accounts Receivable"/>
    <x v="0"/>
    <x v="106"/>
    <n v="371"/>
    <n v="455291.04"/>
  </r>
  <r>
    <s v="Invoice"/>
    <x v="45"/>
    <x v="892"/>
    <x v="204"/>
    <x v="204"/>
    <x v="103"/>
    <x v="0"/>
    <m/>
    <x v="9"/>
    <m/>
    <s v="11000 · Accounts Receivable"/>
    <x v="0"/>
    <x v="775"/>
    <n v="-371"/>
    <n v="454920.04"/>
  </r>
  <r>
    <s v="Invoice"/>
    <x v="45"/>
    <x v="893"/>
    <x v="163"/>
    <x v="163"/>
    <x v="103"/>
    <x v="0"/>
    <m/>
    <x v="9"/>
    <m/>
    <s v="11000 · Accounts Receivable"/>
    <x v="0"/>
    <x v="94"/>
    <n v="0"/>
    <n v="454920.04"/>
  </r>
  <r>
    <s v="Bill"/>
    <x v="45"/>
    <x v="894"/>
    <x v="107"/>
    <x v="107"/>
    <x v="148"/>
    <x v="85"/>
    <s v="APC Back-UPS BE650G1 650 VA for Desktops"/>
    <x v="6"/>
    <m/>
    <s v="20000 · Accounts Payable"/>
    <x v="0"/>
    <x v="0"/>
    <n v="0.04"/>
    <n v="454920.08"/>
  </r>
  <r>
    <s v="Invoice"/>
    <x v="45"/>
    <x v="895"/>
    <x v="2"/>
    <x v="2"/>
    <x v="128"/>
    <x v="67"/>
    <s v="ProofPoint Essentials Business - 1 Month"/>
    <x v="15"/>
    <m/>
    <s v="11000 · Accounts Receivable"/>
    <x v="153"/>
    <x v="187"/>
    <n v="1090.8"/>
    <n v="456010.88"/>
  </r>
  <r>
    <s v="Invoice"/>
    <x v="45"/>
    <x v="895"/>
    <x v="2"/>
    <x v="2"/>
    <x v="213"/>
    <x v="129"/>
    <s v="Trend Micro Worry Free Services - 1 Month (100-499)"/>
    <x v="5"/>
    <m/>
    <s v="11000 · Accounts Receivable"/>
    <x v="33"/>
    <x v="334"/>
    <n v="441"/>
    <n v="456451.88"/>
  </r>
  <r>
    <s v="Invoice"/>
    <x v="45"/>
    <x v="895"/>
    <x v="2"/>
    <x v="2"/>
    <x v="214"/>
    <x v="130"/>
    <s v="Microsoft 365 Business Basic - 1 Month"/>
    <x v="15"/>
    <m/>
    <s v="11000 · Accounts Receivable"/>
    <x v="34"/>
    <x v="335"/>
    <n v="476"/>
    <n v="456927.88"/>
  </r>
  <r>
    <s v="Invoice"/>
    <x v="45"/>
    <x v="895"/>
    <x v="2"/>
    <x v="2"/>
    <x v="215"/>
    <x v="131"/>
    <s v="Microsoft 365 Audio Conferencing Add-on - 1 Month"/>
    <x v="15"/>
    <m/>
    <s v="11000 · Accounts Receivable"/>
    <x v="35"/>
    <x v="336"/>
    <n v="305"/>
    <n v="457232.88"/>
  </r>
  <r>
    <s v="Invoice"/>
    <x v="45"/>
    <x v="895"/>
    <x v="2"/>
    <x v="2"/>
    <x v="216"/>
    <x v="132"/>
    <s v="Microsoft Office 365 Enterprise E3 - 1 Month"/>
    <x v="15"/>
    <m/>
    <s v="11000 · Accounts Receivable"/>
    <x v="154"/>
    <x v="128"/>
    <n v="7075"/>
    <n v="464307.88"/>
  </r>
  <r>
    <s v="Invoice"/>
    <x v="45"/>
    <x v="895"/>
    <x v="2"/>
    <x v="2"/>
    <x v="217"/>
    <x v="133"/>
    <s v="Microsoft Office 365 Enterprise E5 - 1 Month"/>
    <x v="15"/>
    <m/>
    <s v="11000 · Accounts Receivable"/>
    <x v="24"/>
    <x v="337"/>
    <n v="142"/>
    <n v="464449.88"/>
  </r>
  <r>
    <s v="Invoice"/>
    <x v="45"/>
    <x v="895"/>
    <x v="2"/>
    <x v="2"/>
    <x v="218"/>
    <x v="134"/>
    <s v="Microsoft 365 Project Plan 3 - 1 Month"/>
    <x v="15"/>
    <m/>
    <s v="11000 · Accounts Receivable"/>
    <x v="10"/>
    <x v="338"/>
    <n v="825"/>
    <n v="465274.88"/>
  </r>
  <r>
    <s v="Invoice"/>
    <x v="45"/>
    <x v="895"/>
    <x v="2"/>
    <x v="2"/>
    <x v="219"/>
    <x v="135"/>
    <s v="Microsoft 365 Visio Plan 2 - 1 Month"/>
    <x v="15"/>
    <m/>
    <s v="11000 · Accounts Receivable"/>
    <x v="37"/>
    <x v="339"/>
    <n v="227.5"/>
    <n v="465502.38"/>
  </r>
  <r>
    <s v="Invoice"/>
    <x v="45"/>
    <x v="895"/>
    <x v="2"/>
    <x v="2"/>
    <x v="220"/>
    <x v="136"/>
    <s v="Azure Active Directory Premium P2 - 1 Month"/>
    <x v="15"/>
    <m/>
    <s v="11000 · Accounts Receivable"/>
    <x v="16"/>
    <x v="340"/>
    <n v="33"/>
    <n v="465535.38"/>
  </r>
  <r>
    <s v="Invoice"/>
    <x v="45"/>
    <x v="895"/>
    <x v="2"/>
    <x v="2"/>
    <x v="221"/>
    <x v="137"/>
    <s v="Microsoft 365 Apps for Business - 1 Month"/>
    <x v="15"/>
    <m/>
    <s v="11000 · Accounts Receivable"/>
    <x v="2"/>
    <x v="341"/>
    <n v="10"/>
    <n v="465545.38"/>
  </r>
  <r>
    <s v="Invoice"/>
    <x v="45"/>
    <x v="895"/>
    <x v="2"/>
    <x v="2"/>
    <x v="222"/>
    <x v="138"/>
    <s v="Microsoft 365 Project Plan 1 - 1 Month"/>
    <x v="15"/>
    <m/>
    <s v="11000 · Accounts Receivable"/>
    <x v="24"/>
    <x v="342"/>
    <n v="48"/>
    <n v="465593.38"/>
  </r>
  <r>
    <s v="Invoice"/>
    <x v="45"/>
    <x v="895"/>
    <x v="2"/>
    <x v="2"/>
    <x v="223"/>
    <x v="139"/>
    <s v="Microsoft 365 Teams Domestic Calling Plan - 1 Month"/>
    <x v="15"/>
    <m/>
    <s v="11000 · Accounts Receivable"/>
    <x v="24"/>
    <x v="90"/>
    <n v="84"/>
    <n v="465677.38"/>
  </r>
  <r>
    <s v="Invoice"/>
    <x v="45"/>
    <x v="895"/>
    <x v="2"/>
    <x v="2"/>
    <x v="224"/>
    <x v="140"/>
    <s v="Microsoft 365 Teams Phone Standard - 1 Month"/>
    <x v="15"/>
    <m/>
    <s v="11000 · Accounts Receivable"/>
    <x v="24"/>
    <x v="340"/>
    <n v="44"/>
    <n v="465721.38"/>
  </r>
  <r>
    <s v="Invoice"/>
    <x v="45"/>
    <x v="895"/>
    <x v="2"/>
    <x v="2"/>
    <x v="512"/>
    <x v="306"/>
    <s v="Microsoft 365 E5 - 1 Month"/>
    <x v="15"/>
    <m/>
    <s v="11000 · Accounts Receivable"/>
    <x v="16"/>
    <x v="776"/>
    <n v="183"/>
    <n v="465904.38"/>
  </r>
  <r>
    <s v="Invoice"/>
    <x v="45"/>
    <x v="895"/>
    <x v="2"/>
    <x v="2"/>
    <x v="225"/>
    <x v="141"/>
    <s v="ConnectWise Control Premium - 1 Month"/>
    <x v="15"/>
    <m/>
    <s v="11000 · Accounts Receivable"/>
    <x v="16"/>
    <x v="343"/>
    <n v="207"/>
    <n v="466111.38"/>
  </r>
  <r>
    <s v="Invoice"/>
    <x v="45"/>
    <x v="895"/>
    <x v="2"/>
    <x v="2"/>
    <x v="226"/>
    <x v="54"/>
    <s v="FortiAnalyzer &amp; FortiManager Bundle - 1 Month"/>
    <x v="5"/>
    <m/>
    <s v="11000 · Accounts Receivable"/>
    <x v="2"/>
    <x v="87"/>
    <n v="49"/>
    <n v="466160.38"/>
  </r>
  <r>
    <s v="Invoice"/>
    <x v="45"/>
    <x v="895"/>
    <x v="2"/>
    <x v="2"/>
    <x v="227"/>
    <x v="142"/>
    <s v="Intermedia Unite Bundled Plan - 1 Month"/>
    <x v="21"/>
    <m/>
    <s v="11000 · Accounts Receivable"/>
    <x v="6"/>
    <x v="344"/>
    <n v="999.68"/>
    <n v="467160.06"/>
  </r>
  <r>
    <s v="Invoice"/>
    <x v="45"/>
    <x v="895"/>
    <x v="2"/>
    <x v="2"/>
    <x v="228"/>
    <x v="143"/>
    <s v="Intermedia Unite Add-On Number - 1 Month"/>
    <x v="21"/>
    <m/>
    <s v="11000 · Accounts Receivable"/>
    <x v="2"/>
    <x v="345"/>
    <n v="2.89"/>
    <n v="467162.95"/>
  </r>
  <r>
    <s v="Invoice"/>
    <x v="45"/>
    <x v="895"/>
    <x v="2"/>
    <x v="2"/>
    <x v="229"/>
    <x v="144"/>
    <s v="Intermedia Unite Additional Voicemail Box - 1 Month"/>
    <x v="21"/>
    <m/>
    <s v="11000 · Accounts Receivable"/>
    <x v="24"/>
    <x v="346"/>
    <n v="19.96"/>
    <n v="467182.91"/>
  </r>
  <r>
    <s v="Invoice"/>
    <x v="45"/>
    <x v="895"/>
    <x v="2"/>
    <x v="2"/>
    <x v="230"/>
    <x v="145"/>
    <s v="Intermedia Unite Virtual Number - 1 Month"/>
    <x v="21"/>
    <m/>
    <s v="11000 · Accounts Receivable"/>
    <x v="16"/>
    <x v="95"/>
    <n v="16.53"/>
    <n v="467199.44"/>
  </r>
  <r>
    <s v="Invoice"/>
    <x v="45"/>
    <x v="895"/>
    <x v="2"/>
    <x v="2"/>
    <x v="231"/>
    <x v="146"/>
    <s v="Intermedia Unite Conferencing Number - 1 Month"/>
    <x v="21"/>
    <m/>
    <s v="11000 · Accounts Receivable"/>
    <x v="2"/>
    <x v="346"/>
    <n v="4.99"/>
    <n v="467204.43"/>
  </r>
  <r>
    <s v="Invoice"/>
    <x v="45"/>
    <x v="895"/>
    <x v="2"/>
    <x v="2"/>
    <x v="232"/>
    <x v="147"/>
    <s v="Intermedia Unite WebFax Account &amp; Mailbox - 1 Month"/>
    <x v="21"/>
    <m/>
    <s v="11000 · Accounts Receivable"/>
    <x v="16"/>
    <x v="347"/>
    <n v="21.27"/>
    <n v="467225.7"/>
  </r>
  <r>
    <s v="Invoice"/>
    <x v="45"/>
    <x v="895"/>
    <x v="2"/>
    <x v="2"/>
    <x v="233"/>
    <x v="148"/>
    <s v="Intermedia Unite Additional Automated Attendant - 1 Month"/>
    <x v="21"/>
    <m/>
    <s v="11000 · Accounts Receivable"/>
    <x v="8"/>
    <x v="348"/>
    <n v="12.08"/>
    <n v="467237.78"/>
  </r>
  <r>
    <s v="Invoice"/>
    <x v="45"/>
    <x v="895"/>
    <x v="2"/>
    <x v="2"/>
    <x v="234"/>
    <x v="149"/>
    <s v="Voice Service State Tax"/>
    <x v="21"/>
    <m/>
    <s v="11000 · Accounts Receivable"/>
    <x v="2"/>
    <x v="777"/>
    <n v="40.729999999999997"/>
    <n v="467278.51"/>
  </r>
  <r>
    <s v="Invoice"/>
    <x v="45"/>
    <x v="895"/>
    <x v="2"/>
    <x v="2"/>
    <x v="235"/>
    <x v="150"/>
    <s v="Voice Service Local Tax"/>
    <x v="21"/>
    <m/>
    <s v="11000 · Accounts Receivable"/>
    <x v="2"/>
    <x v="778"/>
    <n v="104.36"/>
    <n v="467382.87"/>
  </r>
  <r>
    <s v="Invoice"/>
    <x v="45"/>
    <x v="895"/>
    <x v="2"/>
    <x v="2"/>
    <x v="236"/>
    <x v="151"/>
    <s v="Voice Service Emergency Fee"/>
    <x v="21"/>
    <m/>
    <s v="11000 · Accounts Receivable"/>
    <x v="2"/>
    <x v="351"/>
    <n v="63.68"/>
    <n v="467446.55"/>
  </r>
  <r>
    <s v="Invoice"/>
    <x v="45"/>
    <x v="895"/>
    <x v="2"/>
    <x v="2"/>
    <x v="237"/>
    <x v="152"/>
    <s v="Voice Service Federal Tax"/>
    <x v="21"/>
    <m/>
    <s v="11000 · Accounts Receivable"/>
    <x v="2"/>
    <x v="779"/>
    <n v="38.450000000000003"/>
    <n v="467485"/>
  </r>
  <r>
    <s v="Invoice"/>
    <x v="45"/>
    <x v="895"/>
    <x v="2"/>
    <x v="2"/>
    <x v="238"/>
    <x v="153"/>
    <s v="Voice Service Telco Fees"/>
    <x v="21"/>
    <m/>
    <s v="11000 · Accounts Receivable"/>
    <x v="2"/>
    <x v="780"/>
    <n v="81.78"/>
    <n v="467566.78"/>
  </r>
  <r>
    <s v="Invoice"/>
    <x v="45"/>
    <x v="895"/>
    <x v="2"/>
    <x v="2"/>
    <x v="239"/>
    <x v="154"/>
    <s v="VS Cloud Server - Bandwidth - 250Mbps - 1 Month"/>
    <x v="7"/>
    <m/>
    <s v="11000 · Accounts Receivable"/>
    <x v="8"/>
    <x v="354"/>
    <n v="590.62"/>
    <n v="468157.4"/>
  </r>
  <r>
    <s v="Invoice"/>
    <x v="45"/>
    <x v="895"/>
    <x v="2"/>
    <x v="2"/>
    <x v="240"/>
    <x v="155"/>
    <s v="Fortinet FortiGate VM02V - Unified Threat Protection - 1 Month"/>
    <x v="7"/>
    <m/>
    <s v="11000 · Accounts Receivable"/>
    <x v="8"/>
    <x v="355"/>
    <n v="438.38"/>
    <n v="468595.78"/>
  </r>
  <r>
    <s v="Invoice"/>
    <x v="45"/>
    <x v="895"/>
    <x v="2"/>
    <x v="2"/>
    <x v="241"/>
    <x v="156"/>
    <s v="VS Cloud Server - 1GB vStorage Archive - Local - 1 Month"/>
    <x v="7"/>
    <m/>
    <s v="11000 · Accounts Receivable"/>
    <x v="38"/>
    <x v="356"/>
    <n v="133"/>
    <n v="468728.78"/>
  </r>
  <r>
    <s v="Invoice"/>
    <x v="45"/>
    <x v="895"/>
    <x v="2"/>
    <x v="2"/>
    <x v="82"/>
    <x v="25"/>
    <s v="VS Cloud Backup - Veeam License, 1 VM - 1 Month"/>
    <x v="7"/>
    <m/>
    <s v="11000 · Accounts Receivable"/>
    <x v="39"/>
    <x v="357"/>
    <n v="259.82"/>
    <n v="468988.6"/>
  </r>
  <r>
    <s v="Invoice"/>
    <x v="45"/>
    <x v="895"/>
    <x v="2"/>
    <x v="2"/>
    <x v="242"/>
    <x v="157"/>
    <s v="VS Cloud Server - vBackup Replicated - 100GB - 1 Month"/>
    <x v="7"/>
    <m/>
    <s v="11000 · Accounts Receivable"/>
    <x v="40"/>
    <x v="357"/>
    <n v="1133.76"/>
    <n v="470122.36"/>
  </r>
  <r>
    <s v="Invoice"/>
    <x v="45"/>
    <x v="895"/>
    <x v="2"/>
    <x v="2"/>
    <x v="91"/>
    <x v="34"/>
    <s v="VS Cloud Server - 2GB vRAM + 1 vCPU - 1 Month"/>
    <x v="7"/>
    <m/>
    <s v="11000 · Accounts Receivable"/>
    <x v="41"/>
    <x v="358"/>
    <n v="4655.1099999999997"/>
    <n v="474777.47"/>
  </r>
  <r>
    <s v="Invoice"/>
    <x v="45"/>
    <x v="895"/>
    <x v="2"/>
    <x v="2"/>
    <x v="243"/>
    <x v="158"/>
    <s v="VS Cloud Server - 1GB vStorage Premium - Local - 1 Month"/>
    <x v="7"/>
    <m/>
    <s v="11000 · Accounts Receivable"/>
    <x v="42"/>
    <x v="359"/>
    <n v="1935"/>
    <n v="476712.47"/>
  </r>
  <r>
    <s v="Invoice"/>
    <x v="45"/>
    <x v="895"/>
    <x v="2"/>
    <x v="2"/>
    <x v="92"/>
    <x v="35"/>
    <s v="VS Cloud Server - 1GB vStorage Standard - Local - 1 Month"/>
    <x v="7"/>
    <m/>
    <s v="11000 · Accounts Receivable"/>
    <x v="43"/>
    <x v="100"/>
    <n v="1202.5"/>
    <n v="477914.97"/>
  </r>
  <r>
    <s v="Invoice"/>
    <x v="45"/>
    <x v="895"/>
    <x v="2"/>
    <x v="2"/>
    <x v="244"/>
    <x v="159"/>
    <s v="VS Cloud Server - Remote Desktop License - 1 Month"/>
    <x v="7"/>
    <m/>
    <s v="11000 · Accounts Receivable"/>
    <x v="44"/>
    <x v="360"/>
    <n v="436.95"/>
    <n v="478351.92"/>
  </r>
  <r>
    <s v="Invoice"/>
    <x v="45"/>
    <x v="895"/>
    <x v="2"/>
    <x v="2"/>
    <x v="245"/>
    <x v="160"/>
    <s v="VS Cloud Server - SQL Server 2-Core License - Minimum of 4 Cores Required per VM - 1 Month"/>
    <x v="7"/>
    <m/>
    <s v="11000 · Accounts Receivable"/>
    <x v="24"/>
    <x v="361"/>
    <n v="960"/>
    <n v="479311.92"/>
  </r>
  <r>
    <s v="Invoice"/>
    <x v="45"/>
    <x v="895"/>
    <x v="2"/>
    <x v="2"/>
    <x v="93"/>
    <x v="36"/>
    <s v="VS Cloud Server - Public IP Address - 1 Month"/>
    <x v="7"/>
    <m/>
    <s v="11000 · Accounts Receivable"/>
    <x v="45"/>
    <x v="101"/>
    <n v="345"/>
    <n v="479656.92"/>
  </r>
  <r>
    <s v="Invoice"/>
    <x v="45"/>
    <x v="895"/>
    <x v="2"/>
    <x v="2"/>
    <x v="246"/>
    <x v="161"/>
    <s v="Veeam Office 365 Backup service, per user account - 1 Month"/>
    <x v="4"/>
    <m/>
    <s v="11000 · Accounts Receivable"/>
    <x v="155"/>
    <x v="362"/>
    <n v="1302.72"/>
    <n v="480959.64"/>
  </r>
  <r>
    <s v="Invoice"/>
    <x v="45"/>
    <x v="895"/>
    <x v="2"/>
    <x v="2"/>
    <x v="247"/>
    <x v="162"/>
    <s v="VS VMware DRaaS - 100GB Storage - 1 Month"/>
    <x v="4"/>
    <m/>
    <s v="11000 · Accounts Receivable"/>
    <x v="47"/>
    <x v="363"/>
    <n v="1127.02"/>
    <n v="482086.66"/>
  </r>
  <r>
    <s v="Invoice"/>
    <x v="45"/>
    <x v="895"/>
    <x v="2"/>
    <x v="2"/>
    <x v="248"/>
    <x v="163"/>
    <s v="VS VMware DRaaS - VM License - 1 Month"/>
    <x v="4"/>
    <m/>
    <s v="11000 · Accounts Receivable"/>
    <x v="48"/>
    <x v="91"/>
    <n v="110.32"/>
    <n v="482196.98"/>
  </r>
  <r>
    <s v="Invoice"/>
    <x v="45"/>
    <x v="895"/>
    <x v="2"/>
    <x v="2"/>
    <x v="249"/>
    <x v="164"/>
    <s v="VS VMware DRaaS - Reserved Compute 2GB RAM/2Ghz CPU - 1 Month"/>
    <x v="4"/>
    <m/>
    <s v="11000 · Accounts Receivable"/>
    <x v="49"/>
    <x v="364"/>
    <n v="534.49"/>
    <n v="482731.47"/>
  </r>
  <r>
    <s v="Invoice"/>
    <x v="45"/>
    <x v="896"/>
    <x v="98"/>
    <x v="98"/>
    <x v="251"/>
    <x v="165"/>
    <s v="ProofPoint Essentials Advanced - SaaS - 1 Month"/>
    <x v="15"/>
    <m/>
    <s v="11000 · Accounts Receivable"/>
    <x v="156"/>
    <x v="365"/>
    <n v="2188.9"/>
    <n v="484920.37"/>
  </r>
  <r>
    <s v="Invoice"/>
    <x v="45"/>
    <x v="896"/>
    <x v="98"/>
    <x v="98"/>
    <x v="213"/>
    <x v="129"/>
    <s v="Trend Micro Worry Free Services - 1 Month (100-499)"/>
    <x v="5"/>
    <m/>
    <s v="11000 · Accounts Receivable"/>
    <x v="51"/>
    <x v="334"/>
    <n v="252"/>
    <n v="485172.37"/>
  </r>
  <r>
    <s v="Invoice"/>
    <x v="45"/>
    <x v="896"/>
    <x v="98"/>
    <x v="98"/>
    <x v="252"/>
    <x v="166"/>
    <s v="Fortinet FortiXDR MSSP - 1 User - 1 Month"/>
    <x v="5"/>
    <m/>
    <s v="11000 · Accounts Receivable"/>
    <x v="52"/>
    <x v="336"/>
    <n v="1500"/>
    <n v="486672.37"/>
  </r>
  <r>
    <s v="Invoice"/>
    <x v="45"/>
    <x v="896"/>
    <x v="98"/>
    <x v="98"/>
    <x v="216"/>
    <x v="132"/>
    <s v="Microsoft Office 365 Enterprise E3 - 1 Month"/>
    <x v="15"/>
    <m/>
    <s v="11000 · Accounts Receivable"/>
    <x v="24"/>
    <x v="128"/>
    <n v="100"/>
    <n v="486772.37"/>
  </r>
  <r>
    <s v="Invoice"/>
    <x v="45"/>
    <x v="896"/>
    <x v="98"/>
    <x v="98"/>
    <x v="214"/>
    <x v="130"/>
    <s v="Microsoft 365 Business Basic - 1 Month"/>
    <x v="15"/>
    <m/>
    <s v="11000 · Accounts Receivable"/>
    <x v="53"/>
    <x v="366"/>
    <n v="1828.75"/>
    <n v="488601.12"/>
  </r>
  <r>
    <s v="Invoice"/>
    <x v="45"/>
    <x v="896"/>
    <x v="98"/>
    <x v="98"/>
    <x v="220"/>
    <x v="136"/>
    <s v="Azure Active Directory Premium P2 - 1 Month"/>
    <x v="15"/>
    <m/>
    <s v="11000 · Accounts Receivable"/>
    <x v="2"/>
    <x v="340"/>
    <n v="11"/>
    <n v="488612.12"/>
  </r>
  <r>
    <s v="Invoice"/>
    <x v="45"/>
    <x v="896"/>
    <x v="98"/>
    <x v="98"/>
    <x v="253"/>
    <x v="167"/>
    <s v="Microsoft Business Premium  1 Month"/>
    <x v="15"/>
    <m/>
    <s v="11000 · Accounts Receivable"/>
    <x v="54"/>
    <x v="367"/>
    <n v="4920"/>
    <n v="493532.12"/>
  </r>
  <r>
    <s v="Invoice"/>
    <x v="45"/>
    <x v="896"/>
    <x v="98"/>
    <x v="98"/>
    <x v="254"/>
    <x v="168"/>
    <s v="Microsoft 365 E3 - 1 Month"/>
    <x v="15"/>
    <m/>
    <s v="11000 · Accounts Receivable"/>
    <x v="44"/>
    <x v="368"/>
    <n v="1800"/>
    <n v="495332.12"/>
  </r>
  <r>
    <s v="Invoice"/>
    <x v="45"/>
    <x v="896"/>
    <x v="98"/>
    <x v="98"/>
    <x v="255"/>
    <x v="169"/>
    <s v="Microsoft 365 E5 Compliance (NCE COM 1YR)  1 Month"/>
    <x v="15"/>
    <m/>
    <s v="11000 · Accounts Receivable"/>
    <x v="2"/>
    <x v="369"/>
    <n v="14"/>
    <n v="495346.12"/>
  </r>
  <r>
    <s v="Invoice"/>
    <x v="45"/>
    <x v="896"/>
    <x v="98"/>
    <x v="98"/>
    <x v="256"/>
    <x v="170"/>
    <s v="Microsoft 365 F3 - 1 Month"/>
    <x v="15"/>
    <m/>
    <s v="11000 · Accounts Receivable"/>
    <x v="55"/>
    <x v="186"/>
    <n v="495"/>
    <n v="495841.12"/>
  </r>
  <r>
    <s v="Invoice"/>
    <x v="45"/>
    <x v="896"/>
    <x v="98"/>
    <x v="98"/>
    <x v="225"/>
    <x v="141"/>
    <s v="ConnectWise Control Premium - 1 Month"/>
    <x v="15"/>
    <m/>
    <s v="11000 · Accounts Receivable"/>
    <x v="16"/>
    <x v="343"/>
    <n v="207"/>
    <n v="496048.12"/>
  </r>
  <r>
    <s v="Invoice"/>
    <x v="45"/>
    <x v="896"/>
    <x v="98"/>
    <x v="98"/>
    <x v="257"/>
    <x v="171"/>
    <s v="SkyKick Cloud Backup - Exchange Only - 1 Month"/>
    <x v="4"/>
    <m/>
    <s v="11000 · Accounts Receivable"/>
    <x v="56"/>
    <x v="88"/>
    <n v="1500"/>
    <n v="497548.12"/>
  </r>
  <r>
    <s v="Invoice"/>
    <x v="45"/>
    <x v="897"/>
    <x v="39"/>
    <x v="39"/>
    <x v="258"/>
    <x v="172"/>
    <s v="Azure Active Directory Premium P2  - Month-to-Month - 1 Month"/>
    <x v="15"/>
    <m/>
    <s v="11000 · Accounts Receivable"/>
    <x v="2"/>
    <x v="370"/>
    <n v="13"/>
    <n v="497561.12"/>
  </r>
  <r>
    <s v="Invoice"/>
    <x v="45"/>
    <x v="897"/>
    <x v="39"/>
    <x v="39"/>
    <x v="254"/>
    <x v="168"/>
    <s v="Microsoft 365 E3 - 1 Month"/>
    <x v="15"/>
    <m/>
    <s v="11000 · Accounts Receivable"/>
    <x v="57"/>
    <x v="222"/>
    <n v="4830"/>
    <n v="502391.12"/>
  </r>
  <r>
    <s v="Invoice"/>
    <x v="45"/>
    <x v="897"/>
    <x v="39"/>
    <x v="39"/>
    <x v="215"/>
    <x v="131"/>
    <s v="Microsoft 365 Audio Conferencing Add-on - 1 Month"/>
    <x v="15"/>
    <m/>
    <s v="11000 · Accounts Receivable"/>
    <x v="58"/>
    <x v="336"/>
    <n v="250"/>
    <n v="502641.12"/>
  </r>
  <r>
    <s v="Invoice"/>
    <x v="45"/>
    <x v="897"/>
    <x v="39"/>
    <x v="39"/>
    <x v="259"/>
    <x v="173"/>
    <s v="Microsoft Defender for Office 365 (Plan 2) - 1 Month"/>
    <x v="15"/>
    <m/>
    <s v="11000 · Accounts Receivable"/>
    <x v="59"/>
    <x v="371"/>
    <n v="754"/>
    <n v="503395.12"/>
  </r>
  <r>
    <s v="Invoice"/>
    <x v="45"/>
    <x v="897"/>
    <x v="39"/>
    <x v="39"/>
    <x v="260"/>
    <x v="174"/>
    <s v="Microsoft 365 Teams Room Standard - 1 Month"/>
    <x v="15"/>
    <m/>
    <s v="11000 · Accounts Receivable"/>
    <x v="2"/>
    <x v="372"/>
    <n v="19"/>
    <n v="503414.12"/>
  </r>
  <r>
    <s v="Invoice"/>
    <x v="45"/>
    <x v="897"/>
    <x v="39"/>
    <x v="39"/>
    <x v="261"/>
    <x v="175"/>
    <s v="Microsoft Office 365 Business Premium - 1 Month"/>
    <x v="15"/>
    <m/>
    <s v="11000 · Accounts Receivable"/>
    <x v="2"/>
    <x v="163"/>
    <n v="15"/>
    <n v="503429.12"/>
  </r>
  <r>
    <s v="Invoice"/>
    <x v="45"/>
    <x v="897"/>
    <x v="39"/>
    <x v="39"/>
    <x v="218"/>
    <x v="134"/>
    <s v="Microsoft 365 Project Plan 3 - 1 Month"/>
    <x v="15"/>
    <m/>
    <s v="11000 · Accounts Receivable"/>
    <x v="60"/>
    <x v="338"/>
    <n v="627"/>
    <n v="504056.12"/>
  </r>
  <r>
    <s v="Invoice"/>
    <x v="45"/>
    <x v="897"/>
    <x v="39"/>
    <x v="39"/>
    <x v="262"/>
    <x v="135"/>
    <s v="Microsoft 365 Visio Plan 2 - 1 Month"/>
    <x v="15"/>
    <m/>
    <s v="11000 · Accounts Receivable"/>
    <x v="60"/>
    <x v="339"/>
    <n v="332.5"/>
    <n v="504388.62"/>
  </r>
  <r>
    <s v="Invoice"/>
    <x v="45"/>
    <x v="897"/>
    <x v="39"/>
    <x v="39"/>
    <x v="264"/>
    <x v="176"/>
    <s v="Microsoft Office 365 Extra File Storage - 1 GB - 1 Month"/>
    <x v="15"/>
    <m/>
    <s v="11000 · Accounts Receivable"/>
    <x v="61"/>
    <x v="373"/>
    <n v="126"/>
    <n v="504514.62"/>
  </r>
  <r>
    <s v="Invoice"/>
    <x v="45"/>
    <x v="897"/>
    <x v="39"/>
    <x v="39"/>
    <x v="255"/>
    <x v="169"/>
    <s v="Microsoft 365 E5 Compliance (NCE COM 1YR)  1 Month"/>
    <x v="15"/>
    <m/>
    <s v="11000 · Accounts Receivable"/>
    <x v="2"/>
    <x v="369"/>
    <n v="14"/>
    <n v="504528.62"/>
  </r>
  <r>
    <s v="Invoice"/>
    <x v="45"/>
    <x v="897"/>
    <x v="39"/>
    <x v="39"/>
    <x v="265"/>
    <x v="177"/>
    <s v="Microsoft 365 E5 Security  1 Month  (NCE COM MTH)"/>
    <x v="15"/>
    <m/>
    <s v="11000 · Accounts Receivable"/>
    <x v="2"/>
    <x v="374"/>
    <n v="16.899999999999999"/>
    <n v="504545.52"/>
  </r>
  <r>
    <s v="Invoice"/>
    <x v="45"/>
    <x v="897"/>
    <x v="39"/>
    <x v="39"/>
    <x v="266"/>
    <x v="178"/>
    <s v="Priva Privacy Risk Management  1 Month  (NCE COM ANN)"/>
    <x v="15"/>
    <m/>
    <s v="11000 · Accounts Receivable"/>
    <x v="2"/>
    <x v="375"/>
    <n v="6"/>
    <n v="504551.52"/>
  </r>
  <r>
    <s v="Invoice"/>
    <x v="45"/>
    <x v="897"/>
    <x v="39"/>
    <x v="39"/>
    <x v="267"/>
    <x v="179"/>
    <s v="FortiAnalyzer &amp; FortiManager Bundle - 1 Month (Baton Rouge)"/>
    <x v="5"/>
    <m/>
    <s v="11000 · Accounts Receivable"/>
    <x v="24"/>
    <x v="376"/>
    <n v="156"/>
    <n v="504707.52"/>
  </r>
  <r>
    <s v="Invoice"/>
    <x v="45"/>
    <x v="897"/>
    <x v="39"/>
    <x v="39"/>
    <x v="268"/>
    <x v="180"/>
    <s v="VS Secure BaaS Veeam - 1 Month"/>
    <x v="4"/>
    <m/>
    <s v="11000 · Accounts Receivable"/>
    <x v="62"/>
    <x v="363"/>
    <n v="121.84"/>
    <n v="504829.36"/>
  </r>
  <r>
    <s v="Invoice"/>
    <x v="45"/>
    <x v="897"/>
    <x v="39"/>
    <x v="39"/>
    <x v="269"/>
    <x v="181"/>
    <s v="VS Secure BaaS Storage - 100GB - 1 Month"/>
    <x v="4"/>
    <m/>
    <s v="11000 · Accounts Receivable"/>
    <x v="63"/>
    <x v="377"/>
    <n v="202.3"/>
    <n v="505031.66"/>
  </r>
  <r>
    <s v="Invoice"/>
    <x v="45"/>
    <x v="898"/>
    <x v="6"/>
    <x v="6"/>
    <x v="270"/>
    <x v="67"/>
    <s v="ProofPoint Essentials Business - 1 Month"/>
    <x v="15"/>
    <m/>
    <s v="11000 · Accounts Receivable"/>
    <x v="63"/>
    <x v="187"/>
    <n v="106.05"/>
    <n v="505137.71"/>
  </r>
  <r>
    <s v="Invoice"/>
    <x v="45"/>
    <x v="898"/>
    <x v="6"/>
    <x v="6"/>
    <x v="213"/>
    <x v="129"/>
    <s v="Trend Micro Worry Free Services - 1 Month (100-499)"/>
    <x v="5"/>
    <m/>
    <s v="11000 · Accounts Receivable"/>
    <x v="63"/>
    <x v="334"/>
    <n v="110.25"/>
    <n v="505247.96"/>
  </r>
  <r>
    <s v="Invoice"/>
    <x v="45"/>
    <x v="898"/>
    <x v="6"/>
    <x v="6"/>
    <x v="214"/>
    <x v="130"/>
    <s v="Microsoft 365 Business Basic - 1 Month"/>
    <x v="15"/>
    <m/>
    <s v="11000 · Accounts Receivable"/>
    <x v="6"/>
    <x v="335"/>
    <n v="224"/>
    <n v="505471.96"/>
  </r>
  <r>
    <s v="Invoice"/>
    <x v="45"/>
    <x v="898"/>
    <x v="6"/>
    <x v="6"/>
    <x v="271"/>
    <x v="182"/>
    <s v="VS EWAN Metro E Point-to-Point Connection - 200Mbps - 1 Month"/>
    <x v="22"/>
    <m/>
    <s v="11000 · Accounts Receivable"/>
    <x v="2"/>
    <x v="86"/>
    <n v="375"/>
    <n v="505846.96"/>
  </r>
  <r>
    <s v="Invoice"/>
    <x v="45"/>
    <x v="898"/>
    <x v="6"/>
    <x v="6"/>
    <x v="272"/>
    <x v="54"/>
    <s v="FortiAnalyzer &amp; FortiManager Bundle - 1 Month"/>
    <x v="5"/>
    <m/>
    <s v="11000 · Accounts Receivable"/>
    <x v="2"/>
    <x v="87"/>
    <n v="49"/>
    <n v="505895.96"/>
  </r>
  <r>
    <s v="Invoice"/>
    <x v="45"/>
    <x v="898"/>
    <x v="6"/>
    <x v="6"/>
    <x v="84"/>
    <x v="27"/>
    <s v="Contego Cloud Server Bandwidth 50Mbps 1 Month"/>
    <x v="7"/>
    <m/>
    <s v="11000 · Accounts Receivable"/>
    <x v="2"/>
    <x v="92"/>
    <n v="78.75"/>
    <n v="505974.71"/>
  </r>
  <r>
    <s v="Invoice"/>
    <x v="45"/>
    <x v="898"/>
    <x v="6"/>
    <x v="6"/>
    <x v="273"/>
    <x v="183"/>
    <s v="VS Cloud Server - Cisco AnyConnect License Pack (25) - 1 Month"/>
    <x v="7"/>
    <m/>
    <s v="11000 · Accounts Receivable"/>
    <x v="2"/>
    <x v="222"/>
    <n v="42"/>
    <n v="506016.71"/>
  </r>
  <r>
    <s v="Invoice"/>
    <x v="45"/>
    <x v="898"/>
    <x v="6"/>
    <x v="6"/>
    <x v="274"/>
    <x v="184"/>
    <s v="VS Cloud Server - Cisco ASAv5 Virtual Firewall - 1 Month"/>
    <x v="7"/>
    <m/>
    <s v="11000 · Accounts Receivable"/>
    <x v="2"/>
    <x v="378"/>
    <n v="68.25"/>
    <n v="506084.96"/>
  </r>
  <r>
    <s v="Invoice"/>
    <x v="45"/>
    <x v="898"/>
    <x v="6"/>
    <x v="6"/>
    <x v="82"/>
    <x v="25"/>
    <s v="VS Cloud Backup - Veeam License, 1 VM - 1 Month"/>
    <x v="7"/>
    <m/>
    <s v="11000 · Accounts Receivable"/>
    <x v="23"/>
    <x v="90"/>
    <n v="126"/>
    <n v="506210.96"/>
  </r>
  <r>
    <s v="Invoice"/>
    <x v="45"/>
    <x v="898"/>
    <x v="6"/>
    <x v="6"/>
    <x v="83"/>
    <x v="26"/>
    <s v="VS Cloud Server - vBackup - 100GB - 1 Month"/>
    <x v="7"/>
    <m/>
    <s v="11000 · Accounts Receivable"/>
    <x v="64"/>
    <x v="91"/>
    <n v="323.08"/>
    <n v="506534.04"/>
  </r>
  <r>
    <s v="Invoice"/>
    <x v="45"/>
    <x v="898"/>
    <x v="6"/>
    <x v="6"/>
    <x v="91"/>
    <x v="34"/>
    <s v="VS Cloud Server - 2GB vRAM + 1 vCPU - 1 Month"/>
    <x v="7"/>
    <m/>
    <s v="11000 · Accounts Receivable"/>
    <x v="65"/>
    <x v="99"/>
    <n v="2709"/>
    <n v="509243.04"/>
  </r>
  <r>
    <s v="Invoice"/>
    <x v="45"/>
    <x v="898"/>
    <x v="6"/>
    <x v="6"/>
    <x v="243"/>
    <x v="158"/>
    <s v="VS Cloud Server - 1GB vStorage Premium - Local - 1 Month"/>
    <x v="7"/>
    <m/>
    <s v="11000 · Accounts Receivable"/>
    <x v="66"/>
    <x v="359"/>
    <n v="107.5"/>
    <n v="509350.54"/>
  </r>
  <r>
    <s v="Invoice"/>
    <x v="45"/>
    <x v="898"/>
    <x v="6"/>
    <x v="6"/>
    <x v="92"/>
    <x v="35"/>
    <s v="VS Cloud Server - 1GB vStorage Standard - Local - 1 Month"/>
    <x v="7"/>
    <m/>
    <s v="11000 · Accounts Receivable"/>
    <x v="67"/>
    <x v="100"/>
    <n v="1017.5"/>
    <n v="510368.04"/>
  </r>
  <r>
    <s v="Invoice"/>
    <x v="45"/>
    <x v="898"/>
    <x v="6"/>
    <x v="6"/>
    <x v="244"/>
    <x v="159"/>
    <s v="VS Cloud Server - Remote Desktop License - 1 Month"/>
    <x v="7"/>
    <m/>
    <s v="11000 · Accounts Receivable"/>
    <x v="10"/>
    <x v="360"/>
    <n v="242.75"/>
    <n v="510610.79"/>
  </r>
  <r>
    <s v="Invoice"/>
    <x v="45"/>
    <x v="898"/>
    <x v="6"/>
    <x v="6"/>
    <x v="245"/>
    <x v="160"/>
    <s v="VS Cloud Server - SQL Server 2-Core License - Minimum of 4 Cores Required per VM - 1 Month"/>
    <x v="7"/>
    <m/>
    <s v="11000 · Accounts Receivable"/>
    <x v="24"/>
    <x v="361"/>
    <n v="960"/>
    <n v="511570.79"/>
  </r>
  <r>
    <s v="Invoice"/>
    <x v="45"/>
    <x v="898"/>
    <x v="6"/>
    <x v="6"/>
    <x v="93"/>
    <x v="36"/>
    <s v="VS Cloud Server - Public IP Address - 1 Month"/>
    <x v="7"/>
    <m/>
    <s v="11000 · Accounts Receivable"/>
    <x v="2"/>
    <x v="101"/>
    <n v="23"/>
    <n v="511593.79"/>
  </r>
  <r>
    <s v="Invoice"/>
    <x v="45"/>
    <x v="898"/>
    <x v="6"/>
    <x v="6"/>
    <x v="275"/>
    <x v="185"/>
    <s v="Intermedia Unite Pro Bundle - 1 Month"/>
    <x v="21"/>
    <m/>
    <s v="11000 · Accounts Receivable"/>
    <x v="68"/>
    <x v="379"/>
    <n v="561.79999999999995"/>
    <n v="512155.59"/>
  </r>
  <r>
    <s v="Invoice"/>
    <x v="45"/>
    <x v="898"/>
    <x v="6"/>
    <x v="6"/>
    <x v="233"/>
    <x v="148"/>
    <s v="Intermedia Unite Additional Automated Attendant - 1 Month"/>
    <x v="21"/>
    <m/>
    <s v="11000 · Accounts Receivable"/>
    <x v="2"/>
    <x v="348"/>
    <n v="6.04"/>
    <n v="512161.63"/>
  </r>
  <r>
    <s v="Invoice"/>
    <x v="45"/>
    <x v="898"/>
    <x v="6"/>
    <x v="6"/>
    <x v="228"/>
    <x v="143"/>
    <s v="Intermedia Unite Add-On Number - 1 Month"/>
    <x v="21"/>
    <m/>
    <s v="11000 · Accounts Receivable"/>
    <x v="16"/>
    <x v="345"/>
    <n v="8.67"/>
    <n v="512170.3"/>
  </r>
  <r>
    <s v="Invoice"/>
    <x v="45"/>
    <x v="898"/>
    <x v="6"/>
    <x v="6"/>
    <x v="276"/>
    <x v="186"/>
    <s v="Intermedia Unite Online Meeting Pro - 1 Month"/>
    <x v="21"/>
    <m/>
    <s v="11000 · Accounts Receivable"/>
    <x v="2"/>
    <x v="341"/>
    <n v="10"/>
    <n v="512180.3"/>
  </r>
  <r>
    <s v="Invoice"/>
    <x v="45"/>
    <x v="898"/>
    <x v="6"/>
    <x v="6"/>
    <x v="235"/>
    <x v="150"/>
    <s v="Voice Service Local Tax"/>
    <x v="21"/>
    <m/>
    <s v="11000 · Accounts Receivable"/>
    <x v="2"/>
    <x v="380"/>
    <n v="35.19"/>
    <n v="512215.49"/>
  </r>
  <r>
    <s v="Invoice"/>
    <x v="45"/>
    <x v="898"/>
    <x v="6"/>
    <x v="6"/>
    <x v="234"/>
    <x v="149"/>
    <s v="Voice Service State Tax"/>
    <x v="21"/>
    <m/>
    <s v="11000 · Accounts Receivable"/>
    <x v="2"/>
    <x v="381"/>
    <n v="18.04"/>
    <n v="512233.53"/>
  </r>
  <r>
    <s v="Invoice"/>
    <x v="45"/>
    <x v="898"/>
    <x v="6"/>
    <x v="6"/>
    <x v="237"/>
    <x v="152"/>
    <s v="Voice Service Federal Tax"/>
    <x v="21"/>
    <m/>
    <s v="11000 · Accounts Receivable"/>
    <x v="2"/>
    <x v="781"/>
    <n v="5.29"/>
    <n v="512238.82"/>
  </r>
  <r>
    <s v="Invoice"/>
    <x v="45"/>
    <x v="898"/>
    <x v="6"/>
    <x v="6"/>
    <x v="236"/>
    <x v="151"/>
    <s v="Voice Service Emergency Fee"/>
    <x v="21"/>
    <m/>
    <s v="11000 · Accounts Receivable"/>
    <x v="2"/>
    <x v="383"/>
    <n v="39.799999999999997"/>
    <n v="512278.62"/>
  </r>
  <r>
    <s v="Invoice"/>
    <x v="45"/>
    <x v="898"/>
    <x v="6"/>
    <x v="6"/>
    <x v="238"/>
    <x v="153"/>
    <s v="Voice Service Telco Fees"/>
    <x v="21"/>
    <m/>
    <s v="11000 · Accounts Receivable"/>
    <x v="2"/>
    <x v="384"/>
    <n v="49.6"/>
    <n v="512328.22"/>
  </r>
  <r>
    <s v="Invoice"/>
    <x v="45"/>
    <x v="898"/>
    <x v="6"/>
    <x v="6"/>
    <x v="277"/>
    <x v="187"/>
    <s v="ShareSync Package - 10GB per user - 1 Month"/>
    <x v="7"/>
    <m/>
    <s v="11000 · Accounts Receivable"/>
    <x v="2"/>
    <x v="371"/>
    <n v="6.5"/>
    <n v="512334.72"/>
  </r>
  <r>
    <s v="Invoice"/>
    <x v="45"/>
    <x v="899"/>
    <x v="5"/>
    <x v="5"/>
    <x v="251"/>
    <x v="165"/>
    <s v="ProofPoint Essentials Advanced - SaaS - 1 Month"/>
    <x v="15"/>
    <m/>
    <s v="11000 · Accounts Receivable"/>
    <x v="58"/>
    <x v="365"/>
    <n v="206.5"/>
    <n v="512541.22"/>
  </r>
  <r>
    <s v="Invoice"/>
    <x v="45"/>
    <x v="899"/>
    <x v="5"/>
    <x v="5"/>
    <x v="213"/>
    <x v="129"/>
    <s v="Trend Micro Worry Free Services - 1 Month (100-499)"/>
    <x v="5"/>
    <m/>
    <s v="11000 · Accounts Receivable"/>
    <x v="70"/>
    <x v="334"/>
    <n v="220.5"/>
    <n v="512761.72"/>
  </r>
  <r>
    <s v="Invoice"/>
    <x v="45"/>
    <x v="899"/>
    <x v="5"/>
    <x v="5"/>
    <x v="261"/>
    <x v="175"/>
    <s v="Microsoft Office 365 Business Premium - 1 Month"/>
    <x v="15"/>
    <m/>
    <s v="11000 · Accounts Receivable"/>
    <x v="71"/>
    <x v="163"/>
    <n v="510"/>
    <n v="513271.72"/>
  </r>
  <r>
    <s v="Invoice"/>
    <x v="45"/>
    <x v="899"/>
    <x v="5"/>
    <x v="5"/>
    <x v="214"/>
    <x v="130"/>
    <s v="Microsoft 365 Business Basic - 1 Month"/>
    <x v="15"/>
    <m/>
    <s v="11000 · Accounts Receivable"/>
    <x v="13"/>
    <x v="335"/>
    <n v="49"/>
    <n v="513320.72"/>
  </r>
  <r>
    <s v="Invoice"/>
    <x v="45"/>
    <x v="899"/>
    <x v="5"/>
    <x v="5"/>
    <x v="216"/>
    <x v="132"/>
    <s v="Microsoft Office 365 Enterprise E3 - 1 Month"/>
    <x v="15"/>
    <m/>
    <s v="11000 · Accounts Receivable"/>
    <x v="72"/>
    <x v="385"/>
    <n v="130"/>
    <n v="513450.72"/>
  </r>
  <r>
    <s v="Invoice"/>
    <x v="45"/>
    <x v="899"/>
    <x v="5"/>
    <x v="5"/>
    <x v="115"/>
    <x v="54"/>
    <s v="FortiAnalyzer &amp; FortiManager Bundle - 1 Month"/>
    <x v="5"/>
    <m/>
    <s v="11000 · Accounts Receivable"/>
    <x v="2"/>
    <x v="386"/>
    <n v="59"/>
    <n v="513509.72"/>
  </r>
  <r>
    <s v="Invoice"/>
    <x v="45"/>
    <x v="899"/>
    <x v="5"/>
    <x v="5"/>
    <x v="278"/>
    <x v="188"/>
    <s v="VS Cloud Server Bandwidth - 100Mbps - 1 Month"/>
    <x v="7"/>
    <m/>
    <s v="11000 · Accounts Receivable"/>
    <x v="2"/>
    <x v="387"/>
    <n v="136.5"/>
    <n v="513646.22"/>
  </r>
  <r>
    <s v="Invoice"/>
    <x v="45"/>
    <x v="899"/>
    <x v="5"/>
    <x v="5"/>
    <x v="279"/>
    <x v="155"/>
    <s v="Fortinet FortiGate VM02V - Unified Threat Protection - 1 Month"/>
    <x v="7"/>
    <m/>
    <s v="11000 · Accounts Receivable"/>
    <x v="2"/>
    <x v="355"/>
    <n v="219.19"/>
    <n v="513865.41"/>
  </r>
  <r>
    <s v="Invoice"/>
    <x v="45"/>
    <x v="899"/>
    <x v="5"/>
    <x v="5"/>
    <x v="280"/>
    <x v="25"/>
    <s v="VS Cloud Backup - Veeam License, 1 VM - 1 Month"/>
    <x v="7"/>
    <m/>
    <s v="11000 · Accounts Receivable"/>
    <x v="62"/>
    <x v="388"/>
    <n v="126"/>
    <n v="513991.41"/>
  </r>
  <r>
    <s v="Invoice"/>
    <x v="45"/>
    <x v="899"/>
    <x v="5"/>
    <x v="5"/>
    <x v="281"/>
    <x v="157"/>
    <s v="VS Cloud Server - vBackup Replicated - 100GB - 1 Month"/>
    <x v="7"/>
    <m/>
    <s v="11000 · Accounts Receivable"/>
    <x v="73"/>
    <x v="388"/>
    <n v="913.5"/>
    <n v="514904.91"/>
  </r>
  <r>
    <s v="Invoice"/>
    <x v="45"/>
    <x v="899"/>
    <x v="5"/>
    <x v="5"/>
    <x v="282"/>
    <x v="34"/>
    <s v="VS Cloud Server - 2GB vRAM + 1 vCPU - 1 Month"/>
    <x v="7"/>
    <m/>
    <s v="11000 · Accounts Receivable"/>
    <x v="69"/>
    <x v="99"/>
    <n v="1512"/>
    <n v="516416.91"/>
  </r>
  <r>
    <s v="Invoice"/>
    <x v="45"/>
    <x v="899"/>
    <x v="5"/>
    <x v="5"/>
    <x v="243"/>
    <x v="158"/>
    <s v="VS Cloud Server - 1GB vStorage Premium - Local - 1 Month"/>
    <x v="7"/>
    <m/>
    <s v="11000 · Accounts Receivable"/>
    <x v="74"/>
    <x v="359"/>
    <n v="537.5"/>
    <n v="516954.41"/>
  </r>
  <r>
    <s v="Invoice"/>
    <x v="45"/>
    <x v="899"/>
    <x v="5"/>
    <x v="5"/>
    <x v="92"/>
    <x v="35"/>
    <s v="VS Cloud Server - 1GB vStorage Standard - Local - 1 Month"/>
    <x v="7"/>
    <m/>
    <s v="11000 · Accounts Receivable"/>
    <x v="67"/>
    <x v="389"/>
    <n v="880"/>
    <n v="517834.41"/>
  </r>
  <r>
    <s v="Invoice"/>
    <x v="45"/>
    <x v="899"/>
    <x v="5"/>
    <x v="5"/>
    <x v="283"/>
    <x v="159"/>
    <s v="VS Cloud Server - Remote Desktop License - 1 Month"/>
    <x v="7"/>
    <m/>
    <s v="11000 · Accounts Receivable"/>
    <x v="68"/>
    <x v="360"/>
    <n v="194.2"/>
    <n v="518028.61"/>
  </r>
  <r>
    <s v="Invoice"/>
    <x v="45"/>
    <x v="899"/>
    <x v="5"/>
    <x v="5"/>
    <x v="284"/>
    <x v="160"/>
    <s v="VS Cloud Server - SQL Server 2-Core License - Minimum of 4 Cores Required per VM - 1 Month"/>
    <x v="7"/>
    <m/>
    <s v="11000 · Accounts Receivable"/>
    <x v="23"/>
    <x v="361"/>
    <n v="1440"/>
    <n v="519468.61"/>
  </r>
  <r>
    <s v="Invoice"/>
    <x v="45"/>
    <x v="899"/>
    <x v="5"/>
    <x v="5"/>
    <x v="285"/>
    <x v="36"/>
    <s v="VS Cloud Server - Public IP Address - 1 Month"/>
    <x v="7"/>
    <m/>
    <s v="11000 · Accounts Receivable"/>
    <x v="8"/>
    <x v="101"/>
    <n v="46"/>
    <n v="519514.61"/>
  </r>
  <r>
    <s v="Invoice"/>
    <x v="45"/>
    <x v="900"/>
    <x v="89"/>
    <x v="89"/>
    <x v="213"/>
    <x v="129"/>
    <s v="Trend Micro Worry Free Services - 1 Month (100-499)"/>
    <x v="5"/>
    <m/>
    <s v="11000 · Accounts Receivable"/>
    <x v="9"/>
    <x v="334"/>
    <n v="315"/>
    <n v="519829.61"/>
  </r>
  <r>
    <s v="Invoice"/>
    <x v="45"/>
    <x v="900"/>
    <x v="89"/>
    <x v="89"/>
    <x v="286"/>
    <x v="189"/>
    <s v="Microsoft Exchange Online Plan 1 - 1 Month"/>
    <x v="15"/>
    <m/>
    <s v="11000 · Accounts Receivable"/>
    <x v="157"/>
    <x v="390"/>
    <n v="586.5"/>
    <n v="520416.11"/>
  </r>
  <r>
    <s v="Invoice"/>
    <x v="45"/>
    <x v="900"/>
    <x v="89"/>
    <x v="89"/>
    <x v="287"/>
    <x v="190"/>
    <s v="Microsoft Exchange Online Plan 2 - 1 Month"/>
    <x v="15"/>
    <m/>
    <s v="11000 · Accounts Receivable"/>
    <x v="30"/>
    <x v="341"/>
    <n v="90"/>
    <n v="520506.11"/>
  </r>
  <r>
    <s v="Invoice"/>
    <x v="45"/>
    <x v="900"/>
    <x v="89"/>
    <x v="89"/>
    <x v="214"/>
    <x v="130"/>
    <s v="Microsoft 365 Business Basic - 1 Month"/>
    <x v="15"/>
    <m/>
    <s v="11000 · Accounts Receivable"/>
    <x v="26"/>
    <x v="335"/>
    <n v="70"/>
    <n v="520576.11"/>
  </r>
  <r>
    <s v="Invoice"/>
    <x v="45"/>
    <x v="900"/>
    <x v="89"/>
    <x v="89"/>
    <x v="289"/>
    <x v="191"/>
    <s v="FortiAnalyzer &amp; FortiManager Bundle - 1 Month - 6+ Firewalls (Baton Rouge LA)"/>
    <x v="5"/>
    <m/>
    <s v="11000 · Accounts Receivable"/>
    <x v="23"/>
    <x v="392"/>
    <n v="174"/>
    <n v="520750.11"/>
  </r>
  <r>
    <s v="Invoice"/>
    <x v="45"/>
    <x v="900"/>
    <x v="89"/>
    <x v="89"/>
    <x v="278"/>
    <x v="188"/>
    <s v="VS Cloud Server Bandwidth - 100Mbps - 1 Month"/>
    <x v="7"/>
    <m/>
    <s v="11000 · Accounts Receivable"/>
    <x v="2"/>
    <x v="387"/>
    <n v="136.5"/>
    <n v="520886.61"/>
  </r>
  <r>
    <s v="Invoice"/>
    <x v="45"/>
    <x v="900"/>
    <x v="89"/>
    <x v="89"/>
    <x v="279"/>
    <x v="155"/>
    <s v="Fortinet FortiGate VM02V - Unified Threat Protection - 1 Month"/>
    <x v="7"/>
    <m/>
    <s v="11000 · Accounts Receivable"/>
    <x v="2"/>
    <x v="355"/>
    <n v="219.19"/>
    <n v="521105.8"/>
  </r>
  <r>
    <s v="Invoice"/>
    <x v="45"/>
    <x v="900"/>
    <x v="89"/>
    <x v="89"/>
    <x v="82"/>
    <x v="25"/>
    <s v="VS Cloud Backup - Veeam License, 1 VM - 1 Month"/>
    <x v="7"/>
    <m/>
    <s v="11000 · Accounts Receivable"/>
    <x v="23"/>
    <x v="90"/>
    <n v="126"/>
    <n v="521231.8"/>
  </r>
  <r>
    <s v="Invoice"/>
    <x v="45"/>
    <x v="900"/>
    <x v="89"/>
    <x v="89"/>
    <x v="83"/>
    <x v="26"/>
    <s v="VS Cloud Server - vBackup - 100GB - 1 Month"/>
    <x v="7"/>
    <m/>
    <s v="11000 · Accounts Receivable"/>
    <x v="75"/>
    <x v="91"/>
    <n v="543.72"/>
    <n v="521775.52"/>
  </r>
  <r>
    <s v="Invoice"/>
    <x v="45"/>
    <x v="900"/>
    <x v="89"/>
    <x v="89"/>
    <x v="91"/>
    <x v="34"/>
    <s v="VS Cloud Server - 2GB vRAM + 1 vCPU - 1 Month"/>
    <x v="7"/>
    <m/>
    <s v="11000 · Accounts Receivable"/>
    <x v="76"/>
    <x v="99"/>
    <n v="2110.5"/>
    <n v="523886.02"/>
  </r>
  <r>
    <s v="Invoice"/>
    <x v="45"/>
    <x v="900"/>
    <x v="89"/>
    <x v="89"/>
    <x v="243"/>
    <x v="158"/>
    <s v="VS Cloud Server - 1GB vStorage Premium - Local - 1 Month"/>
    <x v="7"/>
    <m/>
    <s v="11000 · Accounts Receivable"/>
    <x v="77"/>
    <x v="359"/>
    <n v="258"/>
    <n v="524144.02"/>
  </r>
  <r>
    <s v="Invoice"/>
    <x v="45"/>
    <x v="900"/>
    <x v="89"/>
    <x v="89"/>
    <x v="92"/>
    <x v="35"/>
    <s v="VS Cloud Server - 1GB vStorage Standard - Local - 1 Month"/>
    <x v="7"/>
    <m/>
    <s v="11000 · Accounts Receivable"/>
    <x v="78"/>
    <x v="100"/>
    <n v="1295"/>
    <n v="525439.02"/>
  </r>
  <r>
    <s v="Invoice"/>
    <x v="45"/>
    <x v="900"/>
    <x v="89"/>
    <x v="89"/>
    <x v="244"/>
    <x v="159"/>
    <s v="VS Cloud Server - Remote Desktop License - 1 Month"/>
    <x v="7"/>
    <m/>
    <s v="11000 · Accounts Receivable"/>
    <x v="58"/>
    <x v="360"/>
    <n v="485.5"/>
    <n v="525924.52"/>
  </r>
  <r>
    <s v="Invoice"/>
    <x v="45"/>
    <x v="900"/>
    <x v="89"/>
    <x v="89"/>
    <x v="93"/>
    <x v="36"/>
    <s v="VS Cloud Server - Public IP Address - 1 Month"/>
    <x v="7"/>
    <m/>
    <s v="11000 · Accounts Receivable"/>
    <x v="8"/>
    <x v="101"/>
    <n v="46"/>
    <n v="525970.52"/>
  </r>
  <r>
    <s v="Invoice"/>
    <x v="45"/>
    <x v="901"/>
    <x v="92"/>
    <x v="92"/>
    <x v="270"/>
    <x v="67"/>
    <s v="ProofPoint Essentials Business - 1 Month"/>
    <x v="15"/>
    <m/>
    <s v="11000 · Accounts Receivable"/>
    <x v="158"/>
    <x v="187"/>
    <n v="696.9"/>
    <n v="526667.42000000004"/>
  </r>
  <r>
    <s v="Invoice"/>
    <x v="45"/>
    <x v="901"/>
    <x v="92"/>
    <x v="92"/>
    <x v="290"/>
    <x v="192"/>
    <s v="Trend Micro Worry Free Business Security Standard - 1 Month (26+ Users)"/>
    <x v="5"/>
    <m/>
    <s v="11000 · Accounts Receivable"/>
    <x v="79"/>
    <x v="334"/>
    <n v="504"/>
    <n v="527171.42000000004"/>
  </r>
  <r>
    <s v="Invoice"/>
    <x v="45"/>
    <x v="901"/>
    <x v="92"/>
    <x v="92"/>
    <x v="291"/>
    <x v="193"/>
    <s v="Microsoft Office 365 ProPlus - 1 Month"/>
    <x v="15"/>
    <m/>
    <s v="11000 · Accounts Receivable"/>
    <x v="80"/>
    <x v="369"/>
    <n v="420"/>
    <n v="527591.42000000004"/>
  </r>
  <r>
    <s v="Invoice"/>
    <x v="45"/>
    <x v="901"/>
    <x v="92"/>
    <x v="92"/>
    <x v="292"/>
    <x v="194"/>
    <s v="MS Power BI Pro - 1 Month"/>
    <x v="15"/>
    <m/>
    <s v="11000 · Accounts Receivable"/>
    <x v="48"/>
    <x v="340"/>
    <n v="154"/>
    <n v="527745.42000000004"/>
  </r>
  <r>
    <s v="Invoice"/>
    <x v="45"/>
    <x v="901"/>
    <x v="92"/>
    <x v="92"/>
    <x v="293"/>
    <x v="195"/>
    <s v="VS SD-WAN Management - 1 Month"/>
    <x v="23"/>
    <m/>
    <s v="11000 · Accounts Receivable"/>
    <x v="2"/>
    <x v="46"/>
    <n v="400"/>
    <n v="528145.42000000004"/>
  </r>
  <r>
    <s v="Invoice"/>
    <x v="45"/>
    <x v="901"/>
    <x v="92"/>
    <x v="92"/>
    <x v="294"/>
    <x v="154"/>
    <s v="VS Cloud Server - Bandwidth - 250Mbps - 1 Month"/>
    <x v="7"/>
    <m/>
    <s v="11000 · Accounts Receivable"/>
    <x v="2"/>
    <x v="393"/>
    <n v="341.25"/>
    <n v="528486.67000000004"/>
  </r>
  <r>
    <s v="Invoice"/>
    <x v="45"/>
    <x v="901"/>
    <x v="92"/>
    <x v="92"/>
    <x v="279"/>
    <x v="155"/>
    <s v="Fortinet FortiGate VM02V - Unified Threat Protection - 1 Month"/>
    <x v="7"/>
    <m/>
    <s v="11000 · Accounts Receivable"/>
    <x v="2"/>
    <x v="394"/>
    <n v="250.95"/>
    <n v="528737.62"/>
  </r>
  <r>
    <s v="Invoice"/>
    <x v="45"/>
    <x v="901"/>
    <x v="92"/>
    <x v="92"/>
    <x v="280"/>
    <x v="25"/>
    <s v="VS Cloud Backup - Veeam License, 1 VM - 1 Month"/>
    <x v="7"/>
    <m/>
    <s v="11000 · Accounts Receivable"/>
    <x v="30"/>
    <x v="388"/>
    <n v="141.75"/>
    <n v="528879.37"/>
  </r>
  <r>
    <s v="Invoice"/>
    <x v="45"/>
    <x v="901"/>
    <x v="92"/>
    <x v="92"/>
    <x v="295"/>
    <x v="26"/>
    <s v="VS Cloud Server - vBackup - 100GB - 1 Month"/>
    <x v="7"/>
    <m/>
    <s v="11000 · Accounts Receivable"/>
    <x v="80"/>
    <x v="91"/>
    <n v="236.4"/>
    <n v="529115.77"/>
  </r>
  <r>
    <s v="Invoice"/>
    <x v="45"/>
    <x v="901"/>
    <x v="92"/>
    <x v="92"/>
    <x v="296"/>
    <x v="34"/>
    <s v="VS Cloud Server - 2GB vRAM + 1 vCPU - 1 Month"/>
    <x v="7"/>
    <m/>
    <s v="11000 · Accounts Receivable"/>
    <x v="81"/>
    <x v="99"/>
    <n v="1039.5"/>
    <n v="530155.27"/>
  </r>
  <r>
    <s v="Invoice"/>
    <x v="45"/>
    <x v="901"/>
    <x v="92"/>
    <x v="92"/>
    <x v="243"/>
    <x v="158"/>
    <s v="VS Cloud Server - 1GB vStorage Premium - Local - 1 Month"/>
    <x v="7"/>
    <m/>
    <s v="11000 · Accounts Receivable"/>
    <x v="67"/>
    <x v="359"/>
    <n v="1182.5"/>
    <n v="531337.77"/>
  </r>
  <r>
    <s v="Invoice"/>
    <x v="45"/>
    <x v="901"/>
    <x v="92"/>
    <x v="92"/>
    <x v="92"/>
    <x v="35"/>
    <s v="VS Cloud Server - 1GB vStorage Standard - Local - 1 Month"/>
    <x v="7"/>
    <m/>
    <s v="11000 · Accounts Receivable"/>
    <x v="83"/>
    <x v="100"/>
    <n v="333"/>
    <n v="531670.77"/>
  </r>
  <r>
    <s v="Invoice"/>
    <x v="45"/>
    <x v="901"/>
    <x v="92"/>
    <x v="92"/>
    <x v="283"/>
    <x v="159"/>
    <s v="VS Cloud Server - Remote Desktop License - 1 Month"/>
    <x v="7"/>
    <m/>
    <s v="11000 · Accounts Receivable"/>
    <x v="10"/>
    <x v="360"/>
    <n v="242.75"/>
    <n v="531913.52"/>
  </r>
  <r>
    <s v="Invoice"/>
    <x v="45"/>
    <x v="901"/>
    <x v="92"/>
    <x v="92"/>
    <x v="284"/>
    <x v="160"/>
    <s v="VS Cloud Server - SQL Server 2-Core License - Minimum of 4 Cores Required per VM - 1 Month"/>
    <x v="7"/>
    <m/>
    <s v="11000 · Accounts Receivable"/>
    <x v="8"/>
    <x v="361"/>
    <n v="480"/>
    <n v="532393.52"/>
  </r>
  <r>
    <s v="Invoice"/>
    <x v="45"/>
    <x v="901"/>
    <x v="92"/>
    <x v="92"/>
    <x v="285"/>
    <x v="36"/>
    <s v="VS Cloud Server - Public IP Address - 1 Month"/>
    <x v="7"/>
    <m/>
    <s v="11000 · Accounts Receivable"/>
    <x v="8"/>
    <x v="163"/>
    <n v="30"/>
    <n v="532423.52"/>
  </r>
  <r>
    <s v="Invoice"/>
    <x v="45"/>
    <x v="901"/>
    <x v="92"/>
    <x v="92"/>
    <x v="513"/>
    <x v="158"/>
    <s v="VS Cloud Server - 1GB vStorage Premium - Local - 1 Month"/>
    <x v="7"/>
    <m/>
    <s v="11000 · Accounts Receivable"/>
    <x v="105"/>
    <x v="94"/>
    <n v="0"/>
    <n v="532423.52"/>
  </r>
  <r>
    <s v="Invoice"/>
    <x v="45"/>
    <x v="902"/>
    <x v="95"/>
    <x v="95"/>
    <x v="251"/>
    <x v="165"/>
    <s v="ProofPoint Essentials Advanced - SaaS - 1 Month"/>
    <x v="15"/>
    <m/>
    <s v="11000 · Accounts Receivable"/>
    <x v="105"/>
    <x v="365"/>
    <n v="1652"/>
    <n v="534075.52"/>
  </r>
  <r>
    <s v="Invoice"/>
    <x v="45"/>
    <x v="902"/>
    <x v="95"/>
    <x v="95"/>
    <x v="297"/>
    <x v="27"/>
    <s v="Contego Cloud Server Bandwidth 50Mbps 1 Month"/>
    <x v="7"/>
    <m/>
    <s v="11000 · Accounts Receivable"/>
    <x v="2"/>
    <x v="92"/>
    <n v="78.75"/>
    <n v="534154.27"/>
  </r>
  <r>
    <s v="Invoice"/>
    <x v="45"/>
    <x v="902"/>
    <x v="95"/>
    <x v="95"/>
    <x v="273"/>
    <x v="183"/>
    <s v="VS Cloud Server - Cisco AnyConnect License Pack (25) - 1 Month"/>
    <x v="7"/>
    <m/>
    <s v="11000 · Accounts Receivable"/>
    <x v="2"/>
    <x v="222"/>
    <n v="42"/>
    <n v="534196.27"/>
  </r>
  <r>
    <s v="Invoice"/>
    <x v="45"/>
    <x v="902"/>
    <x v="95"/>
    <x v="95"/>
    <x v="274"/>
    <x v="184"/>
    <s v="VS Cloud Server - Cisco ASAv5 Virtual Firewall - 1 Month"/>
    <x v="7"/>
    <m/>
    <s v="11000 · Accounts Receivable"/>
    <x v="2"/>
    <x v="378"/>
    <n v="68.25"/>
    <n v="534264.52"/>
  </r>
  <r>
    <s v="Invoice"/>
    <x v="45"/>
    <x v="902"/>
    <x v="95"/>
    <x v="95"/>
    <x v="82"/>
    <x v="25"/>
    <s v="VS Cloud Backup - Veeam License, 1 VM - 1 Month"/>
    <x v="7"/>
    <m/>
    <s v="11000 · Accounts Receivable"/>
    <x v="23"/>
    <x v="90"/>
    <n v="126"/>
    <n v="534390.52"/>
  </r>
  <r>
    <s v="Invoice"/>
    <x v="45"/>
    <x v="902"/>
    <x v="95"/>
    <x v="95"/>
    <x v="83"/>
    <x v="26"/>
    <s v="VS Cloud Server - vBackup - 100GB - 1 Month"/>
    <x v="7"/>
    <m/>
    <s v="11000 · Accounts Receivable"/>
    <x v="85"/>
    <x v="91"/>
    <n v="307.32"/>
    <n v="534697.84"/>
  </r>
  <r>
    <s v="Invoice"/>
    <x v="45"/>
    <x v="902"/>
    <x v="95"/>
    <x v="95"/>
    <x v="91"/>
    <x v="34"/>
    <s v="VS Cloud Server - 2GB vRAM + 1 vCPU - 1 Month"/>
    <x v="7"/>
    <m/>
    <s v="11000 · Accounts Receivable"/>
    <x v="86"/>
    <x v="99"/>
    <n v="1953"/>
    <n v="536650.84"/>
  </r>
  <r>
    <s v="Invoice"/>
    <x v="45"/>
    <x v="902"/>
    <x v="95"/>
    <x v="95"/>
    <x v="92"/>
    <x v="35"/>
    <s v="VS Cloud Server - 1GB vStorage Standard - Local - 1 Month"/>
    <x v="7"/>
    <m/>
    <s v="11000 · Accounts Receivable"/>
    <x v="78"/>
    <x v="100"/>
    <n v="1295"/>
    <n v="537945.84"/>
  </r>
  <r>
    <s v="Invoice"/>
    <x v="45"/>
    <x v="902"/>
    <x v="95"/>
    <x v="95"/>
    <x v="244"/>
    <x v="159"/>
    <s v="VS Cloud Server - Remote Desktop License - 1 Month"/>
    <x v="7"/>
    <m/>
    <s v="11000 · Accounts Receivable"/>
    <x v="15"/>
    <x v="360"/>
    <n v="116.52"/>
    <n v="538062.36"/>
  </r>
  <r>
    <s v="Invoice"/>
    <x v="45"/>
    <x v="902"/>
    <x v="95"/>
    <x v="95"/>
    <x v="245"/>
    <x v="160"/>
    <s v="VS Cloud Server - SQL Server 2-Core License - Minimum of 4 Cores Required per VM - 1 Month"/>
    <x v="7"/>
    <m/>
    <s v="11000 · Accounts Receivable"/>
    <x v="8"/>
    <x v="361"/>
    <n v="480"/>
    <n v="538542.36"/>
  </r>
  <r>
    <s v="Invoice"/>
    <x v="45"/>
    <x v="902"/>
    <x v="95"/>
    <x v="95"/>
    <x v="298"/>
    <x v="196"/>
    <s v="VS Cloud Server - SQL Server License - per user - 1 Month"/>
    <x v="7"/>
    <m/>
    <s v="11000 · Accounts Receivable"/>
    <x v="24"/>
    <x v="395"/>
    <n v="122"/>
    <n v="538664.36"/>
  </r>
  <r>
    <s v="Invoice"/>
    <x v="45"/>
    <x v="902"/>
    <x v="95"/>
    <x v="95"/>
    <x v="93"/>
    <x v="36"/>
    <s v="VS Cloud Server - Public IP Address - 1 Month"/>
    <x v="7"/>
    <m/>
    <s v="11000 · Accounts Receivable"/>
    <x v="2"/>
    <x v="101"/>
    <n v="23"/>
    <n v="538687.36"/>
  </r>
  <r>
    <s v="Invoice"/>
    <x v="45"/>
    <x v="903"/>
    <x v="93"/>
    <x v="93"/>
    <x v="128"/>
    <x v="67"/>
    <s v="ProofPoint Essentials Business - 1 Month"/>
    <x v="15"/>
    <m/>
    <s v="11000 · Accounts Receivable"/>
    <x v="80"/>
    <x v="187"/>
    <n v="90.9"/>
    <n v="538778.26"/>
  </r>
  <r>
    <s v="Invoice"/>
    <x v="45"/>
    <x v="903"/>
    <x v="93"/>
    <x v="93"/>
    <x v="213"/>
    <x v="129"/>
    <s v="Trend Micro Worry Free Services - 1 Month (100-499)"/>
    <x v="5"/>
    <m/>
    <s v="11000 · Accounts Receivable"/>
    <x v="87"/>
    <x v="334"/>
    <n v="126"/>
    <n v="538904.26"/>
  </r>
  <r>
    <s v="Invoice"/>
    <x v="45"/>
    <x v="903"/>
    <x v="93"/>
    <x v="93"/>
    <x v="216"/>
    <x v="132"/>
    <s v="Microsoft Office 365 Enterprise E3 - 1 Month"/>
    <x v="15"/>
    <m/>
    <s v="11000 · Accounts Receivable"/>
    <x v="10"/>
    <x v="128"/>
    <n v="625"/>
    <n v="539529.26"/>
  </r>
  <r>
    <s v="Invoice"/>
    <x v="45"/>
    <x v="903"/>
    <x v="93"/>
    <x v="93"/>
    <x v="299"/>
    <x v="182"/>
    <s v="VS EWAN Metro E Point-to-Point Connection - 200Mbps - 1 Month"/>
    <x v="22"/>
    <m/>
    <s v="11000 · Accounts Receivable"/>
    <x v="2"/>
    <x v="79"/>
    <n v="620"/>
    <n v="540149.26"/>
  </r>
  <r>
    <s v="Invoice"/>
    <x v="45"/>
    <x v="903"/>
    <x v="93"/>
    <x v="93"/>
    <x v="83"/>
    <x v="26"/>
    <s v="VS Cloud Server - vBackup - 100GB - 1 Month"/>
    <x v="7"/>
    <m/>
    <s v="11000 · Accounts Receivable"/>
    <x v="68"/>
    <x v="91"/>
    <n v="157.6"/>
    <n v="540306.86"/>
  </r>
  <r>
    <s v="Invoice"/>
    <x v="45"/>
    <x v="903"/>
    <x v="93"/>
    <x v="93"/>
    <x v="239"/>
    <x v="154"/>
    <s v="VS Cloud Server - Bandwidth - 250Mbps - 1 Month"/>
    <x v="7"/>
    <m/>
    <s v="11000 · Accounts Receivable"/>
    <x v="2"/>
    <x v="393"/>
    <n v="341.25"/>
    <n v="540648.11"/>
  </r>
  <r>
    <s v="Invoice"/>
    <x v="45"/>
    <x v="903"/>
    <x v="93"/>
    <x v="93"/>
    <x v="300"/>
    <x v="197"/>
    <s v="Fortinet FortiGate VM00-L2 - Unified Threat Protection - 1 Month"/>
    <x v="7"/>
    <m/>
    <s v="11000 · Accounts Receivable"/>
    <x v="2"/>
    <x v="396"/>
    <n v="157.5"/>
    <n v="540805.61"/>
  </r>
  <r>
    <s v="Invoice"/>
    <x v="45"/>
    <x v="903"/>
    <x v="93"/>
    <x v="93"/>
    <x v="241"/>
    <x v="156"/>
    <s v="VS Cloud Server - 1GB vStorage Archive - Local - 1 Month"/>
    <x v="7"/>
    <m/>
    <s v="11000 · Accounts Receivable"/>
    <x v="88"/>
    <x v="356"/>
    <n v="712.5"/>
    <n v="541518.11"/>
  </r>
  <r>
    <s v="Invoice"/>
    <x v="45"/>
    <x v="903"/>
    <x v="93"/>
    <x v="93"/>
    <x v="91"/>
    <x v="34"/>
    <s v="VS Cloud Server - 2GB vRAM + 1 vCPU - 1 Month"/>
    <x v="7"/>
    <m/>
    <s v="11000 · Accounts Receivable"/>
    <x v="63"/>
    <x v="99"/>
    <n v="1102.5"/>
    <n v="542620.61"/>
  </r>
  <r>
    <s v="Invoice"/>
    <x v="45"/>
    <x v="903"/>
    <x v="93"/>
    <x v="93"/>
    <x v="92"/>
    <x v="35"/>
    <s v="VS Cloud Server - 1GB vStorage Standard - Local - 1 Month"/>
    <x v="7"/>
    <m/>
    <s v="11000 · Accounts Receivable"/>
    <x v="7"/>
    <x v="100"/>
    <n v="925"/>
    <n v="543545.61"/>
  </r>
  <r>
    <s v="Invoice"/>
    <x v="45"/>
    <x v="903"/>
    <x v="93"/>
    <x v="93"/>
    <x v="244"/>
    <x v="159"/>
    <s v="VS Cloud Server - Remote Desktop License - 1 Month"/>
    <x v="7"/>
    <m/>
    <s v="11000 · Accounts Receivable"/>
    <x v="45"/>
    <x v="360"/>
    <n v="145.65"/>
    <n v="543691.26"/>
  </r>
  <r>
    <s v="Invoice"/>
    <x v="45"/>
    <x v="903"/>
    <x v="93"/>
    <x v="93"/>
    <x v="93"/>
    <x v="36"/>
    <s v="VS Cloud Server - Public IP Address - 1 Month"/>
    <x v="7"/>
    <m/>
    <s v="11000 · Accounts Receivable"/>
    <x v="2"/>
    <x v="101"/>
    <n v="23"/>
    <n v="543714.26"/>
  </r>
  <r>
    <s v="Invoice"/>
    <x v="45"/>
    <x v="903"/>
    <x v="93"/>
    <x v="93"/>
    <x v="301"/>
    <x v="198"/>
    <s v="Veeam Agent Windows Server, 1 VM - 1 Month"/>
    <x v="7"/>
    <m/>
    <s v="11000 · Accounts Receivable"/>
    <x v="8"/>
    <x v="397"/>
    <n v="23.1"/>
    <n v="543737.36"/>
  </r>
  <r>
    <s v="Invoice"/>
    <x v="45"/>
    <x v="903"/>
    <x v="93"/>
    <x v="93"/>
    <x v="275"/>
    <x v="185"/>
    <s v="Intermedia Unite Pro Bundle - 1 Month"/>
    <x v="21"/>
    <m/>
    <s v="11000 · Accounts Receivable"/>
    <x v="89"/>
    <x v="379"/>
    <n v="730.34"/>
    <n v="544467.69999999995"/>
  </r>
  <r>
    <s v="Invoice"/>
    <x v="45"/>
    <x v="903"/>
    <x v="93"/>
    <x v="93"/>
    <x v="302"/>
    <x v="199"/>
    <s v="Intermedia Unite Resource Line (500 Min) - 1 Month"/>
    <x v="21"/>
    <m/>
    <s v="11000 · Accounts Receivable"/>
    <x v="24"/>
    <x v="398"/>
    <n v="82.96"/>
    <n v="544550.66"/>
  </r>
  <r>
    <s v="Invoice"/>
    <x v="45"/>
    <x v="903"/>
    <x v="93"/>
    <x v="93"/>
    <x v="303"/>
    <x v="200"/>
    <s v="Intermedia Unite Pay-Per-Use Fax Line - 1 Month"/>
    <x v="21"/>
    <m/>
    <s v="11000 · Accounts Receivable"/>
    <x v="2"/>
    <x v="399"/>
    <n v="8.66"/>
    <n v="544559.31999999995"/>
  </r>
  <r>
    <s v="Invoice"/>
    <x v="45"/>
    <x v="903"/>
    <x v="93"/>
    <x v="93"/>
    <x v="304"/>
    <x v="201"/>
    <s v="Intermedia Unite Toll-Free Number (Pay As You Go) - 1 Month"/>
    <x v="21"/>
    <m/>
    <s v="11000 · Accounts Receivable"/>
    <x v="2"/>
    <x v="400"/>
    <n v="3.1"/>
    <n v="544562.42000000004"/>
  </r>
  <r>
    <s v="Invoice"/>
    <x v="45"/>
    <x v="903"/>
    <x v="93"/>
    <x v="93"/>
    <x v="228"/>
    <x v="143"/>
    <s v="Intermedia Unite Add-On Number - 1 Month"/>
    <x v="21"/>
    <m/>
    <s v="11000 · Accounts Receivable"/>
    <x v="24"/>
    <x v="345"/>
    <n v="11.56"/>
    <n v="544573.98"/>
  </r>
  <r>
    <s v="Invoice"/>
    <x v="45"/>
    <x v="903"/>
    <x v="93"/>
    <x v="93"/>
    <x v="234"/>
    <x v="149"/>
    <s v="Voice Service State Tax"/>
    <x v="21"/>
    <m/>
    <s v="11000 · Accounts Receivable"/>
    <x v="2"/>
    <x v="782"/>
    <n v="26.16"/>
    <n v="544600.14"/>
  </r>
  <r>
    <s v="Invoice"/>
    <x v="45"/>
    <x v="903"/>
    <x v="93"/>
    <x v="93"/>
    <x v="237"/>
    <x v="152"/>
    <s v="Voice Service Federal Tax"/>
    <x v="21"/>
    <m/>
    <s v="11000 · Accounts Receivable"/>
    <x v="2"/>
    <x v="783"/>
    <n v="14.99"/>
    <n v="544615.13"/>
  </r>
  <r>
    <s v="Invoice"/>
    <x v="45"/>
    <x v="903"/>
    <x v="93"/>
    <x v="93"/>
    <x v="235"/>
    <x v="150"/>
    <s v="Voice Service Local Tax"/>
    <x v="21"/>
    <m/>
    <s v="11000 · Accounts Receivable"/>
    <x v="2"/>
    <x v="403"/>
    <n v="91.58"/>
    <n v="544706.71"/>
  </r>
  <r>
    <s v="Invoice"/>
    <x v="45"/>
    <x v="903"/>
    <x v="93"/>
    <x v="93"/>
    <x v="236"/>
    <x v="151"/>
    <s v="Voice Service Emergency Fee"/>
    <x v="21"/>
    <m/>
    <s v="11000 · Accounts Receivable"/>
    <x v="2"/>
    <x v="404"/>
    <n v="61.69"/>
    <n v="544768.4"/>
  </r>
  <r>
    <s v="Invoice"/>
    <x v="45"/>
    <x v="903"/>
    <x v="93"/>
    <x v="93"/>
    <x v="238"/>
    <x v="153"/>
    <s v="Voice Service Telco Fees"/>
    <x v="21"/>
    <m/>
    <s v="11000 · Accounts Receivable"/>
    <x v="2"/>
    <x v="784"/>
    <n v="77.150000000000006"/>
    <n v="544845.55000000005"/>
  </r>
  <r>
    <s v="Invoice"/>
    <x v="45"/>
    <x v="904"/>
    <x v="43"/>
    <x v="43"/>
    <x v="270"/>
    <x v="67"/>
    <s v="ProofPoint Essentials Business - 1 Month"/>
    <x v="15"/>
    <m/>
    <s v="11000 · Accounts Receivable"/>
    <x v="79"/>
    <x v="187"/>
    <n v="484.8"/>
    <n v="545330.35"/>
  </r>
  <r>
    <s v="Invoice"/>
    <x v="45"/>
    <x v="904"/>
    <x v="43"/>
    <x v="43"/>
    <x v="213"/>
    <x v="129"/>
    <s v="Trend Micro Worry Free Services - 1 Month (100-499)"/>
    <x v="5"/>
    <m/>
    <s v="11000 · Accounts Receivable"/>
    <x v="70"/>
    <x v="334"/>
    <n v="220.5"/>
    <n v="545550.85"/>
  </r>
  <r>
    <s v="Invoice"/>
    <x v="45"/>
    <x v="904"/>
    <x v="43"/>
    <x v="43"/>
    <x v="286"/>
    <x v="189"/>
    <s v="Microsoft Exchange Online Plan 1 - 1 Month"/>
    <x v="15"/>
    <m/>
    <s v="11000 · Accounts Receivable"/>
    <x v="91"/>
    <x v="336"/>
    <n v="115"/>
    <n v="545665.85"/>
  </r>
  <r>
    <s v="Invoice"/>
    <x v="45"/>
    <x v="904"/>
    <x v="43"/>
    <x v="43"/>
    <x v="221"/>
    <x v="137"/>
    <s v="Microsoft 365 Apps for Business - 1 Month"/>
    <x v="15"/>
    <m/>
    <s v="11000 · Accounts Receivable"/>
    <x v="8"/>
    <x v="341"/>
    <n v="20"/>
    <n v="545685.85"/>
  </r>
  <r>
    <s v="Invoice"/>
    <x v="45"/>
    <x v="904"/>
    <x v="43"/>
    <x v="43"/>
    <x v="261"/>
    <x v="175"/>
    <s v="Microsoft Office 365 Business Premium - 1 Month"/>
    <x v="15"/>
    <m/>
    <s v="11000 · Accounts Receivable"/>
    <x v="92"/>
    <x v="163"/>
    <n v="1275"/>
    <n v="546960.85"/>
  </r>
  <r>
    <s v="Invoice"/>
    <x v="45"/>
    <x v="904"/>
    <x v="43"/>
    <x v="43"/>
    <x v="218"/>
    <x v="134"/>
    <s v="Microsoft 365 Project Plan 3 - 1 Month"/>
    <x v="15"/>
    <m/>
    <s v="11000 · Accounts Receivable"/>
    <x v="15"/>
    <x v="338"/>
    <n v="396"/>
    <n v="547356.85"/>
  </r>
  <r>
    <s v="Invoice"/>
    <x v="45"/>
    <x v="904"/>
    <x v="43"/>
    <x v="43"/>
    <x v="305"/>
    <x v="135"/>
    <s v="Microsoft 365 Visio Plan 2 - 1 Month"/>
    <x v="15"/>
    <m/>
    <s v="11000 · Accounts Receivable"/>
    <x v="16"/>
    <x v="339"/>
    <n v="52.5"/>
    <n v="547409.35"/>
  </r>
  <r>
    <s v="Invoice"/>
    <x v="45"/>
    <x v="904"/>
    <x v="43"/>
    <x v="43"/>
    <x v="214"/>
    <x v="130"/>
    <s v="Microsoft 365 Business Basic - 1 Month"/>
    <x v="15"/>
    <m/>
    <s v="11000 · Accounts Receivable"/>
    <x v="13"/>
    <x v="335"/>
    <n v="49"/>
    <n v="547458.35"/>
  </r>
  <r>
    <s v="Invoice"/>
    <x v="45"/>
    <x v="904"/>
    <x v="43"/>
    <x v="43"/>
    <x v="306"/>
    <x v="191"/>
    <s v="FortiAnalyzer &amp; FortiManager Bundle - 1 Month - 6+ Firewalls (Baton Rouge LA)"/>
    <x v="5"/>
    <m/>
    <s v="11000 · Accounts Receivable"/>
    <x v="8"/>
    <x v="392"/>
    <n v="58"/>
    <n v="547516.35"/>
  </r>
  <r>
    <s v="Invoice"/>
    <x v="45"/>
    <x v="904"/>
    <x v="43"/>
    <x v="43"/>
    <x v="307"/>
    <x v="191"/>
    <s v="FortiAnalyzer &amp; FortiManager Bundle - 1 Month - 6+ Firewalls (Baton Rouge LA)"/>
    <x v="5"/>
    <m/>
    <s v="11000 · Accounts Receivable"/>
    <x v="2"/>
    <x v="392"/>
    <n v="29"/>
    <n v="547545.35"/>
  </r>
  <r>
    <s v="Invoice"/>
    <x v="45"/>
    <x v="904"/>
    <x v="43"/>
    <x v="43"/>
    <x v="308"/>
    <x v="191"/>
    <s v="FortiAnalyzer &amp; FortiManager Bundle - 1 Month - 6+ Firewalls (Baton Rouge LA)"/>
    <x v="5"/>
    <m/>
    <s v="11000 · Accounts Receivable"/>
    <x v="2"/>
    <x v="392"/>
    <n v="29"/>
    <n v="547574.35"/>
  </r>
  <r>
    <s v="Invoice"/>
    <x v="45"/>
    <x v="904"/>
    <x v="43"/>
    <x v="43"/>
    <x v="309"/>
    <x v="191"/>
    <s v="FortiAnalyzer &amp; FortiManager Bundle - 1 Month - 6+ Firewalls (Baton Rouge LA)"/>
    <x v="5"/>
    <m/>
    <s v="11000 · Accounts Receivable"/>
    <x v="2"/>
    <x v="392"/>
    <n v="29"/>
    <n v="547603.35"/>
  </r>
  <r>
    <s v="Invoice"/>
    <x v="45"/>
    <x v="904"/>
    <x v="43"/>
    <x v="43"/>
    <x v="310"/>
    <x v="191"/>
    <s v="FortiAnalyzer &amp; FortiManager Bundle - 1 Month - 6+ Firewalls (Baton Rouge LA)"/>
    <x v="5"/>
    <m/>
    <s v="11000 · Accounts Receivable"/>
    <x v="2"/>
    <x v="392"/>
    <n v="29"/>
    <n v="547632.35"/>
  </r>
  <r>
    <s v="Invoice"/>
    <x v="45"/>
    <x v="904"/>
    <x v="43"/>
    <x v="43"/>
    <x v="311"/>
    <x v="202"/>
    <s v="Security Software  1 User  1 Month (11 User Minimum)"/>
    <x v="5"/>
    <m/>
    <s v="11000 · Accounts Receivable"/>
    <x v="5"/>
    <x v="406"/>
    <n v="176"/>
    <n v="547808.35"/>
  </r>
  <r>
    <s v="Invoice"/>
    <x v="45"/>
    <x v="904"/>
    <x v="43"/>
    <x v="43"/>
    <x v="312"/>
    <x v="188"/>
    <s v="VS Cloud Server Bandwidth - 100Mbps - 1 Month"/>
    <x v="7"/>
    <m/>
    <s v="11000 · Accounts Receivable"/>
    <x v="2"/>
    <x v="387"/>
    <n v="136.5"/>
    <n v="547944.85"/>
  </r>
  <r>
    <s v="Invoice"/>
    <x v="45"/>
    <x v="904"/>
    <x v="43"/>
    <x v="43"/>
    <x v="313"/>
    <x v="25"/>
    <s v="VS Cloud Backup - Veeam License, 1 VM - 1 Month"/>
    <x v="7"/>
    <m/>
    <s v="11000 · Accounts Receivable"/>
    <x v="23"/>
    <x v="388"/>
    <n v="94.5"/>
    <n v="548039.35"/>
  </r>
  <r>
    <s v="Invoice"/>
    <x v="45"/>
    <x v="904"/>
    <x v="43"/>
    <x v="43"/>
    <x v="295"/>
    <x v="26"/>
    <s v="VS Cloud Server - vBackup - 100GB - 1 Month"/>
    <x v="7"/>
    <m/>
    <s v="11000 · Accounts Receivable"/>
    <x v="93"/>
    <x v="91"/>
    <n v="701.32"/>
    <n v="548740.67000000004"/>
  </r>
  <r>
    <s v="Invoice"/>
    <x v="45"/>
    <x v="904"/>
    <x v="43"/>
    <x v="43"/>
    <x v="282"/>
    <x v="34"/>
    <s v="VS Cloud Server - 2GB vRAM + 1 vCPU - 1 Month"/>
    <x v="7"/>
    <m/>
    <s v="11000 · Accounts Receivable"/>
    <x v="94"/>
    <x v="99"/>
    <n v="504"/>
    <n v="549244.67000000004"/>
  </r>
  <r>
    <s v="Invoice"/>
    <x v="45"/>
    <x v="904"/>
    <x v="43"/>
    <x v="43"/>
    <x v="243"/>
    <x v="158"/>
    <s v="VS Cloud Server - 1GB vStorage Premium - Local - 1 Month"/>
    <x v="7"/>
    <m/>
    <s v="11000 · Accounts Receivable"/>
    <x v="87"/>
    <x v="359"/>
    <n v="17.2"/>
    <n v="549261.87"/>
  </r>
  <r>
    <s v="Invoice"/>
    <x v="45"/>
    <x v="904"/>
    <x v="43"/>
    <x v="43"/>
    <x v="92"/>
    <x v="35"/>
    <s v="VS Cloud Server - 1GB vStorage Standard - Local - 1 Month"/>
    <x v="7"/>
    <m/>
    <s v="11000 · Accounts Receivable"/>
    <x v="95"/>
    <x v="100"/>
    <n v="1572.5"/>
    <n v="550834.37"/>
  </r>
  <r>
    <s v="Invoice"/>
    <x v="45"/>
    <x v="904"/>
    <x v="43"/>
    <x v="43"/>
    <x v="93"/>
    <x v="36"/>
    <s v="VS Cloud Server - Public IP Address - 1 Month"/>
    <x v="7"/>
    <m/>
    <s v="11000 · Accounts Receivable"/>
    <x v="8"/>
    <x v="101"/>
    <n v="46"/>
    <n v="550880.37"/>
  </r>
  <r>
    <s v="Invoice"/>
    <x v="45"/>
    <x v="905"/>
    <x v="88"/>
    <x v="88"/>
    <x v="261"/>
    <x v="175"/>
    <s v="Microsoft Office 365 Business Premium - 1 Month"/>
    <x v="15"/>
    <m/>
    <s v="11000 · Accounts Receivable"/>
    <x v="126"/>
    <x v="163"/>
    <n v="1065"/>
    <n v="551945.37"/>
  </r>
  <r>
    <s v="Invoice"/>
    <x v="45"/>
    <x v="905"/>
    <x v="88"/>
    <x v="88"/>
    <x v="214"/>
    <x v="130"/>
    <s v="Microsoft 365 Business Basic - 1 Month"/>
    <x v="15"/>
    <m/>
    <s v="11000 · Accounts Receivable"/>
    <x v="6"/>
    <x v="335"/>
    <n v="224"/>
    <n v="552169.37"/>
  </r>
  <r>
    <s v="Invoice"/>
    <x v="45"/>
    <x v="905"/>
    <x v="88"/>
    <x v="88"/>
    <x v="291"/>
    <x v="193"/>
    <s v="Microsoft Office 365 ProPlus - 1 Month"/>
    <x v="15"/>
    <m/>
    <s v="11000 · Accounts Receivable"/>
    <x v="13"/>
    <x v="369"/>
    <n v="98"/>
    <n v="552267.37"/>
  </r>
  <r>
    <s v="Invoice"/>
    <x v="45"/>
    <x v="905"/>
    <x v="88"/>
    <x v="88"/>
    <x v="221"/>
    <x v="137"/>
    <s v="Microsoft 365 Apps for Business - 1 Month"/>
    <x v="15"/>
    <m/>
    <s v="11000 · Accounts Receivable"/>
    <x v="2"/>
    <x v="341"/>
    <n v="10"/>
    <n v="552277.37"/>
  </r>
  <r>
    <s v="Invoice"/>
    <x v="45"/>
    <x v="905"/>
    <x v="88"/>
    <x v="88"/>
    <x v="216"/>
    <x v="132"/>
    <s v="Microsoft Office 365 Enterprise E3 - 1 Month"/>
    <x v="15"/>
    <m/>
    <s v="11000 · Accounts Receivable"/>
    <x v="16"/>
    <x v="385"/>
    <n v="78"/>
    <n v="552355.37"/>
  </r>
  <r>
    <s v="Invoice"/>
    <x v="45"/>
    <x v="905"/>
    <x v="88"/>
    <x v="88"/>
    <x v="400"/>
    <x v="191"/>
    <s v="FortiAnalyzer &amp; FortiManager Bundle - 1 Month - 6+ Firewalls (Baton Rouge LA)"/>
    <x v="5"/>
    <m/>
    <s v="11000 · Accounts Receivable"/>
    <x v="23"/>
    <x v="392"/>
    <n v="174"/>
    <n v="552529.37"/>
  </r>
  <r>
    <s v="Invoice"/>
    <x v="45"/>
    <x v="905"/>
    <x v="88"/>
    <x v="88"/>
    <x v="227"/>
    <x v="142"/>
    <s v="Intermedia Unite Bundled Plan - 1 Month"/>
    <x v="21"/>
    <m/>
    <s v="11000 · Accounts Receivable"/>
    <x v="102"/>
    <x v="344"/>
    <n v="531.08000000000004"/>
    <n v="553060.44999999995"/>
  </r>
  <r>
    <s v="Invoice"/>
    <x v="45"/>
    <x v="905"/>
    <x v="88"/>
    <x v="88"/>
    <x v="317"/>
    <x v="204"/>
    <s v="Intermedia Unite Metered Fax Line (500 Minutes) - 1 Month"/>
    <x v="21"/>
    <m/>
    <s v="11000 · Accounts Receivable"/>
    <x v="2"/>
    <x v="398"/>
    <n v="20.74"/>
    <n v="553081.18999999994"/>
  </r>
  <r>
    <s v="Invoice"/>
    <x v="45"/>
    <x v="905"/>
    <x v="88"/>
    <x v="88"/>
    <x v="401"/>
    <x v="237"/>
    <s v="Intermedia Unite Resource Line Pay-Per-Use - 1 Month"/>
    <x v="21"/>
    <m/>
    <s v="11000 · Accounts Receivable"/>
    <x v="2"/>
    <x v="550"/>
    <n v="15.49"/>
    <n v="553096.68000000005"/>
  </r>
  <r>
    <s v="Invoice"/>
    <x v="45"/>
    <x v="905"/>
    <x v="88"/>
    <x v="88"/>
    <x v="228"/>
    <x v="143"/>
    <s v="Intermedia Unite Add-On Number - 1 Month"/>
    <x v="21"/>
    <m/>
    <s v="11000 · Accounts Receivable"/>
    <x v="68"/>
    <x v="345"/>
    <n v="57.8"/>
    <n v="553154.48"/>
  </r>
  <r>
    <s v="Invoice"/>
    <x v="45"/>
    <x v="905"/>
    <x v="88"/>
    <x v="88"/>
    <x v="237"/>
    <x v="152"/>
    <s v="Voice Service Federal Tax"/>
    <x v="21"/>
    <m/>
    <s v="11000 · Accounts Receivable"/>
    <x v="2"/>
    <x v="785"/>
    <n v="4.67"/>
    <n v="553159.15"/>
  </r>
  <r>
    <s v="Invoice"/>
    <x v="45"/>
    <x v="905"/>
    <x v="88"/>
    <x v="88"/>
    <x v="235"/>
    <x v="150"/>
    <s v="Voice Service Local Tax"/>
    <x v="21"/>
    <m/>
    <s v="11000 · Accounts Receivable"/>
    <x v="2"/>
    <x v="552"/>
    <n v="38.229999999999997"/>
    <n v="553197.38"/>
  </r>
  <r>
    <s v="Invoice"/>
    <x v="45"/>
    <x v="905"/>
    <x v="88"/>
    <x v="88"/>
    <x v="234"/>
    <x v="149"/>
    <s v="Voice Service State Tax"/>
    <x v="21"/>
    <m/>
    <s v="11000 · Accounts Receivable"/>
    <x v="2"/>
    <x v="553"/>
    <n v="17.399999999999999"/>
    <n v="553214.78"/>
  </r>
  <r>
    <s v="Invoice"/>
    <x v="45"/>
    <x v="905"/>
    <x v="88"/>
    <x v="88"/>
    <x v="236"/>
    <x v="151"/>
    <s v="Voice Service Emergency Fee"/>
    <x v="21"/>
    <m/>
    <s v="11000 · Accounts Receivable"/>
    <x v="2"/>
    <x v="427"/>
    <n v="37.81"/>
    <n v="553252.59"/>
  </r>
  <r>
    <s v="Invoice"/>
    <x v="45"/>
    <x v="905"/>
    <x v="88"/>
    <x v="88"/>
    <x v="238"/>
    <x v="153"/>
    <s v="Voice Service Telco Fees"/>
    <x v="21"/>
    <m/>
    <s v="11000 · Accounts Receivable"/>
    <x v="2"/>
    <x v="428"/>
    <n v="47.12"/>
    <n v="553299.71"/>
  </r>
  <r>
    <s v="Invoice"/>
    <x v="45"/>
    <x v="905"/>
    <x v="88"/>
    <x v="88"/>
    <x v="402"/>
    <x v="27"/>
    <s v="Contego Cloud Server Bandwidth 50Mbps 1 Month"/>
    <x v="7"/>
    <m/>
    <s v="11000 · Accounts Receivable"/>
    <x v="2"/>
    <x v="92"/>
    <n v="78.75"/>
    <n v="553378.46"/>
  </r>
  <r>
    <s v="Invoice"/>
    <x v="45"/>
    <x v="905"/>
    <x v="88"/>
    <x v="88"/>
    <x v="274"/>
    <x v="184"/>
    <s v="VS Cloud Server - Cisco ASAv5 Virtual Firewall - 1 Month"/>
    <x v="7"/>
    <m/>
    <s v="11000 · Accounts Receivable"/>
    <x v="2"/>
    <x v="378"/>
    <n v="68.25"/>
    <n v="553446.71"/>
  </r>
  <r>
    <s v="Invoice"/>
    <x v="45"/>
    <x v="905"/>
    <x v="88"/>
    <x v="88"/>
    <x v="403"/>
    <x v="155"/>
    <s v="Fortinet FortiGate VM02V - Unified Threat Protection - 1 Month"/>
    <x v="7"/>
    <m/>
    <s v="11000 · Accounts Receivable"/>
    <x v="2"/>
    <x v="355"/>
    <n v="219.19"/>
    <n v="553665.9"/>
  </r>
  <r>
    <s v="Invoice"/>
    <x v="45"/>
    <x v="905"/>
    <x v="88"/>
    <x v="88"/>
    <x v="82"/>
    <x v="25"/>
    <s v="VS Cloud Backup - Veeam License, 1 VM - 1 Month"/>
    <x v="7"/>
    <m/>
    <s v="11000 · Accounts Receivable"/>
    <x v="24"/>
    <x v="90"/>
    <n v="84"/>
    <n v="553749.9"/>
  </r>
  <r>
    <s v="Invoice"/>
    <x v="45"/>
    <x v="905"/>
    <x v="88"/>
    <x v="88"/>
    <x v="83"/>
    <x v="26"/>
    <s v="VS Cloud Server - vBackup - 100GB - 1 Month"/>
    <x v="7"/>
    <m/>
    <s v="11000 · Accounts Receivable"/>
    <x v="68"/>
    <x v="91"/>
    <n v="157.6"/>
    <n v="553907.5"/>
  </r>
  <r>
    <s v="Invoice"/>
    <x v="45"/>
    <x v="905"/>
    <x v="88"/>
    <x v="88"/>
    <x v="91"/>
    <x v="34"/>
    <s v="VS Cloud Server - 2GB vRAM + 1 vCPU - 1 Month"/>
    <x v="7"/>
    <m/>
    <s v="11000 · Accounts Receivable"/>
    <x v="99"/>
    <x v="99"/>
    <n v="882"/>
    <n v="554789.5"/>
  </r>
  <r>
    <s v="Invoice"/>
    <x v="45"/>
    <x v="905"/>
    <x v="88"/>
    <x v="88"/>
    <x v="243"/>
    <x v="158"/>
    <s v="VS Cloud Server - 1GB vStorage Premium - Local - 1 Month"/>
    <x v="7"/>
    <m/>
    <s v="11000 · Accounts Receivable"/>
    <x v="104"/>
    <x v="359"/>
    <n v="645"/>
    <n v="555434.5"/>
  </r>
  <r>
    <s v="Invoice"/>
    <x v="45"/>
    <x v="905"/>
    <x v="88"/>
    <x v="88"/>
    <x v="244"/>
    <x v="159"/>
    <s v="VS Cloud Server - Remote Desktop License - 1 Month"/>
    <x v="7"/>
    <m/>
    <s v="11000 · Accounts Receivable"/>
    <x v="141"/>
    <x v="360"/>
    <n v="495.21"/>
    <n v="555929.71"/>
  </r>
  <r>
    <s v="Invoice"/>
    <x v="45"/>
    <x v="905"/>
    <x v="88"/>
    <x v="88"/>
    <x v="298"/>
    <x v="196"/>
    <s v="VS Cloud Server - SQL Server License - per user - 1 Month"/>
    <x v="7"/>
    <m/>
    <s v="11000 · Accounts Receivable"/>
    <x v="2"/>
    <x v="395"/>
    <n v="30.5"/>
    <n v="555960.21"/>
  </r>
  <r>
    <s v="Invoice"/>
    <x v="45"/>
    <x v="905"/>
    <x v="88"/>
    <x v="88"/>
    <x v="93"/>
    <x v="36"/>
    <s v="VS Cloud Server - Public IP Address - 1 Month"/>
    <x v="7"/>
    <m/>
    <s v="11000 · Accounts Receivable"/>
    <x v="2"/>
    <x v="101"/>
    <n v="23"/>
    <n v="555983.21"/>
  </r>
  <r>
    <s v="Invoice"/>
    <x v="45"/>
    <x v="906"/>
    <x v="123"/>
    <x v="123"/>
    <x v="214"/>
    <x v="130"/>
    <s v="Microsoft 365 Business Basic - 1 Month"/>
    <x v="15"/>
    <m/>
    <s v="11000 · Accounts Receivable"/>
    <x v="96"/>
    <x v="335"/>
    <n v="329"/>
    <n v="556312.21"/>
  </r>
  <r>
    <s v="Invoice"/>
    <x v="45"/>
    <x v="906"/>
    <x v="123"/>
    <x v="123"/>
    <x v="261"/>
    <x v="175"/>
    <s v="Microsoft Office 365 Business Premium - 1 Month"/>
    <x v="15"/>
    <m/>
    <s v="11000 · Accounts Receivable"/>
    <x v="60"/>
    <x v="163"/>
    <n v="285"/>
    <n v="556597.21"/>
  </r>
  <r>
    <s v="Invoice"/>
    <x v="45"/>
    <x v="906"/>
    <x v="123"/>
    <x v="123"/>
    <x v="254"/>
    <x v="168"/>
    <s v="Microsoft 365 E3 - 1 Month"/>
    <x v="15"/>
    <m/>
    <s v="11000 · Accounts Receivable"/>
    <x v="24"/>
    <x v="222"/>
    <n v="168"/>
    <n v="556765.21"/>
  </r>
  <r>
    <s v="Invoice"/>
    <x v="45"/>
    <x v="906"/>
    <x v="123"/>
    <x v="123"/>
    <x v="253"/>
    <x v="167"/>
    <s v="Microsoft Business Premium  1 Month"/>
    <x v="15"/>
    <m/>
    <s v="11000 · Accounts Receivable"/>
    <x v="62"/>
    <x v="128"/>
    <n v="200"/>
    <n v="556965.21"/>
  </r>
  <r>
    <s v="Invoice"/>
    <x v="45"/>
    <x v="906"/>
    <x v="123"/>
    <x v="123"/>
    <x v="314"/>
    <x v="203"/>
    <s v="Dropbox Business Advanced - 1 Month (3 User Minimum)"/>
    <x v="15"/>
    <m/>
    <s v="11000 · Accounts Receivable"/>
    <x v="16"/>
    <x v="407"/>
    <n v="90"/>
    <n v="557055.21"/>
  </r>
  <r>
    <s v="Invoice"/>
    <x v="45"/>
    <x v="906"/>
    <x v="123"/>
    <x v="123"/>
    <x v="315"/>
    <x v="179"/>
    <s v="FortiAnalyzer &amp; FortiManager Bundle - 1 Month (Baton Rouge)"/>
    <x v="5"/>
    <m/>
    <s v="11000 · Accounts Receivable"/>
    <x v="8"/>
    <x v="376"/>
    <n v="78"/>
    <n v="557133.21"/>
  </r>
  <r>
    <s v="Invoice"/>
    <x v="45"/>
    <x v="906"/>
    <x v="123"/>
    <x v="123"/>
    <x v="316"/>
    <x v="179"/>
    <s v="FortiAnalyzer &amp; FortiManager Bundle - 1 Month (Baton Rouge)"/>
    <x v="5"/>
    <m/>
    <s v="11000 · Accounts Receivable"/>
    <x v="2"/>
    <x v="376"/>
    <n v="39"/>
    <n v="557172.21"/>
  </r>
  <r>
    <s v="Invoice"/>
    <x v="45"/>
    <x v="906"/>
    <x v="123"/>
    <x v="123"/>
    <x v="227"/>
    <x v="142"/>
    <s v="Intermedia Unite Bundled Plan - 1 Month"/>
    <x v="21"/>
    <m/>
    <s v="11000 · Accounts Receivable"/>
    <x v="10"/>
    <x v="379"/>
    <n v="702.25"/>
    <n v="557874.46"/>
  </r>
  <r>
    <s v="Invoice"/>
    <x v="45"/>
    <x v="906"/>
    <x v="123"/>
    <x v="123"/>
    <x v="228"/>
    <x v="143"/>
    <s v="Intermedia Unite Add-On Number - 1 Month"/>
    <x v="21"/>
    <m/>
    <s v="11000 · Accounts Receivable"/>
    <x v="91"/>
    <x v="345"/>
    <n v="66.47"/>
    <n v="557940.93000000005"/>
  </r>
  <r>
    <s v="Invoice"/>
    <x v="45"/>
    <x v="906"/>
    <x v="123"/>
    <x v="123"/>
    <x v="317"/>
    <x v="204"/>
    <s v="Intermedia Unite Metered Fax Line (500 Minutes) - 1 Month"/>
    <x v="21"/>
    <m/>
    <s v="11000 · Accounts Receivable"/>
    <x v="2"/>
    <x v="398"/>
    <n v="20.74"/>
    <n v="557961.67000000004"/>
  </r>
  <r>
    <s v="Invoice"/>
    <x v="45"/>
    <x v="906"/>
    <x v="123"/>
    <x v="123"/>
    <x v="233"/>
    <x v="148"/>
    <s v="Intermedia Unite Additional Automated Attendant - 1 Month"/>
    <x v="21"/>
    <m/>
    <s v="11000 · Accounts Receivable"/>
    <x v="2"/>
    <x v="348"/>
    <n v="6.04"/>
    <n v="557967.71"/>
  </r>
  <r>
    <s v="Invoice"/>
    <x v="45"/>
    <x v="906"/>
    <x v="123"/>
    <x v="123"/>
    <x v="276"/>
    <x v="186"/>
    <s v="Intermedia Unite Online Meeting Pro - 1 Month"/>
    <x v="21"/>
    <m/>
    <s v="11000 · Accounts Receivable"/>
    <x v="2"/>
    <x v="341"/>
    <n v="10"/>
    <n v="557977.71"/>
  </r>
  <r>
    <s v="Invoice"/>
    <x v="45"/>
    <x v="906"/>
    <x v="123"/>
    <x v="123"/>
    <x v="237"/>
    <x v="152"/>
    <s v="Voice Service Federal Tax"/>
    <x v="21"/>
    <m/>
    <s v="11000 · Accounts Receivable"/>
    <x v="2"/>
    <x v="786"/>
    <n v="19.97"/>
    <n v="557997.68000000005"/>
  </r>
  <r>
    <s v="Invoice"/>
    <x v="45"/>
    <x v="906"/>
    <x v="123"/>
    <x v="123"/>
    <x v="234"/>
    <x v="149"/>
    <s v="Voice Service State Tax"/>
    <x v="21"/>
    <m/>
    <s v="11000 · Accounts Receivable"/>
    <x v="2"/>
    <x v="787"/>
    <n v="25.28"/>
    <n v="558022.96"/>
  </r>
  <r>
    <s v="Invoice"/>
    <x v="45"/>
    <x v="906"/>
    <x v="123"/>
    <x v="123"/>
    <x v="235"/>
    <x v="150"/>
    <s v="Voice Service Local Tax"/>
    <x v="21"/>
    <m/>
    <s v="11000 · Accounts Receivable"/>
    <x v="2"/>
    <x v="410"/>
    <n v="79.77"/>
    <n v="558102.73"/>
  </r>
  <r>
    <s v="Invoice"/>
    <x v="45"/>
    <x v="906"/>
    <x v="123"/>
    <x v="123"/>
    <x v="236"/>
    <x v="151"/>
    <s v="Voice Service Emergency Fee"/>
    <x v="21"/>
    <m/>
    <s v="11000 · Accounts Receivable"/>
    <x v="2"/>
    <x v="411"/>
    <n v="51.74"/>
    <n v="558154.47"/>
  </r>
  <r>
    <s v="Invoice"/>
    <x v="45"/>
    <x v="906"/>
    <x v="123"/>
    <x v="123"/>
    <x v="238"/>
    <x v="153"/>
    <s v="Voice Service Telco Fees"/>
    <x v="21"/>
    <m/>
    <s v="11000 · Accounts Receivable"/>
    <x v="2"/>
    <x v="788"/>
    <n v="109.26"/>
    <n v="558263.73"/>
  </r>
  <r>
    <s v="Invoice"/>
    <x v="45"/>
    <x v="906"/>
    <x v="123"/>
    <x v="123"/>
    <x v="318"/>
    <x v="27"/>
    <s v="Contego Cloud Server Bandwidth 50Mbps 1 Month"/>
    <x v="7"/>
    <m/>
    <s v="11000 · Accounts Receivable"/>
    <x v="2"/>
    <x v="92"/>
    <n v="78.75"/>
    <n v="558342.48"/>
  </r>
  <r>
    <s v="Invoice"/>
    <x v="45"/>
    <x v="906"/>
    <x v="123"/>
    <x v="123"/>
    <x v="319"/>
    <x v="205"/>
    <s v="Fortinet FortiGate VM01V-L2 with UTP - 1 Month"/>
    <x v="7"/>
    <m/>
    <s v="11000 · Accounts Receivable"/>
    <x v="2"/>
    <x v="413"/>
    <n v="208.95"/>
    <n v="558551.43000000005"/>
  </r>
  <r>
    <s v="Invoice"/>
    <x v="45"/>
    <x v="906"/>
    <x v="123"/>
    <x v="123"/>
    <x v="82"/>
    <x v="25"/>
    <s v="VS Cloud Backup - Veeam License, 1 VM - 1 Month"/>
    <x v="7"/>
    <m/>
    <s v="11000 · Accounts Receivable"/>
    <x v="24"/>
    <x v="388"/>
    <n v="63"/>
    <n v="558614.43000000005"/>
  </r>
  <r>
    <s v="Invoice"/>
    <x v="45"/>
    <x v="906"/>
    <x v="123"/>
    <x v="123"/>
    <x v="320"/>
    <x v="26"/>
    <s v="VS Cloud Server - vBackup - 100GB - 1 Month"/>
    <x v="7"/>
    <m/>
    <s v="11000 · Accounts Receivable"/>
    <x v="97"/>
    <x v="91"/>
    <n v="228.52"/>
    <n v="558842.94999999995"/>
  </r>
  <r>
    <s v="Invoice"/>
    <x v="45"/>
    <x v="906"/>
    <x v="123"/>
    <x v="123"/>
    <x v="321"/>
    <x v="34"/>
    <s v="VS Cloud Server - 2GB vRAM + 1 vCPU - 1 Month"/>
    <x v="7"/>
    <m/>
    <s v="11000 · Accounts Receivable"/>
    <x v="24"/>
    <x v="99"/>
    <n v="126"/>
    <n v="558968.94999999995"/>
  </r>
  <r>
    <s v="Invoice"/>
    <x v="45"/>
    <x v="906"/>
    <x v="123"/>
    <x v="123"/>
    <x v="92"/>
    <x v="35"/>
    <s v="VS Cloud Server - 1GB vStorage Standard - Local - 1 Month"/>
    <x v="7"/>
    <m/>
    <s v="11000 · Accounts Receivable"/>
    <x v="98"/>
    <x v="100"/>
    <n v="1110"/>
    <n v="560078.94999999995"/>
  </r>
  <r>
    <s v="Invoice"/>
    <x v="45"/>
    <x v="906"/>
    <x v="123"/>
    <x v="123"/>
    <x v="93"/>
    <x v="36"/>
    <s v="VS Cloud Server - Public IP Address - 1 Month"/>
    <x v="7"/>
    <m/>
    <s v="11000 · Accounts Receivable"/>
    <x v="2"/>
    <x v="101"/>
    <n v="23"/>
    <n v="560101.94999999995"/>
  </r>
  <r>
    <s v="Invoice"/>
    <x v="45"/>
    <x v="907"/>
    <x v="69"/>
    <x v="69"/>
    <x v="128"/>
    <x v="67"/>
    <s v="ProofPoint Essentials Business - 1 Month"/>
    <x v="15"/>
    <m/>
    <s v="11000 · Accounts Receivable"/>
    <x v="80"/>
    <x v="187"/>
    <n v="90.9"/>
    <n v="560192.85"/>
  </r>
  <r>
    <s v="Invoice"/>
    <x v="45"/>
    <x v="907"/>
    <x v="69"/>
    <x v="69"/>
    <x v="213"/>
    <x v="129"/>
    <s v="Trend Micro Worry Free Services - 1 Month (100-499)"/>
    <x v="5"/>
    <m/>
    <s v="11000 · Accounts Receivable"/>
    <x v="80"/>
    <x v="334"/>
    <n v="94.5"/>
    <n v="560287.35"/>
  </r>
  <r>
    <s v="Invoice"/>
    <x v="45"/>
    <x v="907"/>
    <x v="69"/>
    <x v="69"/>
    <x v="322"/>
    <x v="189"/>
    <s v="Microsoft Exchange Online Plan 1 - 1 Month"/>
    <x v="15"/>
    <m/>
    <s v="11000 · Accounts Receivable"/>
    <x v="62"/>
    <x v="336"/>
    <n v="40"/>
    <n v="560327.35"/>
  </r>
  <r>
    <s v="Invoice"/>
    <x v="45"/>
    <x v="907"/>
    <x v="69"/>
    <x v="69"/>
    <x v="214"/>
    <x v="130"/>
    <s v="Microsoft 365 Business Basic - 1 Month"/>
    <x v="15"/>
    <m/>
    <s v="11000 · Accounts Receivable"/>
    <x v="13"/>
    <x v="335"/>
    <n v="49"/>
    <n v="560376.35"/>
  </r>
  <r>
    <s v="Invoice"/>
    <x v="45"/>
    <x v="907"/>
    <x v="69"/>
    <x v="69"/>
    <x v="261"/>
    <x v="175"/>
    <s v="Microsoft Office 365 Business Premium - 1 Month"/>
    <x v="15"/>
    <m/>
    <s v="11000 · Accounts Receivable"/>
    <x v="26"/>
    <x v="163"/>
    <n v="150"/>
    <n v="560526.35"/>
  </r>
  <r>
    <s v="Invoice"/>
    <x v="45"/>
    <x v="907"/>
    <x v="69"/>
    <x v="69"/>
    <x v="115"/>
    <x v="54"/>
    <s v="FortiAnalyzer &amp; FortiManager Bundle - 1 Month"/>
    <x v="5"/>
    <m/>
    <s v="11000 · Accounts Receivable"/>
    <x v="2"/>
    <x v="87"/>
    <n v="49"/>
    <n v="560575.35"/>
  </r>
  <r>
    <s v="Invoice"/>
    <x v="45"/>
    <x v="907"/>
    <x v="69"/>
    <x v="69"/>
    <x v="312"/>
    <x v="188"/>
    <s v="VS Cloud Server Bandwidth - 100Mbps - 1 Month"/>
    <x v="7"/>
    <m/>
    <s v="11000 · Accounts Receivable"/>
    <x v="2"/>
    <x v="387"/>
    <n v="136.5"/>
    <n v="560711.85"/>
  </r>
  <r>
    <s v="Invoice"/>
    <x v="45"/>
    <x v="907"/>
    <x v="69"/>
    <x v="69"/>
    <x v="279"/>
    <x v="155"/>
    <s v="Fortinet FortiGate VM02V - Unified Threat Protection - 1 Month"/>
    <x v="7"/>
    <m/>
    <s v="11000 · Accounts Receivable"/>
    <x v="8"/>
    <x v="355"/>
    <n v="438.38"/>
    <n v="561150.23"/>
  </r>
  <r>
    <s v="Invoice"/>
    <x v="45"/>
    <x v="907"/>
    <x v="69"/>
    <x v="69"/>
    <x v="280"/>
    <x v="25"/>
    <s v="VS Cloud Backup - Veeam License, 1 VM - 1 Month"/>
    <x v="7"/>
    <m/>
    <s v="11000 · Accounts Receivable"/>
    <x v="23"/>
    <x v="163"/>
    <n v="90"/>
    <n v="561240.23"/>
  </r>
  <r>
    <s v="Invoice"/>
    <x v="45"/>
    <x v="907"/>
    <x v="69"/>
    <x v="69"/>
    <x v="295"/>
    <x v="26"/>
    <s v="VS Cloud Server - vBackup - 100GB - 1 Month"/>
    <x v="7"/>
    <m/>
    <s v="11000 · Accounts Receivable"/>
    <x v="99"/>
    <x v="414"/>
    <n v="210"/>
    <n v="561450.23"/>
  </r>
  <r>
    <s v="Invoice"/>
    <x v="45"/>
    <x v="907"/>
    <x v="69"/>
    <x v="69"/>
    <x v="296"/>
    <x v="34"/>
    <s v="VS Cloud Server - 2GB vRAM + 1 vCPU - 1 Month"/>
    <x v="7"/>
    <m/>
    <s v="11000 · Accounts Receivable"/>
    <x v="6"/>
    <x v="407"/>
    <n v="960"/>
    <n v="562410.23"/>
  </r>
  <r>
    <s v="Invoice"/>
    <x v="45"/>
    <x v="907"/>
    <x v="69"/>
    <x v="69"/>
    <x v="92"/>
    <x v="35"/>
    <s v="VS Cloud Server - 1GB vStorage Standard - Local - 1 Month"/>
    <x v="7"/>
    <m/>
    <s v="11000 · Accounts Receivable"/>
    <x v="100"/>
    <x v="389"/>
    <n v="560"/>
    <n v="562970.23"/>
  </r>
  <r>
    <s v="Invoice"/>
    <x v="45"/>
    <x v="907"/>
    <x v="69"/>
    <x v="69"/>
    <x v="244"/>
    <x v="159"/>
    <s v="VS Cloud Server - Remote Desktop License - 1 Month"/>
    <x v="7"/>
    <m/>
    <s v="11000 · Accounts Receivable"/>
    <x v="94"/>
    <x v="360"/>
    <n v="155.36000000000001"/>
    <n v="563125.59"/>
  </r>
  <r>
    <s v="Invoice"/>
    <x v="45"/>
    <x v="907"/>
    <x v="69"/>
    <x v="69"/>
    <x v="284"/>
    <x v="160"/>
    <s v="VS Cloud Server - SQL Server 2-Core License - Minimum of 4 Cores Required per VM - 1 Month"/>
    <x v="7"/>
    <m/>
    <s v="11000 · Accounts Receivable"/>
    <x v="8"/>
    <x v="361"/>
    <n v="480"/>
    <n v="563605.59"/>
  </r>
  <r>
    <s v="Invoice"/>
    <x v="45"/>
    <x v="907"/>
    <x v="69"/>
    <x v="69"/>
    <x v="285"/>
    <x v="36"/>
    <s v="VS Cloud Server - Public IP Address - 1 Month"/>
    <x v="7"/>
    <m/>
    <s v="11000 · Accounts Receivable"/>
    <x v="8"/>
    <x v="101"/>
    <n v="46"/>
    <n v="563651.59"/>
  </r>
  <r>
    <s v="Invoice"/>
    <x v="45"/>
    <x v="907"/>
    <x v="69"/>
    <x v="69"/>
    <x v="312"/>
    <x v="188"/>
    <s v="VS Cloud Server Bandwidth - 100Mbps - 1 Month"/>
    <x v="7"/>
    <m/>
    <s v="11000 · Accounts Receivable"/>
    <x v="2"/>
    <x v="415"/>
    <n v="130"/>
    <n v="563781.59"/>
  </r>
  <r>
    <s v="Invoice"/>
    <x v="45"/>
    <x v="907"/>
    <x v="69"/>
    <x v="69"/>
    <x v="247"/>
    <x v="162"/>
    <s v="VS VMware DRaaS - 100GB Storage - 1 Month"/>
    <x v="4"/>
    <m/>
    <s v="11000 · Accounts Receivable"/>
    <x v="48"/>
    <x v="416"/>
    <n v="203"/>
    <n v="563984.59"/>
  </r>
  <r>
    <s v="Invoice"/>
    <x v="45"/>
    <x v="907"/>
    <x v="69"/>
    <x v="69"/>
    <x v="248"/>
    <x v="163"/>
    <s v="VS VMware DRaaS - VM License - 1 Month"/>
    <x v="4"/>
    <m/>
    <s v="11000 · Accounts Receivable"/>
    <x v="72"/>
    <x v="414"/>
    <n v="37.5"/>
    <n v="564022.09"/>
  </r>
  <r>
    <s v="Invoice"/>
    <x v="45"/>
    <x v="907"/>
    <x v="69"/>
    <x v="69"/>
    <x v="323"/>
    <x v="206"/>
    <s v="VS VMware DRaaS - Non-Reserved Compute 2GB RAM/2Ghz CPU - 1 Month"/>
    <x v="4"/>
    <m/>
    <s v="11000 · Accounts Receivable"/>
    <x v="45"/>
    <x v="94"/>
    <n v="0"/>
    <n v="564022.09"/>
  </r>
  <r>
    <s v="Invoice"/>
    <x v="45"/>
    <x v="907"/>
    <x v="69"/>
    <x v="69"/>
    <x v="249"/>
    <x v="164"/>
    <s v="VS VMware DRaaS - Reserved Compute 2GB RAM/2Ghz CPU - 1 Month"/>
    <x v="4"/>
    <m/>
    <s v="11000 · Accounts Receivable"/>
    <x v="45"/>
    <x v="417"/>
    <n v="67.5"/>
    <n v="564089.59"/>
  </r>
  <r>
    <s v="Invoice"/>
    <x v="45"/>
    <x v="907"/>
    <x v="69"/>
    <x v="69"/>
    <x v="324"/>
    <x v="34"/>
    <s v="VS Cloud Server - 2GB vRAM + 1 vCPU - 1 Month"/>
    <x v="7"/>
    <m/>
    <s v="11000 · Accounts Receivable"/>
    <x v="8"/>
    <x v="99"/>
    <n v="63"/>
    <n v="564152.59"/>
  </r>
  <r>
    <s v="Invoice"/>
    <x v="45"/>
    <x v="907"/>
    <x v="69"/>
    <x v="69"/>
    <x v="92"/>
    <x v="35"/>
    <s v="VS Cloud Server - 1GB vStorage Standard - Local - 1 Month"/>
    <x v="7"/>
    <m/>
    <s v="11000 · Accounts Receivable"/>
    <x v="9"/>
    <x v="100"/>
    <n v="37"/>
    <n v="564189.59"/>
  </r>
  <r>
    <s v="Invoice"/>
    <x v="45"/>
    <x v="908"/>
    <x v="3"/>
    <x v="3"/>
    <x v="251"/>
    <x v="165"/>
    <s v="ProofPoint Essentials Advanced - SaaS - 1 Month"/>
    <x v="15"/>
    <m/>
    <s v="11000 · Accounts Receivable"/>
    <x v="63"/>
    <x v="365"/>
    <n v="144.55000000000001"/>
    <n v="564334.14"/>
  </r>
  <r>
    <s v="Invoice"/>
    <x v="45"/>
    <x v="908"/>
    <x v="3"/>
    <x v="3"/>
    <x v="213"/>
    <x v="129"/>
    <s v="Trend Micro Worry Free Services - 1 Month (100-499)"/>
    <x v="5"/>
    <m/>
    <s v="11000 · Accounts Receivable"/>
    <x v="63"/>
    <x v="334"/>
    <n v="110.25"/>
    <n v="564444.39"/>
  </r>
  <r>
    <s v="Invoice"/>
    <x v="45"/>
    <x v="908"/>
    <x v="3"/>
    <x v="3"/>
    <x v="214"/>
    <x v="130"/>
    <s v="Microsoft 365 Business Basic - 1 Month"/>
    <x v="15"/>
    <m/>
    <s v="11000 · Accounts Receivable"/>
    <x v="102"/>
    <x v="335"/>
    <n v="119"/>
    <n v="564563.39"/>
  </r>
  <r>
    <s v="Invoice"/>
    <x v="45"/>
    <x v="908"/>
    <x v="3"/>
    <x v="3"/>
    <x v="261"/>
    <x v="175"/>
    <s v="Microsoft Office 365 Business Premium - 1 Month"/>
    <x v="15"/>
    <m/>
    <s v="11000 · Accounts Receivable"/>
    <x v="68"/>
    <x v="163"/>
    <n v="300"/>
    <n v="564863.39"/>
  </r>
  <r>
    <s v="Invoice"/>
    <x v="45"/>
    <x v="908"/>
    <x v="3"/>
    <x v="3"/>
    <x v="325"/>
    <x v="182"/>
    <s v="VS EWAN Metro E Point-to-Point Connection - 200Mbps - 1 Month"/>
    <x v="22"/>
    <m/>
    <s v="11000 · Accounts Receivable"/>
    <x v="2"/>
    <x v="86"/>
    <n v="375"/>
    <n v="565238.39"/>
  </r>
  <r>
    <s v="Invoice"/>
    <x v="45"/>
    <x v="908"/>
    <x v="3"/>
    <x v="3"/>
    <x v="278"/>
    <x v="188"/>
    <s v="VS Cloud Server Bandwidth - 100Mbps - 1 Month"/>
    <x v="7"/>
    <m/>
    <s v="11000 · Accounts Receivable"/>
    <x v="2"/>
    <x v="387"/>
    <n v="136.5"/>
    <n v="565374.89"/>
  </r>
  <r>
    <s v="Invoice"/>
    <x v="45"/>
    <x v="908"/>
    <x v="3"/>
    <x v="3"/>
    <x v="326"/>
    <x v="205"/>
    <s v="Fortinet FortiGate VM01V-L2 with UTP - 1 Month"/>
    <x v="7"/>
    <m/>
    <s v="11000 · Accounts Receivable"/>
    <x v="2"/>
    <x v="413"/>
    <n v="208.95"/>
    <n v="565583.84"/>
  </r>
  <r>
    <s v="Invoice"/>
    <x v="45"/>
    <x v="908"/>
    <x v="3"/>
    <x v="3"/>
    <x v="82"/>
    <x v="25"/>
    <s v="VS Cloud Backup - Veeam License, 1 VM - 1 Month"/>
    <x v="7"/>
    <m/>
    <s v="11000 · Accounts Receivable"/>
    <x v="16"/>
    <x v="90"/>
    <n v="63"/>
    <n v="565646.84"/>
  </r>
  <r>
    <s v="Invoice"/>
    <x v="45"/>
    <x v="908"/>
    <x v="3"/>
    <x v="3"/>
    <x v="295"/>
    <x v="26"/>
    <s v="VS Cloud Server - vBackup - 100GB - 1 Month"/>
    <x v="7"/>
    <m/>
    <s v="11000 · Accounts Receivable"/>
    <x v="103"/>
    <x v="91"/>
    <n v="212.76"/>
    <n v="565859.6"/>
  </r>
  <r>
    <s v="Invoice"/>
    <x v="45"/>
    <x v="908"/>
    <x v="3"/>
    <x v="3"/>
    <x v="91"/>
    <x v="34"/>
    <s v="VS Cloud Server - 2GB vRAM + 1 vCPU - 1 Month"/>
    <x v="7"/>
    <m/>
    <s v="11000 · Accounts Receivable"/>
    <x v="39"/>
    <x v="99"/>
    <n v="693"/>
    <n v="566552.6"/>
  </r>
  <r>
    <s v="Invoice"/>
    <x v="45"/>
    <x v="908"/>
    <x v="3"/>
    <x v="3"/>
    <x v="243"/>
    <x v="158"/>
    <s v="VS Cloud Server - 1GB vStorage Premium - Local - 1 Month"/>
    <x v="7"/>
    <m/>
    <s v="11000 · Accounts Receivable"/>
    <x v="104"/>
    <x v="359"/>
    <n v="645"/>
    <n v="567197.6"/>
  </r>
  <r>
    <s v="Invoice"/>
    <x v="45"/>
    <x v="908"/>
    <x v="3"/>
    <x v="3"/>
    <x v="92"/>
    <x v="35"/>
    <s v="VS Cloud Server - 1GB vStorage Standard - Local - 1 Month"/>
    <x v="7"/>
    <m/>
    <s v="11000 · Accounts Receivable"/>
    <x v="105"/>
    <x v="100"/>
    <n v="148"/>
    <n v="567345.6"/>
  </r>
  <r>
    <s v="Invoice"/>
    <x v="45"/>
    <x v="908"/>
    <x v="3"/>
    <x v="3"/>
    <x v="244"/>
    <x v="159"/>
    <s v="VS Cloud Server - Remote Desktop License - 1 Month"/>
    <x v="7"/>
    <m/>
    <s v="11000 · Accounts Receivable"/>
    <x v="26"/>
    <x v="360"/>
    <n v="97.1"/>
    <n v="567442.69999999995"/>
  </r>
  <r>
    <s v="Invoice"/>
    <x v="45"/>
    <x v="908"/>
    <x v="3"/>
    <x v="3"/>
    <x v="245"/>
    <x v="160"/>
    <s v="VS Cloud Server - SQL Server 2-Core License - Minimum of 4 Cores Required per VM - 1 Month"/>
    <x v="7"/>
    <m/>
    <s v="11000 · Accounts Receivable"/>
    <x v="8"/>
    <x v="361"/>
    <n v="480"/>
    <n v="567922.69999999995"/>
  </r>
  <r>
    <s v="Invoice"/>
    <x v="45"/>
    <x v="908"/>
    <x v="3"/>
    <x v="3"/>
    <x v="93"/>
    <x v="36"/>
    <s v="VS Cloud Server - Public IP Address - 1 Month"/>
    <x v="7"/>
    <m/>
    <s v="11000 · Accounts Receivable"/>
    <x v="2"/>
    <x v="101"/>
    <n v="23"/>
    <n v="567945.69999999995"/>
  </r>
  <r>
    <s v="Invoice"/>
    <x v="45"/>
    <x v="909"/>
    <x v="16"/>
    <x v="16"/>
    <x v="128"/>
    <x v="67"/>
    <s v="ProofPoint Essentials Business - 1 Month"/>
    <x v="15"/>
    <m/>
    <s v="11000 · Accounts Receivable"/>
    <x v="87"/>
    <x v="187"/>
    <n v="121.2"/>
    <n v="568066.9"/>
  </r>
  <r>
    <s v="Invoice"/>
    <x v="45"/>
    <x v="909"/>
    <x v="16"/>
    <x v="16"/>
    <x v="290"/>
    <x v="192"/>
    <s v="Trend Micro Worry Free Business Security Standard - 1 Month (26+ Users)"/>
    <x v="5"/>
    <m/>
    <s v="11000 · Accounts Receivable"/>
    <x v="58"/>
    <x v="334"/>
    <n v="157.5"/>
    <n v="568224.4"/>
  </r>
  <r>
    <s v="Invoice"/>
    <x v="45"/>
    <x v="909"/>
    <x v="16"/>
    <x v="16"/>
    <x v="261"/>
    <x v="175"/>
    <s v="Microsoft Office 365 Business Premium - 1 Month"/>
    <x v="15"/>
    <m/>
    <s v="11000 · Accounts Receivable"/>
    <x v="6"/>
    <x v="163"/>
    <n v="480"/>
    <n v="568704.4"/>
  </r>
  <r>
    <s v="Invoice"/>
    <x v="45"/>
    <x v="909"/>
    <x v="16"/>
    <x v="16"/>
    <x v="291"/>
    <x v="193"/>
    <s v="Microsoft Office 365 ProPlus - 1 Month"/>
    <x v="15"/>
    <m/>
    <s v="11000 · Accounts Receivable"/>
    <x v="2"/>
    <x v="369"/>
    <n v="14"/>
    <n v="568718.4"/>
  </r>
  <r>
    <s v="Invoice"/>
    <x v="45"/>
    <x v="909"/>
    <x v="16"/>
    <x v="16"/>
    <x v="214"/>
    <x v="130"/>
    <s v="Microsoft 365 Business Basic - 1 Month"/>
    <x v="15"/>
    <m/>
    <s v="11000 · Accounts Receivable"/>
    <x v="2"/>
    <x v="335"/>
    <n v="7"/>
    <n v="568725.4"/>
  </r>
  <r>
    <s v="Invoice"/>
    <x v="45"/>
    <x v="909"/>
    <x v="16"/>
    <x v="16"/>
    <x v="216"/>
    <x v="132"/>
    <s v="Microsoft Office 365 Enterprise E3 - 1 Month"/>
    <x v="15"/>
    <m/>
    <s v="11000 · Accounts Receivable"/>
    <x v="8"/>
    <x v="385"/>
    <n v="52"/>
    <n v="568777.4"/>
  </r>
  <r>
    <s v="Invoice"/>
    <x v="45"/>
    <x v="909"/>
    <x v="16"/>
    <x v="16"/>
    <x v="271"/>
    <x v="182"/>
    <s v="VS EWAN Metro E Point-to-Point Connection - 200Mbps - 1 Month"/>
    <x v="22"/>
    <m/>
    <s v="11000 · Accounts Receivable"/>
    <x v="2"/>
    <x v="86"/>
    <n v="375"/>
    <n v="569152.4"/>
  </r>
  <r>
    <s v="Invoice"/>
    <x v="45"/>
    <x v="909"/>
    <x v="16"/>
    <x v="16"/>
    <x v="327"/>
    <x v="207"/>
    <s v="VS Cloud Server - 1 vCPU - 1 Month"/>
    <x v="7"/>
    <m/>
    <s v="11000 · Accounts Receivable"/>
    <x v="26"/>
    <x v="418"/>
    <n v="189"/>
    <n v="569341.4"/>
  </r>
  <r>
    <s v="Invoice"/>
    <x v="45"/>
    <x v="909"/>
    <x v="16"/>
    <x v="16"/>
    <x v="328"/>
    <x v="208"/>
    <s v="VS Cloud Server - 1GB vRAM - 1 Month"/>
    <x v="7"/>
    <m/>
    <s v="11000 · Accounts Receivable"/>
    <x v="80"/>
    <x v="419"/>
    <n v="315"/>
    <n v="569656.4"/>
  </r>
  <r>
    <s v="Invoice"/>
    <x v="45"/>
    <x v="909"/>
    <x v="16"/>
    <x v="16"/>
    <x v="329"/>
    <x v="209"/>
    <s v="VS Cloud Server - VM (includes Windows Server License) - 1 Month"/>
    <x v="7"/>
    <m/>
    <s v="11000 · Accounts Receivable"/>
    <x v="24"/>
    <x v="99"/>
    <n v="126"/>
    <n v="569782.4"/>
  </r>
  <r>
    <s v="Invoice"/>
    <x v="45"/>
    <x v="909"/>
    <x v="16"/>
    <x v="16"/>
    <x v="82"/>
    <x v="25"/>
    <s v="VS Cloud Backup - Veeam License, 1 VM - 1 Month"/>
    <x v="7"/>
    <m/>
    <s v="11000 · Accounts Receivable"/>
    <x v="72"/>
    <x v="90"/>
    <n v="105"/>
    <n v="569887.4"/>
  </r>
  <r>
    <s v="Invoice"/>
    <x v="45"/>
    <x v="909"/>
    <x v="16"/>
    <x v="16"/>
    <x v="331"/>
    <x v="210"/>
    <s v="VS Cloud Server - vBackup - 500GB - 1 Month"/>
    <x v="7"/>
    <m/>
    <s v="11000 · Accounts Receivable"/>
    <x v="72"/>
    <x v="421"/>
    <n v="262.5"/>
    <n v="570149.9"/>
  </r>
  <r>
    <s v="Invoice"/>
    <x v="45"/>
    <x v="909"/>
    <x v="16"/>
    <x v="16"/>
    <x v="92"/>
    <x v="35"/>
    <s v="VS Cloud Server - 1GB vStorage Standard - Local - 1 Month"/>
    <x v="7"/>
    <m/>
    <s v="11000 · Accounts Receivable"/>
    <x v="100"/>
    <x v="100"/>
    <n v="647.5"/>
    <n v="570797.4"/>
  </r>
  <r>
    <s v="Invoice"/>
    <x v="45"/>
    <x v="909"/>
    <x v="16"/>
    <x v="16"/>
    <x v="274"/>
    <x v="184"/>
    <s v="VS Cloud Server - Cisco ASAv5 Virtual Firewall - 1 Month"/>
    <x v="7"/>
    <m/>
    <s v="11000 · Accounts Receivable"/>
    <x v="2"/>
    <x v="378"/>
    <n v="68.25"/>
    <n v="570865.65"/>
  </r>
  <r>
    <s v="Invoice"/>
    <x v="45"/>
    <x v="909"/>
    <x v="16"/>
    <x v="16"/>
    <x v="332"/>
    <x v="36"/>
    <s v="VS Cloud Server - Public IP Address - 1 Month"/>
    <x v="7"/>
    <m/>
    <s v="11000 · Accounts Receivable"/>
    <x v="2"/>
    <x v="101"/>
    <n v="23"/>
    <n v="570888.65"/>
  </r>
  <r>
    <s v="Invoice"/>
    <x v="45"/>
    <x v="909"/>
    <x v="16"/>
    <x v="16"/>
    <x v="333"/>
    <x v="27"/>
    <s v="Contego Cloud Server Bandwidth 50Mbps 1 Month"/>
    <x v="7"/>
    <m/>
    <s v="11000 · Accounts Receivable"/>
    <x v="2"/>
    <x v="92"/>
    <n v="78.75"/>
    <n v="570967.4"/>
  </r>
  <r>
    <s v="Invoice"/>
    <x v="45"/>
    <x v="909"/>
    <x v="16"/>
    <x v="16"/>
    <x v="273"/>
    <x v="183"/>
    <s v="VS Cloud Server - Cisco AnyConnect License Pack (25) - 1 Month"/>
    <x v="7"/>
    <m/>
    <s v="11000 · Accounts Receivable"/>
    <x v="2"/>
    <x v="222"/>
    <n v="42"/>
    <n v="571009.4"/>
  </r>
  <r>
    <s v="Invoice"/>
    <x v="45"/>
    <x v="909"/>
    <x v="16"/>
    <x v="16"/>
    <x v="245"/>
    <x v="160"/>
    <s v="VS Cloud Server - SQL Server 2-Core License - Minimum of 4 Cores Required per VM - 1 Month"/>
    <x v="7"/>
    <m/>
    <s v="11000 · Accounts Receivable"/>
    <x v="8"/>
    <x v="361"/>
    <n v="480"/>
    <n v="571489.4"/>
  </r>
  <r>
    <s v="Invoice"/>
    <x v="45"/>
    <x v="909"/>
    <x v="16"/>
    <x v="16"/>
    <x v="298"/>
    <x v="196"/>
    <s v="VS Cloud Server - SQL Server License - per user - 1 Month"/>
    <x v="7"/>
    <m/>
    <s v="11000 · Accounts Receivable"/>
    <x v="2"/>
    <x v="395"/>
    <n v="30.5"/>
    <n v="571519.9"/>
  </r>
  <r>
    <s v="Invoice"/>
    <x v="45"/>
    <x v="910"/>
    <x v="10"/>
    <x v="10"/>
    <x v="128"/>
    <x v="67"/>
    <s v="ProofPoint Essentials Business - 1 Month"/>
    <x v="15"/>
    <m/>
    <s v="11000 · Accounts Receivable"/>
    <x v="107"/>
    <x v="187"/>
    <n v="393.9"/>
    <n v="571913.80000000005"/>
  </r>
  <r>
    <s v="Invoice"/>
    <x v="45"/>
    <x v="910"/>
    <x v="10"/>
    <x v="10"/>
    <x v="334"/>
    <x v="211"/>
    <s v="Trend Micro Worry Free Business Security Standard - 1 Month"/>
    <x v="5"/>
    <m/>
    <s v="11000 · Accounts Receivable"/>
    <x v="68"/>
    <x v="422"/>
    <n v="70"/>
    <n v="571983.80000000005"/>
  </r>
  <r>
    <s v="Invoice"/>
    <x v="45"/>
    <x v="910"/>
    <x v="10"/>
    <x v="10"/>
    <x v="214"/>
    <x v="130"/>
    <s v="Microsoft 365 Business Basic - 1 Month"/>
    <x v="15"/>
    <m/>
    <s v="11000 · Accounts Receivable"/>
    <x v="108"/>
    <x v="335"/>
    <n v="448"/>
    <n v="572431.80000000005"/>
  </r>
  <r>
    <s v="Invoice"/>
    <x v="45"/>
    <x v="910"/>
    <x v="10"/>
    <x v="10"/>
    <x v="216"/>
    <x v="132"/>
    <s v="Microsoft Office 365 Enterprise E3 - 1 Month"/>
    <x v="15"/>
    <m/>
    <s v="11000 · Accounts Receivable"/>
    <x v="60"/>
    <x v="128"/>
    <n v="475"/>
    <n v="572906.80000000005"/>
  </r>
  <r>
    <s v="Invoice"/>
    <x v="45"/>
    <x v="910"/>
    <x v="10"/>
    <x v="10"/>
    <x v="261"/>
    <x v="175"/>
    <s v="Microsoft Office 365 Business Premium - 1 Month"/>
    <x v="15"/>
    <m/>
    <s v="11000 · Accounts Receivable"/>
    <x v="48"/>
    <x v="163"/>
    <n v="210"/>
    <n v="573116.80000000005"/>
  </r>
  <r>
    <s v="Invoice"/>
    <x v="45"/>
    <x v="910"/>
    <x v="10"/>
    <x v="10"/>
    <x v="314"/>
    <x v="203"/>
    <s v="Dropbox Business Advanced - 1 Month (3 User Minimum)"/>
    <x v="15"/>
    <m/>
    <s v="11000 · Accounts Receivable"/>
    <x v="16"/>
    <x v="407"/>
    <n v="90"/>
    <n v="573206.80000000005"/>
  </r>
  <r>
    <s v="Invoice"/>
    <x v="45"/>
    <x v="910"/>
    <x v="10"/>
    <x v="10"/>
    <x v="335"/>
    <x v="182"/>
    <s v="VS EWAN Metro E Point-to-Point Connection - 200Mbps - 1 Month"/>
    <x v="22"/>
    <m/>
    <s v="11000 · Accounts Receivable"/>
    <x v="2"/>
    <x v="86"/>
    <n v="375"/>
    <n v="573581.80000000005"/>
  </r>
  <r>
    <s v="Invoice"/>
    <x v="45"/>
    <x v="910"/>
    <x v="10"/>
    <x v="10"/>
    <x v="278"/>
    <x v="188"/>
    <s v="VS Cloud Server Bandwidth - 100Mbps - 1 Month"/>
    <x v="7"/>
    <m/>
    <s v="11000 · Accounts Receivable"/>
    <x v="2"/>
    <x v="387"/>
    <n v="136.5"/>
    <n v="573718.30000000005"/>
  </r>
  <r>
    <s v="Invoice"/>
    <x v="45"/>
    <x v="910"/>
    <x v="10"/>
    <x v="10"/>
    <x v="273"/>
    <x v="183"/>
    <s v="VS Cloud Server - Cisco AnyConnect License Pack (25) - 1 Month"/>
    <x v="7"/>
    <m/>
    <s v="11000 · Accounts Receivable"/>
    <x v="2"/>
    <x v="222"/>
    <n v="42"/>
    <n v="573760.30000000005"/>
  </r>
  <r>
    <s v="Invoice"/>
    <x v="45"/>
    <x v="910"/>
    <x v="10"/>
    <x v="10"/>
    <x v="274"/>
    <x v="184"/>
    <s v="VS Cloud Server - Cisco ASAv5 Virtual Firewall - 1 Month"/>
    <x v="7"/>
    <m/>
    <s v="11000 · Accounts Receivable"/>
    <x v="2"/>
    <x v="378"/>
    <n v="68.25"/>
    <n v="573828.55000000005"/>
  </r>
  <r>
    <s v="Invoice"/>
    <x v="45"/>
    <x v="910"/>
    <x v="10"/>
    <x v="10"/>
    <x v="82"/>
    <x v="25"/>
    <s v="VS Cloud Backup - Veeam License, 1 VM - 1 Month"/>
    <x v="7"/>
    <m/>
    <s v="11000 · Accounts Receivable"/>
    <x v="8"/>
    <x v="90"/>
    <n v="42"/>
    <n v="573870.55000000005"/>
  </r>
  <r>
    <s v="Invoice"/>
    <x v="45"/>
    <x v="910"/>
    <x v="10"/>
    <x v="10"/>
    <x v="83"/>
    <x v="26"/>
    <s v="VS Cloud Server - vBackup - 100GB - 1 Month"/>
    <x v="7"/>
    <m/>
    <s v="11000 · Accounts Receivable"/>
    <x v="15"/>
    <x v="91"/>
    <n v="94.56"/>
    <n v="573965.11"/>
  </r>
  <r>
    <s v="Invoice"/>
    <x v="45"/>
    <x v="910"/>
    <x v="10"/>
    <x v="10"/>
    <x v="91"/>
    <x v="34"/>
    <s v="VS Cloud Server - 2GB vRAM + 1 vCPU - 1 Month"/>
    <x v="7"/>
    <m/>
    <s v="11000 · Accounts Receivable"/>
    <x v="15"/>
    <x v="99"/>
    <n v="378"/>
    <n v="574343.11"/>
  </r>
  <r>
    <s v="Invoice"/>
    <x v="45"/>
    <x v="910"/>
    <x v="10"/>
    <x v="10"/>
    <x v="92"/>
    <x v="35"/>
    <s v="VS Cloud Server - 1GB vStorage Standard - Local - 1 Month"/>
    <x v="7"/>
    <m/>
    <s v="11000 · Accounts Receivable"/>
    <x v="74"/>
    <x v="100"/>
    <n v="462.5"/>
    <n v="574805.61"/>
  </r>
  <r>
    <s v="Invoice"/>
    <x v="45"/>
    <x v="910"/>
    <x v="10"/>
    <x v="10"/>
    <x v="244"/>
    <x v="159"/>
    <s v="VS Cloud Server - Remote Desktop License - 1 Month"/>
    <x v="7"/>
    <m/>
    <s v="11000 · Accounts Receivable"/>
    <x v="16"/>
    <x v="360"/>
    <n v="29.13"/>
    <n v="574834.74"/>
  </r>
  <r>
    <s v="Invoice"/>
    <x v="45"/>
    <x v="910"/>
    <x v="10"/>
    <x v="10"/>
    <x v="93"/>
    <x v="36"/>
    <s v="VS Cloud Server - Public IP Address - 1 Month"/>
    <x v="7"/>
    <m/>
    <s v="11000 · Accounts Receivable"/>
    <x v="2"/>
    <x v="101"/>
    <n v="23"/>
    <n v="574857.74"/>
  </r>
  <r>
    <s v="Invoice"/>
    <x v="45"/>
    <x v="911"/>
    <x v="45"/>
    <x v="45"/>
    <x v="270"/>
    <x v="67"/>
    <s v="ProofPoint Essentials Business - 1 Month"/>
    <x v="15"/>
    <m/>
    <s v="11000 · Accounts Receivable"/>
    <x v="63"/>
    <x v="187"/>
    <n v="106.05"/>
    <n v="574963.79"/>
  </r>
  <r>
    <s v="Invoice"/>
    <x v="45"/>
    <x v="911"/>
    <x v="45"/>
    <x v="45"/>
    <x v="213"/>
    <x v="129"/>
    <s v="Trend Micro Worry Free Services - 1 Month (100-499)"/>
    <x v="5"/>
    <m/>
    <s v="11000 · Accounts Receivable"/>
    <x v="44"/>
    <x v="334"/>
    <n v="141.75"/>
    <n v="575105.54"/>
  </r>
  <r>
    <s v="Invoice"/>
    <x v="45"/>
    <x v="911"/>
    <x v="45"/>
    <x v="45"/>
    <x v="261"/>
    <x v="175"/>
    <s v="Microsoft Office 365 Business Premium - 1 Month"/>
    <x v="15"/>
    <m/>
    <s v="11000 · Accounts Receivable"/>
    <x v="44"/>
    <x v="163"/>
    <n v="675"/>
    <n v="575780.54"/>
  </r>
  <r>
    <s v="Invoice"/>
    <x v="45"/>
    <x v="911"/>
    <x v="45"/>
    <x v="45"/>
    <x v="218"/>
    <x v="134"/>
    <s v="Microsoft 365 Project Plan 3 - 1 Month"/>
    <x v="15"/>
    <m/>
    <s v="11000 · Accounts Receivable"/>
    <x v="72"/>
    <x v="338"/>
    <n v="165"/>
    <n v="575945.54"/>
  </r>
  <r>
    <s v="Invoice"/>
    <x v="45"/>
    <x v="911"/>
    <x v="45"/>
    <x v="45"/>
    <x v="215"/>
    <x v="131"/>
    <s v="Microsoft 365 Audio Conferencing Add-on - 1 Month"/>
    <x v="15"/>
    <m/>
    <s v="11000 · Accounts Receivable"/>
    <x v="2"/>
    <x v="336"/>
    <n v="5"/>
    <n v="575950.54"/>
  </r>
  <r>
    <s v="Invoice"/>
    <x v="45"/>
    <x v="911"/>
    <x v="45"/>
    <x v="45"/>
    <x v="115"/>
    <x v="54"/>
    <s v="FortiAnalyzer &amp; FortiManager Bundle - 1 Month"/>
    <x v="5"/>
    <m/>
    <s v="11000 · Accounts Receivable"/>
    <x v="2"/>
    <x v="87"/>
    <n v="49"/>
    <n v="575999.54"/>
  </r>
  <r>
    <s v="Invoice"/>
    <x v="45"/>
    <x v="911"/>
    <x v="45"/>
    <x v="45"/>
    <x v="312"/>
    <x v="188"/>
    <s v="VS Cloud Server Bandwidth - 100Mbps - 1 Month"/>
    <x v="7"/>
    <m/>
    <s v="11000 · Accounts Receivable"/>
    <x v="2"/>
    <x v="387"/>
    <n v="136.5"/>
    <n v="576136.04"/>
  </r>
  <r>
    <s v="Invoice"/>
    <x v="45"/>
    <x v="911"/>
    <x v="45"/>
    <x v="45"/>
    <x v="326"/>
    <x v="205"/>
    <s v="Fortinet FortiGate VM01V-L2 with UTP - 1 Month"/>
    <x v="7"/>
    <m/>
    <s v="11000 · Accounts Receivable"/>
    <x v="2"/>
    <x v="413"/>
    <n v="208.95"/>
    <n v="576344.99"/>
  </r>
  <r>
    <s v="Invoice"/>
    <x v="45"/>
    <x v="911"/>
    <x v="45"/>
    <x v="45"/>
    <x v="336"/>
    <x v="25"/>
    <s v="VS Cloud Backup - Veeam License, 1 VM - 1 Month"/>
    <x v="7"/>
    <m/>
    <s v="11000 · Accounts Receivable"/>
    <x v="72"/>
    <x v="388"/>
    <n v="78.75"/>
    <n v="576423.74"/>
  </r>
  <r>
    <s v="Invoice"/>
    <x v="45"/>
    <x v="911"/>
    <x v="45"/>
    <x v="45"/>
    <x v="295"/>
    <x v="26"/>
    <s v="VS Cloud Server - vBackup - 100GB - 1 Month"/>
    <x v="7"/>
    <m/>
    <s v="11000 · Accounts Receivable"/>
    <x v="15"/>
    <x v="91"/>
    <n v="94.56"/>
    <n v="576518.30000000005"/>
  </r>
  <r>
    <s v="Invoice"/>
    <x v="45"/>
    <x v="911"/>
    <x v="45"/>
    <x v="45"/>
    <x v="282"/>
    <x v="34"/>
    <s v="VS Cloud Server - 2GB vRAM + 1 vCPU - 1 Month"/>
    <x v="7"/>
    <m/>
    <s v="11000 · Accounts Receivable"/>
    <x v="94"/>
    <x v="99"/>
    <n v="504"/>
    <n v="577022.30000000005"/>
  </r>
  <r>
    <s v="Invoice"/>
    <x v="45"/>
    <x v="911"/>
    <x v="45"/>
    <x v="45"/>
    <x v="243"/>
    <x v="158"/>
    <s v="VS Cloud Server - 1GB vStorage Premium - Local - 1 Month"/>
    <x v="7"/>
    <m/>
    <s v="11000 · Accounts Receivable"/>
    <x v="38"/>
    <x v="359"/>
    <n v="301"/>
    <n v="577323.30000000005"/>
  </r>
  <r>
    <s v="Invoice"/>
    <x v="45"/>
    <x v="911"/>
    <x v="45"/>
    <x v="45"/>
    <x v="283"/>
    <x v="159"/>
    <s v="VS Cloud Server - Remote Desktop License - 1 Month"/>
    <x v="7"/>
    <m/>
    <s v="11000 · Accounts Receivable"/>
    <x v="15"/>
    <x v="360"/>
    <n v="116.52"/>
    <n v="577439.81999999995"/>
  </r>
  <r>
    <s v="Invoice"/>
    <x v="45"/>
    <x v="911"/>
    <x v="45"/>
    <x v="45"/>
    <x v="93"/>
    <x v="36"/>
    <s v="VS Cloud Server - Public IP Address - 1 Month"/>
    <x v="7"/>
    <m/>
    <s v="11000 · Accounts Receivable"/>
    <x v="2"/>
    <x v="101"/>
    <n v="23"/>
    <n v="577462.81999999995"/>
  </r>
  <r>
    <s v="Invoice"/>
    <x v="45"/>
    <x v="911"/>
    <x v="45"/>
    <x v="45"/>
    <x v="275"/>
    <x v="185"/>
    <s v="Intermedia Unite Pro Bundle - 1 Month"/>
    <x v="21"/>
    <m/>
    <s v="11000 · Accounts Receivable"/>
    <x v="102"/>
    <x v="423"/>
    <n v="410.55"/>
    <n v="577873.37"/>
  </r>
  <r>
    <s v="Invoice"/>
    <x v="45"/>
    <x v="911"/>
    <x v="45"/>
    <x v="45"/>
    <x v="337"/>
    <x v="212"/>
    <s v="Intermedia Unite Essentials Bundle  - 1 Month"/>
    <x v="21"/>
    <m/>
    <s v="11000 · Accounts Receivable"/>
    <x v="8"/>
    <x v="424"/>
    <n v="39.9"/>
    <n v="577913.27"/>
  </r>
  <r>
    <s v="Invoice"/>
    <x v="45"/>
    <x v="911"/>
    <x v="45"/>
    <x v="45"/>
    <x v="234"/>
    <x v="149"/>
    <s v="Voice Service State Tax"/>
    <x v="21"/>
    <m/>
    <s v="11000 · Accounts Receivable"/>
    <x v="2"/>
    <x v="425"/>
    <n v="16.260000000000002"/>
    <n v="577929.53"/>
  </r>
  <r>
    <s v="Invoice"/>
    <x v="45"/>
    <x v="911"/>
    <x v="45"/>
    <x v="45"/>
    <x v="235"/>
    <x v="150"/>
    <s v="Voice Service Local Tax"/>
    <x v="21"/>
    <m/>
    <s v="11000 · Accounts Receivable"/>
    <x v="2"/>
    <x v="426"/>
    <n v="33.450000000000003"/>
    <n v="577962.98"/>
  </r>
  <r>
    <s v="Invoice"/>
    <x v="45"/>
    <x v="911"/>
    <x v="45"/>
    <x v="45"/>
    <x v="237"/>
    <x v="152"/>
    <s v="Voice Service Federal Tax"/>
    <x v="21"/>
    <m/>
    <s v="11000 · Accounts Receivable"/>
    <x v="2"/>
    <x v="789"/>
    <n v="5.01"/>
    <n v="577967.99"/>
  </r>
  <r>
    <s v="Invoice"/>
    <x v="45"/>
    <x v="911"/>
    <x v="45"/>
    <x v="45"/>
    <x v="236"/>
    <x v="151"/>
    <s v="Voice Service Emergency Fee"/>
    <x v="21"/>
    <m/>
    <s v="11000 · Accounts Receivable"/>
    <x v="2"/>
    <x v="427"/>
    <n v="37.81"/>
    <n v="578005.80000000005"/>
  </r>
  <r>
    <s v="Invoice"/>
    <x v="45"/>
    <x v="911"/>
    <x v="45"/>
    <x v="45"/>
    <x v="238"/>
    <x v="153"/>
    <s v="Voice Service Telco Fees"/>
    <x v="21"/>
    <m/>
    <s v="11000 · Accounts Receivable"/>
    <x v="2"/>
    <x v="428"/>
    <n v="47.12"/>
    <n v="578052.92000000004"/>
  </r>
  <r>
    <s v="Invoice"/>
    <x v="45"/>
    <x v="912"/>
    <x v="4"/>
    <x v="4"/>
    <x v="251"/>
    <x v="165"/>
    <s v="ProofPoint Essentials Advanced - SaaS - 1 Month"/>
    <x v="15"/>
    <m/>
    <s v="11000 · Accounts Receivable"/>
    <x v="159"/>
    <x v="365"/>
    <n v="991.2"/>
    <n v="579044.12"/>
  </r>
  <r>
    <s v="Invoice"/>
    <x v="45"/>
    <x v="912"/>
    <x v="4"/>
    <x v="4"/>
    <x v="213"/>
    <x v="129"/>
    <s v="Trend Micro Worry Free Services - 1 Month (100-499)"/>
    <x v="5"/>
    <m/>
    <s v="11000 · Accounts Receivable"/>
    <x v="110"/>
    <x v="334"/>
    <n v="535.5"/>
    <n v="579579.62"/>
  </r>
  <r>
    <s v="Invoice"/>
    <x v="45"/>
    <x v="912"/>
    <x v="4"/>
    <x v="4"/>
    <x v="214"/>
    <x v="130"/>
    <s v="Microsoft 365 Business Basic - 1 Month"/>
    <x v="15"/>
    <m/>
    <s v="11000 · Accounts Receivable"/>
    <x v="111"/>
    <x v="335"/>
    <n v="1470"/>
    <n v="581049.62"/>
  </r>
  <r>
    <s v="Invoice"/>
    <x v="45"/>
    <x v="912"/>
    <x v="4"/>
    <x v="4"/>
    <x v="338"/>
    <x v="213"/>
    <s v="Cisco Duo Security Standard Access - License - 1 License"/>
    <x v="5"/>
    <m/>
    <s v="11000 · Accounts Receivable"/>
    <x v="60"/>
    <x v="335"/>
    <n v="133"/>
    <n v="581182.62"/>
  </r>
  <r>
    <s v="Invoice"/>
    <x v="45"/>
    <x v="913"/>
    <x v="30"/>
    <x v="30"/>
    <x v="270"/>
    <x v="67"/>
    <s v="ProofPoint Essentials Business - 1 Month"/>
    <x v="15"/>
    <m/>
    <s v="11000 · Accounts Receivable"/>
    <x v="45"/>
    <x v="187"/>
    <n v="45.45"/>
    <n v="581228.06999999995"/>
  </r>
  <r>
    <s v="Invoice"/>
    <x v="45"/>
    <x v="913"/>
    <x v="30"/>
    <x v="30"/>
    <x v="213"/>
    <x v="129"/>
    <s v="Trend Micro Worry Free Services - 1 Month (100-499)"/>
    <x v="5"/>
    <m/>
    <s v="11000 · Accounts Receivable"/>
    <x v="44"/>
    <x v="334"/>
    <n v="141.75"/>
    <n v="581369.81999999995"/>
  </r>
  <r>
    <s v="Invoice"/>
    <x v="45"/>
    <x v="913"/>
    <x v="30"/>
    <x v="30"/>
    <x v="214"/>
    <x v="130"/>
    <s v="Microsoft 365 Business Basic - 1 Month"/>
    <x v="15"/>
    <m/>
    <s v="11000 · Accounts Receivable"/>
    <x v="2"/>
    <x v="335"/>
    <n v="7"/>
    <n v="581376.81999999995"/>
  </r>
  <r>
    <s v="Invoice"/>
    <x v="45"/>
    <x v="913"/>
    <x v="30"/>
    <x v="30"/>
    <x v="261"/>
    <x v="175"/>
    <s v="Microsoft Office 365 Business Premium - 1 Month"/>
    <x v="15"/>
    <m/>
    <s v="11000 · Accounts Receivable"/>
    <x v="48"/>
    <x v="163"/>
    <n v="210"/>
    <n v="581586.81999999995"/>
  </r>
  <r>
    <s v="Invoice"/>
    <x v="45"/>
    <x v="913"/>
    <x v="30"/>
    <x v="30"/>
    <x v="339"/>
    <x v="214"/>
    <s v="Veeam Availability Suite Enterprise Plus License, 1 VM  - 1 Month"/>
    <x v="4"/>
    <m/>
    <s v="11000 · Accounts Receivable"/>
    <x v="8"/>
    <x v="90"/>
    <n v="42"/>
    <n v="581628.81999999995"/>
  </r>
  <r>
    <s v="Invoice"/>
    <x v="45"/>
    <x v="913"/>
    <x v="30"/>
    <x v="30"/>
    <x v="340"/>
    <x v="215"/>
    <s v="Veeam Availability Suite Repository Storage - 100GB - 1 Month"/>
    <x v="4"/>
    <m/>
    <s v="11000 · Accounts Receivable"/>
    <x v="40"/>
    <x v="377"/>
    <n v="554.88"/>
    <n v="582183.69999999995"/>
  </r>
  <r>
    <s v="Invoice"/>
    <x v="45"/>
    <x v="913"/>
    <x v="30"/>
    <x v="30"/>
    <x v="312"/>
    <x v="188"/>
    <s v="VS Cloud Server Bandwidth - 100Mbps - 1 Month"/>
    <x v="7"/>
    <m/>
    <s v="11000 · Accounts Receivable"/>
    <x v="2"/>
    <x v="387"/>
    <n v="136.5"/>
    <n v="582320.19999999995"/>
  </r>
  <r>
    <s v="Invoice"/>
    <x v="45"/>
    <x v="913"/>
    <x v="30"/>
    <x v="30"/>
    <x v="247"/>
    <x v="162"/>
    <s v="VS VMware DRaaS - 100GB Storage - 1 Month"/>
    <x v="4"/>
    <m/>
    <s v="11000 · Accounts Receivable"/>
    <x v="112"/>
    <x v="363"/>
    <n v="1370.7"/>
    <n v="583690.9"/>
  </r>
  <r>
    <s v="Invoice"/>
    <x v="45"/>
    <x v="913"/>
    <x v="30"/>
    <x v="30"/>
    <x v="248"/>
    <x v="163"/>
    <s v="VS VMware DRaaS - VM License - 1 Month"/>
    <x v="4"/>
    <m/>
    <s v="11000 · Accounts Receivable"/>
    <x v="24"/>
    <x v="91"/>
    <n v="31.52"/>
    <n v="583722.42000000004"/>
  </r>
  <r>
    <s v="Invoice"/>
    <x v="45"/>
    <x v="913"/>
    <x v="30"/>
    <x v="30"/>
    <x v="86"/>
    <x v="29"/>
    <s v="Non-Reserved Compute 2GB RAM/2Ghz CPU - 1 Month"/>
    <x v="4"/>
    <m/>
    <s v="11000 · Accounts Receivable"/>
    <x v="6"/>
    <x v="94"/>
    <n v="0"/>
    <n v="583722.42000000004"/>
  </r>
  <r>
    <s v="Invoice"/>
    <x v="45"/>
    <x v="913"/>
    <x v="30"/>
    <x v="30"/>
    <x v="249"/>
    <x v="164"/>
    <s v="VS VMware DRaaS - Reserved Compute 2GB RAM/2Ghz CPU - 1 Month"/>
    <x v="4"/>
    <m/>
    <s v="11000 · Accounts Receivable"/>
    <x v="6"/>
    <x v="364"/>
    <n v="151.36000000000001"/>
    <n v="583873.78"/>
  </r>
  <r>
    <s v="Invoice"/>
    <x v="45"/>
    <x v="913"/>
    <x v="30"/>
    <x v="30"/>
    <x v="326"/>
    <x v="205"/>
    <s v="Fortinet FortiGate VM01V-L2 with UTP - 1 Month"/>
    <x v="7"/>
    <m/>
    <s v="11000 · Accounts Receivable"/>
    <x v="2"/>
    <x v="413"/>
    <n v="208.95"/>
    <n v="584082.73"/>
  </r>
  <r>
    <s v="Invoice"/>
    <x v="45"/>
    <x v="913"/>
    <x v="30"/>
    <x v="30"/>
    <x v="324"/>
    <x v="34"/>
    <s v="VS Cloud Server - 2GB vRAM + 1 vCPU - 1 Month"/>
    <x v="7"/>
    <m/>
    <s v="11000 · Accounts Receivable"/>
    <x v="8"/>
    <x v="99"/>
    <n v="63"/>
    <n v="584145.73"/>
  </r>
  <r>
    <s v="Invoice"/>
    <x v="45"/>
    <x v="913"/>
    <x v="30"/>
    <x v="30"/>
    <x v="92"/>
    <x v="35"/>
    <s v="VS Cloud Server - 1GB vStorage Standard - Local - 1 Month"/>
    <x v="7"/>
    <m/>
    <s v="11000 · Accounts Receivable"/>
    <x v="9"/>
    <x v="100"/>
    <n v="37"/>
    <n v="584182.73"/>
  </r>
  <r>
    <s v="Invoice"/>
    <x v="45"/>
    <x v="913"/>
    <x v="30"/>
    <x v="30"/>
    <x v="285"/>
    <x v="36"/>
    <s v="VS Cloud Server - Public IP Address - 1 Month"/>
    <x v="7"/>
    <m/>
    <s v="11000 · Accounts Receivable"/>
    <x v="2"/>
    <x v="101"/>
    <n v="23"/>
    <n v="584205.73"/>
  </r>
  <r>
    <s v="Invoice"/>
    <x v="45"/>
    <x v="914"/>
    <x v="164"/>
    <x v="164"/>
    <x v="270"/>
    <x v="67"/>
    <s v="ProofPoint Essentials Business - 1 Month"/>
    <x v="15"/>
    <m/>
    <s v="11000 · Accounts Receivable"/>
    <x v="113"/>
    <x v="187"/>
    <n v="802.95"/>
    <n v="585008.68000000005"/>
  </r>
  <r>
    <s v="Invoice"/>
    <x v="45"/>
    <x v="914"/>
    <x v="164"/>
    <x v="164"/>
    <x v="214"/>
    <x v="130"/>
    <s v="Microsoft 365 Business Basic - 1 Month"/>
    <x v="15"/>
    <m/>
    <s v="11000 · Accounts Receivable"/>
    <x v="52"/>
    <x v="335"/>
    <n v="2100"/>
    <n v="587108.68000000005"/>
  </r>
  <r>
    <s v="Invoice"/>
    <x v="45"/>
    <x v="914"/>
    <x v="164"/>
    <x v="164"/>
    <x v="341"/>
    <x v="216"/>
    <s v="Microsoft Office 365 Enterprise E1 - 1 Month"/>
    <x v="15"/>
    <m/>
    <s v="11000 · Accounts Receivable"/>
    <x v="16"/>
    <x v="429"/>
    <n v="34.5"/>
    <n v="587143.18000000005"/>
  </r>
  <r>
    <s v="Invoice"/>
    <x v="45"/>
    <x v="915"/>
    <x v="42"/>
    <x v="42"/>
    <x v="270"/>
    <x v="67"/>
    <s v="ProofPoint Essentials Business - 1 Month"/>
    <x v="15"/>
    <m/>
    <s v="11000 · Accounts Receivable"/>
    <x v="112"/>
    <x v="187"/>
    <n v="272.7"/>
    <n v="587415.88"/>
  </r>
  <r>
    <s v="Invoice"/>
    <x v="45"/>
    <x v="915"/>
    <x v="42"/>
    <x v="42"/>
    <x v="213"/>
    <x v="129"/>
    <s v="Trend Micro Worry Free Services - 1 Month (100-499)"/>
    <x v="5"/>
    <m/>
    <s v="11000 · Accounts Receivable"/>
    <x v="63"/>
    <x v="334"/>
    <n v="110.25"/>
    <n v="587526.13"/>
  </r>
  <r>
    <s v="Invoice"/>
    <x v="45"/>
    <x v="915"/>
    <x v="42"/>
    <x v="42"/>
    <x v="214"/>
    <x v="130"/>
    <s v="Microsoft 365 Business Basic - 1 Month"/>
    <x v="15"/>
    <m/>
    <s v="11000 · Accounts Receivable"/>
    <x v="26"/>
    <x v="335"/>
    <n v="70"/>
    <n v="587596.13"/>
  </r>
  <r>
    <s v="Invoice"/>
    <x v="45"/>
    <x v="915"/>
    <x v="42"/>
    <x v="42"/>
    <x v="261"/>
    <x v="175"/>
    <s v="Microsoft Office 365 Business Premium - 1 Month"/>
    <x v="15"/>
    <m/>
    <s v="11000 · Accounts Receivable"/>
    <x v="114"/>
    <x v="163"/>
    <n v="990"/>
    <n v="588586.13"/>
  </r>
  <r>
    <s v="Invoice"/>
    <x v="45"/>
    <x v="915"/>
    <x v="42"/>
    <x v="42"/>
    <x v="84"/>
    <x v="27"/>
    <s v="Contego Cloud Server Bandwidth 50Mbps 1 Month"/>
    <x v="7"/>
    <m/>
    <s v="11000 · Accounts Receivable"/>
    <x v="2"/>
    <x v="92"/>
    <n v="78.75"/>
    <n v="588664.88"/>
  </r>
  <r>
    <s v="Invoice"/>
    <x v="45"/>
    <x v="915"/>
    <x v="42"/>
    <x v="42"/>
    <x v="89"/>
    <x v="32"/>
    <s v="Fortinet FortiGate VM00-L1 - Advanced Threat Protection - 1 Month"/>
    <x v="7"/>
    <m/>
    <s v="11000 · Accounts Receivable"/>
    <x v="2"/>
    <x v="430"/>
    <n v="141.75"/>
    <n v="588806.63"/>
  </r>
  <r>
    <s v="Invoice"/>
    <x v="45"/>
    <x v="915"/>
    <x v="42"/>
    <x v="42"/>
    <x v="82"/>
    <x v="25"/>
    <s v="VS Cloud Backup - Veeam License, 1 VM - 1 Month"/>
    <x v="7"/>
    <m/>
    <s v="11000 · Accounts Receivable"/>
    <x v="16"/>
    <x v="388"/>
    <n v="47.25"/>
    <n v="588853.88"/>
  </r>
  <r>
    <s v="Invoice"/>
    <x v="45"/>
    <x v="915"/>
    <x v="42"/>
    <x v="42"/>
    <x v="83"/>
    <x v="26"/>
    <s v="VS Cloud Server - vBackup - 100GB - 1 Month"/>
    <x v="7"/>
    <m/>
    <s v="11000 · Accounts Receivable"/>
    <x v="15"/>
    <x v="91"/>
    <n v="94.56"/>
    <n v="588948.43999999994"/>
  </r>
  <r>
    <s v="Invoice"/>
    <x v="45"/>
    <x v="915"/>
    <x v="42"/>
    <x v="42"/>
    <x v="91"/>
    <x v="34"/>
    <s v="VS Cloud Server - 2GB vRAM + 1 vCPU - 1 Month"/>
    <x v="7"/>
    <m/>
    <s v="11000 · Accounts Receivable"/>
    <x v="15"/>
    <x v="99"/>
    <n v="378"/>
    <n v="589326.43999999994"/>
  </r>
  <r>
    <s v="Invoice"/>
    <x v="45"/>
    <x v="915"/>
    <x v="42"/>
    <x v="42"/>
    <x v="92"/>
    <x v="35"/>
    <s v="VS Cloud Server - 1GB vStorage Standard - Local - 1 Month"/>
    <x v="7"/>
    <m/>
    <s v="11000 · Accounts Receivable"/>
    <x v="104"/>
    <x v="100"/>
    <n v="555"/>
    <n v="589881.43999999994"/>
  </r>
  <r>
    <s v="Invoice"/>
    <x v="45"/>
    <x v="915"/>
    <x v="42"/>
    <x v="42"/>
    <x v="244"/>
    <x v="159"/>
    <s v="VS Cloud Server - Remote Desktop License - 1 Month"/>
    <x v="7"/>
    <m/>
    <s v="11000 · Accounts Receivable"/>
    <x v="102"/>
    <x v="360"/>
    <n v="165.07"/>
    <n v="590046.51"/>
  </r>
  <r>
    <s v="Invoice"/>
    <x v="45"/>
    <x v="915"/>
    <x v="42"/>
    <x v="42"/>
    <x v="93"/>
    <x v="36"/>
    <s v="VS Cloud Server - Public IP Address - 1 Month"/>
    <x v="7"/>
    <m/>
    <s v="11000 · Accounts Receivable"/>
    <x v="2"/>
    <x v="101"/>
    <n v="23"/>
    <n v="590069.51"/>
  </r>
  <r>
    <s v="Invoice"/>
    <x v="45"/>
    <x v="916"/>
    <x v="18"/>
    <x v="18"/>
    <x v="128"/>
    <x v="67"/>
    <s v="ProofPoint Essentials Business - 1 Month"/>
    <x v="15"/>
    <m/>
    <s v="11000 · Accounts Receivable"/>
    <x v="112"/>
    <x v="187"/>
    <n v="272.7"/>
    <n v="590342.21"/>
  </r>
  <r>
    <s v="Invoice"/>
    <x v="45"/>
    <x v="916"/>
    <x v="18"/>
    <x v="18"/>
    <x v="343"/>
    <x v="219"/>
    <s v="Trend Micro Worry Free Services - 1 Month (2-99 Users)"/>
    <x v="5"/>
    <m/>
    <s v="11000 · Accounts Receivable"/>
    <x v="10"/>
    <x v="422"/>
    <n v="87.5"/>
    <n v="590429.71"/>
  </r>
  <r>
    <s v="Invoice"/>
    <x v="45"/>
    <x v="916"/>
    <x v="18"/>
    <x v="18"/>
    <x v="115"/>
    <x v="54"/>
    <s v="FortiAnalyzer &amp; FortiManager Bundle - 1 Month"/>
    <x v="5"/>
    <m/>
    <s v="11000 · Accounts Receivable"/>
    <x v="2"/>
    <x v="87"/>
    <n v="49"/>
    <n v="590478.71"/>
  </r>
  <r>
    <s v="Invoice"/>
    <x v="45"/>
    <x v="916"/>
    <x v="18"/>
    <x v="18"/>
    <x v="227"/>
    <x v="142"/>
    <s v="Intermedia Unite Bundled Plan - 1 Month"/>
    <x v="21"/>
    <m/>
    <s v="11000 · Accounts Receivable"/>
    <x v="63"/>
    <x v="453"/>
    <n v="909.65"/>
    <n v="591388.36"/>
  </r>
  <r>
    <s v="Invoice"/>
    <x v="45"/>
    <x v="916"/>
    <x v="18"/>
    <x v="18"/>
    <x v="228"/>
    <x v="143"/>
    <s v="Intermedia Unite Add-On Number - 1 Month"/>
    <x v="21"/>
    <m/>
    <s v="11000 · Accounts Receivable"/>
    <x v="13"/>
    <x v="345"/>
    <n v="20.23"/>
    <n v="591408.59"/>
  </r>
  <r>
    <s v="Invoice"/>
    <x v="45"/>
    <x v="916"/>
    <x v="18"/>
    <x v="18"/>
    <x v="304"/>
    <x v="201"/>
    <s v="Intermedia Unite Toll-Free Number (Pay As You Go) - 1 Month"/>
    <x v="21"/>
    <m/>
    <s v="11000 · Accounts Receivable"/>
    <x v="2"/>
    <x v="400"/>
    <n v="3.1"/>
    <n v="591411.68999999994"/>
  </r>
  <r>
    <s v="Invoice"/>
    <x v="45"/>
    <x v="916"/>
    <x v="18"/>
    <x v="18"/>
    <x v="276"/>
    <x v="186"/>
    <s v="Intermedia Unite Online Meeting Pro - 1 Month"/>
    <x v="21"/>
    <m/>
    <s v="11000 · Accounts Receivable"/>
    <x v="2"/>
    <x v="341"/>
    <n v="10"/>
    <n v="591421.68999999994"/>
  </r>
  <r>
    <s v="Invoice"/>
    <x v="45"/>
    <x v="916"/>
    <x v="18"/>
    <x v="18"/>
    <x v="235"/>
    <x v="150"/>
    <s v="Voice Service Local Tax"/>
    <x v="21"/>
    <m/>
    <s v="11000 · Accounts Receivable"/>
    <x v="2"/>
    <x v="554"/>
    <n v="59.41"/>
    <n v="591481.1"/>
  </r>
  <r>
    <s v="Invoice"/>
    <x v="45"/>
    <x v="916"/>
    <x v="18"/>
    <x v="18"/>
    <x v="234"/>
    <x v="149"/>
    <s v="Voice Service State Tax"/>
    <x v="21"/>
    <m/>
    <s v="11000 · Accounts Receivable"/>
    <x v="2"/>
    <x v="790"/>
    <n v="33.19"/>
    <n v="591514.29"/>
  </r>
  <r>
    <s v="Invoice"/>
    <x v="45"/>
    <x v="916"/>
    <x v="18"/>
    <x v="18"/>
    <x v="237"/>
    <x v="152"/>
    <s v="Voice Service Federal Tax"/>
    <x v="21"/>
    <m/>
    <s v="11000 · Accounts Receivable"/>
    <x v="2"/>
    <x v="791"/>
    <n v="10.41"/>
    <n v="591524.69999999995"/>
  </r>
  <r>
    <s v="Invoice"/>
    <x v="45"/>
    <x v="916"/>
    <x v="18"/>
    <x v="18"/>
    <x v="236"/>
    <x v="151"/>
    <s v="Voice Service Emergency Fee"/>
    <x v="21"/>
    <m/>
    <s v="11000 · Accounts Receivable"/>
    <x v="2"/>
    <x v="557"/>
    <n v="69.650000000000006"/>
    <n v="591594.35"/>
  </r>
  <r>
    <s v="Invoice"/>
    <x v="45"/>
    <x v="916"/>
    <x v="18"/>
    <x v="18"/>
    <x v="238"/>
    <x v="153"/>
    <s v="Voice Service Telco Fees"/>
    <x v="21"/>
    <m/>
    <s v="11000 · Accounts Receivable"/>
    <x v="2"/>
    <x v="792"/>
    <n v="88.79"/>
    <n v="591683.14"/>
  </r>
  <r>
    <s v="Invoice"/>
    <x v="45"/>
    <x v="916"/>
    <x v="18"/>
    <x v="18"/>
    <x v="312"/>
    <x v="188"/>
    <s v="VS Cloud Server Bandwidth - 100Mbps - 1 Month"/>
    <x v="7"/>
    <m/>
    <s v="11000 · Accounts Receivable"/>
    <x v="2"/>
    <x v="387"/>
    <n v="136.5"/>
    <n v="591819.64"/>
  </r>
  <r>
    <s v="Invoice"/>
    <x v="45"/>
    <x v="916"/>
    <x v="18"/>
    <x v="18"/>
    <x v="326"/>
    <x v="205"/>
    <s v="Fortinet FortiGate VM01V-L2 with UTP - 1 Month"/>
    <x v="7"/>
    <m/>
    <s v="11000 · Accounts Receivable"/>
    <x v="2"/>
    <x v="413"/>
    <n v="208.95"/>
    <n v="592028.59"/>
  </r>
  <r>
    <s v="Invoice"/>
    <x v="45"/>
    <x v="916"/>
    <x v="18"/>
    <x v="18"/>
    <x v="280"/>
    <x v="25"/>
    <s v="VS Cloud Backup - Veeam License, 1 VM - 1 Month"/>
    <x v="7"/>
    <m/>
    <s v="11000 · Accounts Receivable"/>
    <x v="8"/>
    <x v="388"/>
    <n v="31.5"/>
    <n v="592060.09"/>
  </r>
  <r>
    <s v="Invoice"/>
    <x v="45"/>
    <x v="916"/>
    <x v="18"/>
    <x v="18"/>
    <x v="295"/>
    <x v="26"/>
    <s v="VS Cloud Server - vBackup - 100GB - 1 Month"/>
    <x v="7"/>
    <m/>
    <s v="11000 · Accounts Receivable"/>
    <x v="26"/>
    <x v="91"/>
    <n v="78.8"/>
    <n v="592138.89"/>
  </r>
  <r>
    <s v="Invoice"/>
    <x v="45"/>
    <x v="916"/>
    <x v="18"/>
    <x v="18"/>
    <x v="296"/>
    <x v="34"/>
    <s v="VS Cloud Server - 2GB vRAM + 1 vCPU - 1 Month"/>
    <x v="7"/>
    <m/>
    <s v="11000 · Accounts Receivable"/>
    <x v="48"/>
    <x v="99"/>
    <n v="441"/>
    <n v="592579.89"/>
  </r>
  <r>
    <s v="Invoice"/>
    <x v="45"/>
    <x v="916"/>
    <x v="18"/>
    <x v="18"/>
    <x v="92"/>
    <x v="35"/>
    <s v="VS Cloud Server - 1GB vStorage Standard - Local - 1 Month"/>
    <x v="7"/>
    <m/>
    <s v="11000 · Accounts Receivable"/>
    <x v="77"/>
    <x v="100"/>
    <n v="222"/>
    <n v="592801.89"/>
  </r>
  <r>
    <s v="Invoice"/>
    <x v="45"/>
    <x v="916"/>
    <x v="18"/>
    <x v="18"/>
    <x v="283"/>
    <x v="159"/>
    <s v="VS Cloud Server - Remote Desktop License - 1 Month"/>
    <x v="7"/>
    <m/>
    <s v="11000 · Accounts Receivable"/>
    <x v="72"/>
    <x v="360"/>
    <n v="48.55"/>
    <n v="592850.43999999994"/>
  </r>
  <r>
    <s v="Invoice"/>
    <x v="45"/>
    <x v="916"/>
    <x v="18"/>
    <x v="18"/>
    <x v="285"/>
    <x v="36"/>
    <s v="VS Cloud Server - Public IP Address - 1 Month"/>
    <x v="7"/>
    <m/>
    <s v="11000 · Accounts Receivable"/>
    <x v="2"/>
    <x v="101"/>
    <n v="23"/>
    <n v="592873.43999999994"/>
  </r>
  <r>
    <s v="Invoice"/>
    <x v="45"/>
    <x v="917"/>
    <x v="36"/>
    <x v="36"/>
    <x v="128"/>
    <x v="67"/>
    <s v="ProofPoint Essentials Business - 1 Month"/>
    <x v="15"/>
    <m/>
    <s v="11000 · Accounts Receivable"/>
    <x v="10"/>
    <x v="187"/>
    <n v="75.75"/>
    <n v="592949.18999999994"/>
  </r>
  <r>
    <s v="Invoice"/>
    <x v="45"/>
    <x v="917"/>
    <x v="36"/>
    <x v="36"/>
    <x v="334"/>
    <x v="217"/>
    <s v="Trend Micro Worry Free Business Security Standard - 1 Month"/>
    <x v="5"/>
    <m/>
    <s v="11000 · Accounts Receivable"/>
    <x v="63"/>
    <x v="334"/>
    <n v="110.25"/>
    <n v="593059.43999999994"/>
  </r>
  <r>
    <s v="Invoice"/>
    <x v="45"/>
    <x v="917"/>
    <x v="36"/>
    <x v="36"/>
    <x v="214"/>
    <x v="130"/>
    <s v="Microsoft 365 Business Basic - 1 Month"/>
    <x v="15"/>
    <m/>
    <s v="11000 · Accounts Receivable"/>
    <x v="60"/>
    <x v="335"/>
    <n v="133"/>
    <n v="593192.43999999994"/>
  </r>
  <r>
    <s v="Invoice"/>
    <x v="45"/>
    <x v="917"/>
    <x v="36"/>
    <x v="36"/>
    <x v="342"/>
    <x v="218"/>
    <s v="Dropbox Business Standard - 1 Month (3 User Minimum)"/>
    <x v="15"/>
    <m/>
    <s v="11000 · Accounts Receivable"/>
    <x v="62"/>
    <x v="407"/>
    <n v="240"/>
    <n v="593432.43999999994"/>
  </r>
  <r>
    <s v="Invoice"/>
    <x v="45"/>
    <x v="917"/>
    <x v="36"/>
    <x v="36"/>
    <x v="84"/>
    <x v="27"/>
    <s v="Contego Cloud Server Bandwidth 50Mbps 1 Month"/>
    <x v="7"/>
    <m/>
    <s v="11000 · Accounts Receivable"/>
    <x v="2"/>
    <x v="92"/>
    <n v="78.75"/>
    <n v="593511.18999999994"/>
  </r>
  <r>
    <s v="Invoice"/>
    <x v="45"/>
    <x v="917"/>
    <x v="36"/>
    <x v="36"/>
    <x v="274"/>
    <x v="184"/>
    <s v="VS Cloud Server - Cisco ASAv5 Virtual Firewall - 1 Month"/>
    <x v="7"/>
    <m/>
    <s v="11000 · Accounts Receivable"/>
    <x v="2"/>
    <x v="378"/>
    <n v="68.25"/>
    <n v="593579.43999999994"/>
  </r>
  <r>
    <s v="Invoice"/>
    <x v="45"/>
    <x v="917"/>
    <x v="36"/>
    <x v="36"/>
    <x v="82"/>
    <x v="25"/>
    <s v="VS Cloud Backup - Veeam License, 1 VM - 1 Month"/>
    <x v="7"/>
    <m/>
    <s v="11000 · Accounts Receivable"/>
    <x v="16"/>
    <x v="90"/>
    <n v="63"/>
    <n v="593642.43999999994"/>
  </r>
  <r>
    <s v="Invoice"/>
    <x v="45"/>
    <x v="917"/>
    <x v="36"/>
    <x v="36"/>
    <x v="83"/>
    <x v="26"/>
    <s v="VS Cloud Server - vBackup - 100GB - 1 Month"/>
    <x v="7"/>
    <m/>
    <s v="11000 · Accounts Receivable"/>
    <x v="68"/>
    <x v="91"/>
    <n v="157.6"/>
    <n v="593800.04"/>
  </r>
  <r>
    <s v="Invoice"/>
    <x v="45"/>
    <x v="917"/>
    <x v="36"/>
    <x v="36"/>
    <x v="91"/>
    <x v="34"/>
    <s v="VS Cloud Server - 2GB vRAM + 1 vCPU - 1 Month"/>
    <x v="7"/>
    <m/>
    <s v="11000 · Accounts Receivable"/>
    <x v="94"/>
    <x v="99"/>
    <n v="504"/>
    <n v="594304.04"/>
  </r>
  <r>
    <s v="Invoice"/>
    <x v="45"/>
    <x v="917"/>
    <x v="36"/>
    <x v="36"/>
    <x v="92"/>
    <x v="35"/>
    <s v="VS Cloud Server - 1GB vStorage Standard - Local - 1 Month"/>
    <x v="7"/>
    <m/>
    <s v="11000 · Accounts Receivable"/>
    <x v="82"/>
    <x v="100"/>
    <n v="832.5"/>
    <n v="595136.54"/>
  </r>
  <r>
    <s v="Invoice"/>
    <x v="45"/>
    <x v="917"/>
    <x v="36"/>
    <x v="36"/>
    <x v="244"/>
    <x v="159"/>
    <s v="VS Cloud Server - Remote Desktop License - 1 Month"/>
    <x v="7"/>
    <m/>
    <s v="11000 · Accounts Receivable"/>
    <x v="15"/>
    <x v="360"/>
    <n v="116.52"/>
    <n v="595253.06000000006"/>
  </r>
  <r>
    <s v="Invoice"/>
    <x v="45"/>
    <x v="917"/>
    <x v="36"/>
    <x v="36"/>
    <x v="93"/>
    <x v="36"/>
    <s v="VS Cloud Server - Public IP Address - 1 Month"/>
    <x v="7"/>
    <m/>
    <s v="11000 · Accounts Receivable"/>
    <x v="2"/>
    <x v="101"/>
    <n v="23"/>
    <n v="595276.06000000006"/>
  </r>
  <r>
    <s v="Invoice"/>
    <x v="45"/>
    <x v="917"/>
    <x v="36"/>
    <x v="36"/>
    <x v="335"/>
    <x v="182"/>
    <s v="VS EWAN Metro E Point-to-Point Connection - 200Mbps - 1 Month"/>
    <x v="22"/>
    <m/>
    <s v="11000 · Accounts Receivable"/>
    <x v="2"/>
    <x v="86"/>
    <n v="375"/>
    <n v="595651.06000000006"/>
  </r>
  <r>
    <s v="Invoice"/>
    <x v="45"/>
    <x v="918"/>
    <x v="40"/>
    <x v="40"/>
    <x v="270"/>
    <x v="67"/>
    <s v="ProofPoint Essentials Business - 1 Month"/>
    <x v="15"/>
    <m/>
    <s v="11000 · Accounts Receivable"/>
    <x v="115"/>
    <x v="187"/>
    <n v="254.52"/>
    <n v="595905.57999999996"/>
  </r>
  <r>
    <s v="Invoice"/>
    <x v="45"/>
    <x v="918"/>
    <x v="40"/>
    <x v="40"/>
    <x v="213"/>
    <x v="129"/>
    <s v="Trend Micro Worry Free Services - 1 Month (100-499)"/>
    <x v="5"/>
    <m/>
    <s v="11000 · Accounts Receivable"/>
    <x v="58"/>
    <x v="334"/>
    <n v="157.5"/>
    <n v="596063.07999999996"/>
  </r>
  <r>
    <s v="Invoice"/>
    <x v="45"/>
    <x v="918"/>
    <x v="40"/>
    <x v="40"/>
    <x v="261"/>
    <x v="175"/>
    <s v="Microsoft Office 365 Business Premium - 1 Month"/>
    <x v="15"/>
    <m/>
    <s v="11000 · Accounts Receivable"/>
    <x v="47"/>
    <x v="163"/>
    <n v="1110"/>
    <n v="597173.07999999996"/>
  </r>
  <r>
    <s v="Invoice"/>
    <x v="45"/>
    <x v="918"/>
    <x v="40"/>
    <x v="40"/>
    <x v="348"/>
    <x v="175"/>
    <s v="Microsoft Office 365 Business Premium - 1 Month"/>
    <x v="15"/>
    <m/>
    <s v="11000 · Accounts Receivable"/>
    <x v="2"/>
    <x v="793"/>
    <n v="12.15"/>
    <n v="597185.23"/>
  </r>
  <r>
    <s v="Invoice"/>
    <x v="45"/>
    <x v="918"/>
    <x v="40"/>
    <x v="40"/>
    <x v="216"/>
    <x v="132"/>
    <s v="Microsoft Office 365 Enterprise E3 - 1 Month"/>
    <x v="15"/>
    <m/>
    <s v="11000 · Accounts Receivable"/>
    <x v="16"/>
    <x v="385"/>
    <n v="78"/>
    <n v="597263.23"/>
  </r>
  <r>
    <s v="Invoice"/>
    <x v="45"/>
    <x v="918"/>
    <x v="40"/>
    <x v="40"/>
    <x v="82"/>
    <x v="25"/>
    <s v="VS Cloud Backup - Veeam License, 1 VM - 1 Month"/>
    <x v="7"/>
    <m/>
    <s v="11000 · Accounts Receivable"/>
    <x v="23"/>
    <x v="388"/>
    <n v="94.5"/>
    <n v="597357.73"/>
  </r>
  <r>
    <s v="Invoice"/>
    <x v="45"/>
    <x v="918"/>
    <x v="40"/>
    <x v="40"/>
    <x v="83"/>
    <x v="26"/>
    <s v="VS Cloud Server - vBackup - 100GB - 1 Month"/>
    <x v="7"/>
    <m/>
    <s v="11000 · Accounts Receivable"/>
    <x v="62"/>
    <x v="91"/>
    <n v="63.04"/>
    <n v="597420.77"/>
  </r>
  <r>
    <s v="Invoice"/>
    <x v="45"/>
    <x v="918"/>
    <x v="40"/>
    <x v="40"/>
    <x v="91"/>
    <x v="34"/>
    <s v="VS Cloud Server - 2GB vRAM + 1 vCPU - 1 Month"/>
    <x v="7"/>
    <m/>
    <s v="11000 · Accounts Receivable"/>
    <x v="15"/>
    <x v="99"/>
    <n v="378"/>
    <n v="597798.77"/>
  </r>
  <r>
    <s v="Invoice"/>
    <x v="45"/>
    <x v="918"/>
    <x v="40"/>
    <x v="40"/>
    <x v="92"/>
    <x v="35"/>
    <s v="VS Cloud Server - 1GB vStorage Standard - Local - 1 Month"/>
    <x v="7"/>
    <m/>
    <s v="11000 · Accounts Receivable"/>
    <x v="117"/>
    <x v="100"/>
    <n v="140.6"/>
    <n v="597939.37"/>
  </r>
  <r>
    <s v="Invoice"/>
    <x v="45"/>
    <x v="918"/>
    <x v="40"/>
    <x v="40"/>
    <x v="84"/>
    <x v="27"/>
    <s v="Contego Cloud Server Bandwidth 50Mbps 1 Month"/>
    <x v="7"/>
    <m/>
    <s v="11000 · Accounts Receivable"/>
    <x v="2"/>
    <x v="92"/>
    <n v="78.75"/>
    <n v="598018.12"/>
  </r>
  <r>
    <s v="Invoice"/>
    <x v="45"/>
    <x v="918"/>
    <x v="40"/>
    <x v="40"/>
    <x v="326"/>
    <x v="205"/>
    <s v="Fortinet FortiGate VM01V-L2 with UTP - 1 Month"/>
    <x v="7"/>
    <m/>
    <s v="11000 · Accounts Receivable"/>
    <x v="2"/>
    <x v="413"/>
    <n v="208.95"/>
    <n v="598227.06999999995"/>
  </r>
  <r>
    <s v="Invoice"/>
    <x v="45"/>
    <x v="918"/>
    <x v="40"/>
    <x v="40"/>
    <x v="93"/>
    <x v="36"/>
    <s v="VS Cloud Server - Public IP Address - 1 Month"/>
    <x v="7"/>
    <m/>
    <s v="11000 · Accounts Receivable"/>
    <x v="2"/>
    <x v="101"/>
    <n v="23"/>
    <n v="598250.06999999995"/>
  </r>
  <r>
    <s v="Invoice"/>
    <x v="45"/>
    <x v="919"/>
    <x v="86"/>
    <x v="86"/>
    <x v="128"/>
    <x v="67"/>
    <s v="ProofPoint Essentials Business - 1 Month"/>
    <x v="15"/>
    <m/>
    <s v="11000 · Accounts Receivable"/>
    <x v="80"/>
    <x v="187"/>
    <n v="90.9"/>
    <n v="598340.97"/>
  </r>
  <r>
    <s v="Invoice"/>
    <x v="45"/>
    <x v="919"/>
    <x v="86"/>
    <x v="86"/>
    <x v="343"/>
    <x v="219"/>
    <s v="Trend Micro Worry Free Services - 1 Month (2-99 Users)"/>
    <x v="5"/>
    <m/>
    <s v="11000 · Accounts Receivable"/>
    <x v="68"/>
    <x v="422"/>
    <n v="70"/>
    <n v="598410.97"/>
  </r>
  <r>
    <s v="Invoice"/>
    <x v="45"/>
    <x v="919"/>
    <x v="86"/>
    <x v="86"/>
    <x v="214"/>
    <x v="130"/>
    <s v="Microsoft 365 Business Basic - 1 Month"/>
    <x v="15"/>
    <m/>
    <s v="11000 · Accounts Receivable"/>
    <x v="3"/>
    <x v="335"/>
    <n v="126"/>
    <n v="598536.97"/>
  </r>
  <r>
    <s v="Invoice"/>
    <x v="45"/>
    <x v="919"/>
    <x v="86"/>
    <x v="86"/>
    <x v="261"/>
    <x v="175"/>
    <s v="Microsoft Office 365 Business Premium - 1 Month"/>
    <x v="15"/>
    <m/>
    <s v="11000 · Accounts Receivable"/>
    <x v="26"/>
    <x v="163"/>
    <n v="150"/>
    <n v="598686.97"/>
  </r>
  <r>
    <s v="Invoice"/>
    <x v="45"/>
    <x v="919"/>
    <x v="86"/>
    <x v="86"/>
    <x v="222"/>
    <x v="138"/>
    <s v="Microsoft 365 Project Plan 1 - 1 Month"/>
    <x v="15"/>
    <m/>
    <s v="11000 · Accounts Receivable"/>
    <x v="2"/>
    <x v="342"/>
    <n v="12"/>
    <n v="598698.97"/>
  </r>
  <r>
    <s v="Invoice"/>
    <x v="45"/>
    <x v="919"/>
    <x v="86"/>
    <x v="86"/>
    <x v="218"/>
    <x v="134"/>
    <s v="Microsoft 365 Project Plan 3 - 1 Month"/>
    <x v="15"/>
    <m/>
    <s v="11000 · Accounts Receivable"/>
    <x v="2"/>
    <x v="338"/>
    <n v="33"/>
    <n v="598731.97"/>
  </r>
  <r>
    <s v="Invoice"/>
    <x v="45"/>
    <x v="919"/>
    <x v="86"/>
    <x v="86"/>
    <x v="271"/>
    <x v="182"/>
    <s v="VS EWAN Metro E Point-to-Point Connection - 200Mbps - 1 Month"/>
    <x v="22"/>
    <m/>
    <s v="11000 · Accounts Receivable"/>
    <x v="2"/>
    <x v="86"/>
    <n v="375"/>
    <n v="599106.97"/>
  </r>
  <r>
    <s v="Invoice"/>
    <x v="45"/>
    <x v="919"/>
    <x v="86"/>
    <x v="86"/>
    <x v="84"/>
    <x v="27"/>
    <s v="Contego Cloud Server Bandwidth 50Mbps 1 Month"/>
    <x v="7"/>
    <m/>
    <s v="11000 · Accounts Receivable"/>
    <x v="2"/>
    <x v="92"/>
    <n v="78.75"/>
    <n v="599185.72"/>
  </r>
  <r>
    <s v="Invoice"/>
    <x v="45"/>
    <x v="919"/>
    <x v="86"/>
    <x v="86"/>
    <x v="274"/>
    <x v="184"/>
    <s v="VS Cloud Server - Cisco ASAv5 Virtual Firewall - 1 Month"/>
    <x v="7"/>
    <m/>
    <s v="11000 · Accounts Receivable"/>
    <x v="2"/>
    <x v="378"/>
    <n v="68.25"/>
    <n v="599253.97"/>
  </r>
  <r>
    <s v="Invoice"/>
    <x v="45"/>
    <x v="919"/>
    <x v="86"/>
    <x v="86"/>
    <x v="82"/>
    <x v="25"/>
    <s v="VS Cloud Backup - Veeam License, 1 VM - 1 Month"/>
    <x v="7"/>
    <m/>
    <s v="11000 · Accounts Receivable"/>
    <x v="72"/>
    <x v="90"/>
    <n v="105"/>
    <n v="599358.97"/>
  </r>
  <r>
    <s v="Invoice"/>
    <x v="45"/>
    <x v="919"/>
    <x v="86"/>
    <x v="86"/>
    <x v="83"/>
    <x v="26"/>
    <s v="VS Cloud Server - vBackup - 100GB - 1 Month"/>
    <x v="7"/>
    <m/>
    <s v="11000 · Accounts Receivable"/>
    <x v="45"/>
    <x v="91"/>
    <n v="118.2"/>
    <n v="599477.17000000004"/>
  </r>
  <r>
    <s v="Invoice"/>
    <x v="45"/>
    <x v="919"/>
    <x v="86"/>
    <x v="86"/>
    <x v="91"/>
    <x v="34"/>
    <s v="VS Cloud Server - 2GB vRAM + 1 vCPU - 1 Month"/>
    <x v="7"/>
    <m/>
    <s v="11000 · Accounts Receivable"/>
    <x v="94"/>
    <x v="99"/>
    <n v="504"/>
    <n v="599981.17000000004"/>
  </r>
  <r>
    <s v="Invoice"/>
    <x v="45"/>
    <x v="919"/>
    <x v="86"/>
    <x v="86"/>
    <x v="92"/>
    <x v="35"/>
    <s v="VS Cloud Server - 1GB vStorage Standard - Local - 1 Month"/>
    <x v="7"/>
    <m/>
    <s v="11000 · Accounts Receivable"/>
    <x v="82"/>
    <x v="100"/>
    <n v="832.5"/>
    <n v="600813.67000000004"/>
  </r>
  <r>
    <s v="Invoice"/>
    <x v="45"/>
    <x v="919"/>
    <x v="86"/>
    <x v="86"/>
    <x v="93"/>
    <x v="36"/>
    <s v="VS Cloud Server - Public IP Address - 1 Month"/>
    <x v="7"/>
    <m/>
    <s v="11000 · Accounts Receivable"/>
    <x v="2"/>
    <x v="101"/>
    <n v="23"/>
    <n v="600836.67000000004"/>
  </r>
  <r>
    <s v="Invoice"/>
    <x v="45"/>
    <x v="920"/>
    <x v="75"/>
    <x v="75"/>
    <x v="251"/>
    <x v="165"/>
    <s v="ProofPoint Essentials Advanced - SaaS - 1 Month"/>
    <x v="15"/>
    <m/>
    <s v="11000 · Accounts Receivable"/>
    <x v="80"/>
    <x v="365"/>
    <n v="123.9"/>
    <n v="600960.56999999995"/>
  </r>
  <r>
    <s v="Invoice"/>
    <x v="45"/>
    <x v="920"/>
    <x v="75"/>
    <x v="75"/>
    <x v="343"/>
    <x v="219"/>
    <s v="Trend Micro Worry Free Services - 1 Month (2-99 Users)"/>
    <x v="5"/>
    <m/>
    <s v="11000 · Accounts Receivable"/>
    <x v="68"/>
    <x v="422"/>
    <n v="70"/>
    <n v="601030.56999999995"/>
  </r>
  <r>
    <s v="Invoice"/>
    <x v="45"/>
    <x v="920"/>
    <x v="75"/>
    <x v="75"/>
    <x v="214"/>
    <x v="130"/>
    <s v="Microsoft 365 Business Basic - 1 Month"/>
    <x v="15"/>
    <m/>
    <s v="11000 · Accounts Receivable"/>
    <x v="16"/>
    <x v="335"/>
    <n v="21"/>
    <n v="601051.56999999995"/>
  </r>
  <r>
    <s v="Invoice"/>
    <x v="45"/>
    <x v="920"/>
    <x v="75"/>
    <x v="75"/>
    <x v="261"/>
    <x v="175"/>
    <s v="Microsoft Office 365 Business Premium - 1 Month"/>
    <x v="15"/>
    <m/>
    <s v="11000 · Accounts Receivable"/>
    <x v="94"/>
    <x v="163"/>
    <n v="240"/>
    <n v="601291.56999999995"/>
  </r>
  <r>
    <s v="Invoice"/>
    <x v="45"/>
    <x v="920"/>
    <x v="75"/>
    <x v="75"/>
    <x v="278"/>
    <x v="188"/>
    <s v="VS Cloud Server Bandwidth - 100Mbps - 1 Month"/>
    <x v="7"/>
    <m/>
    <s v="11000 · Accounts Receivable"/>
    <x v="2"/>
    <x v="387"/>
    <n v="136.5"/>
    <n v="601428.06999999995"/>
  </r>
  <r>
    <s v="Invoice"/>
    <x v="45"/>
    <x v="920"/>
    <x v="75"/>
    <x v="75"/>
    <x v="300"/>
    <x v="197"/>
    <s v="Fortinet FortiGate VM00-L2 - Unified Threat Protection - 1 Month"/>
    <x v="7"/>
    <m/>
    <s v="11000 · Accounts Receivable"/>
    <x v="2"/>
    <x v="396"/>
    <n v="157.5"/>
    <n v="601585.56999999995"/>
  </r>
  <r>
    <s v="Invoice"/>
    <x v="45"/>
    <x v="920"/>
    <x v="75"/>
    <x v="75"/>
    <x v="82"/>
    <x v="25"/>
    <s v="VS Cloud Backup - Veeam License, 1 VM - 1 Month"/>
    <x v="7"/>
    <m/>
    <s v="11000 · Accounts Receivable"/>
    <x v="23"/>
    <x v="388"/>
    <n v="94.5"/>
    <n v="601680.06999999995"/>
  </r>
  <r>
    <s v="Invoice"/>
    <x v="45"/>
    <x v="920"/>
    <x v="75"/>
    <x v="75"/>
    <x v="83"/>
    <x v="26"/>
    <s v="VS Cloud Server - vBackup - 100GB - 1 Month"/>
    <x v="7"/>
    <m/>
    <s v="11000 · Accounts Receivable"/>
    <x v="68"/>
    <x v="91"/>
    <n v="157.6"/>
    <n v="601837.67000000004"/>
  </r>
  <r>
    <s v="Invoice"/>
    <x v="45"/>
    <x v="920"/>
    <x v="75"/>
    <x v="75"/>
    <x v="91"/>
    <x v="34"/>
    <s v="VS Cloud Server - 2GB vRAM + 1 vCPU - 1 Month"/>
    <x v="7"/>
    <m/>
    <s v="11000 · Accounts Receivable"/>
    <x v="118"/>
    <x v="99"/>
    <n v="756"/>
    <n v="602593.67000000004"/>
  </r>
  <r>
    <s v="Invoice"/>
    <x v="45"/>
    <x v="920"/>
    <x v="75"/>
    <x v="75"/>
    <x v="243"/>
    <x v="158"/>
    <s v="VS Cloud Server - 1GB vStorage Premium - Local - 1 Month"/>
    <x v="7"/>
    <m/>
    <s v="11000 · Accounts Receivable"/>
    <x v="74"/>
    <x v="359"/>
    <n v="537.5"/>
    <n v="603131.17000000004"/>
  </r>
  <r>
    <s v="Invoice"/>
    <x v="45"/>
    <x v="920"/>
    <x v="75"/>
    <x v="75"/>
    <x v="244"/>
    <x v="159"/>
    <s v="VS Cloud Server - Remote Desktop License - 1 Month"/>
    <x v="7"/>
    <m/>
    <s v="11000 · Accounts Receivable"/>
    <x v="68"/>
    <x v="360"/>
    <n v="194.2"/>
    <n v="603325.37"/>
  </r>
  <r>
    <s v="Invoice"/>
    <x v="45"/>
    <x v="920"/>
    <x v="75"/>
    <x v="75"/>
    <x v="93"/>
    <x v="36"/>
    <s v="VS Cloud Server - Public IP Address - 1 Month"/>
    <x v="7"/>
    <m/>
    <s v="11000 · Accounts Receivable"/>
    <x v="2"/>
    <x v="101"/>
    <n v="23"/>
    <n v="603348.37"/>
  </r>
  <r>
    <s v="Invoice"/>
    <x v="45"/>
    <x v="921"/>
    <x v="101"/>
    <x v="101"/>
    <x v="128"/>
    <x v="67"/>
    <s v="ProofPoint Essentials Business - 1 Month"/>
    <x v="15"/>
    <m/>
    <s v="11000 · Accounts Receivable"/>
    <x v="70"/>
    <x v="187"/>
    <n v="212.1"/>
    <n v="603560.47"/>
  </r>
  <r>
    <s v="Invoice"/>
    <x v="45"/>
    <x v="921"/>
    <x v="101"/>
    <x v="101"/>
    <x v="290"/>
    <x v="192"/>
    <s v="Trend Micro Worry Free Business Security Standard - 1 Month (26+ Users)"/>
    <x v="5"/>
    <m/>
    <s v="11000 · Accounts Receivable"/>
    <x v="80"/>
    <x v="334"/>
    <n v="94.5"/>
    <n v="603654.97"/>
  </r>
  <r>
    <s v="Invoice"/>
    <x v="45"/>
    <x v="921"/>
    <x v="101"/>
    <x v="101"/>
    <x v="261"/>
    <x v="175"/>
    <s v="Microsoft Office 365 Business Premium - 1 Month"/>
    <x v="15"/>
    <m/>
    <s v="11000 · Accounts Receivable"/>
    <x v="122"/>
    <x v="163"/>
    <n v="975"/>
    <n v="604629.97"/>
  </r>
  <r>
    <s v="Invoice"/>
    <x v="45"/>
    <x v="921"/>
    <x v="101"/>
    <x v="101"/>
    <x v="115"/>
    <x v="54"/>
    <s v="FortiAnalyzer &amp; FortiManager Bundle - 1 Month"/>
    <x v="5"/>
    <m/>
    <s v="11000 · Accounts Receivable"/>
    <x v="2"/>
    <x v="87"/>
    <n v="49"/>
    <n v="604678.97"/>
  </r>
  <r>
    <s v="Invoice"/>
    <x v="45"/>
    <x v="921"/>
    <x v="101"/>
    <x v="101"/>
    <x v="327"/>
    <x v="207"/>
    <s v="VS Cloud Server - 1 vCPU - 1 Month"/>
    <x v="7"/>
    <m/>
    <s v="11000 · Accounts Receivable"/>
    <x v="2"/>
    <x v="418"/>
    <n v="18.899999999999999"/>
    <n v="604697.87"/>
  </r>
  <r>
    <s v="Invoice"/>
    <x v="45"/>
    <x v="921"/>
    <x v="101"/>
    <x v="101"/>
    <x v="328"/>
    <x v="208"/>
    <s v="VS Cloud Server - 1GB vRAM - 1 Month"/>
    <x v="7"/>
    <m/>
    <s v="11000 · Accounts Receivable"/>
    <x v="6"/>
    <x v="419"/>
    <n v="336"/>
    <n v="605033.87"/>
  </r>
  <r>
    <s v="Invoice"/>
    <x v="45"/>
    <x v="921"/>
    <x v="101"/>
    <x v="101"/>
    <x v="329"/>
    <x v="209"/>
    <s v="VS Cloud Server - VM (includes Windows Server License) - 1 Month"/>
    <x v="7"/>
    <m/>
    <s v="11000 · Accounts Receivable"/>
    <x v="2"/>
    <x v="99"/>
    <n v="31.5"/>
    <n v="605065.37"/>
  </r>
  <r>
    <s v="Invoice"/>
    <x v="45"/>
    <x v="921"/>
    <x v="101"/>
    <x v="101"/>
    <x v="82"/>
    <x v="25"/>
    <s v="VS Cloud Backup - Veeam License, 1 VM - 1 Month"/>
    <x v="7"/>
    <m/>
    <s v="11000 · Accounts Receivable"/>
    <x v="8"/>
    <x v="90"/>
    <n v="42"/>
    <n v="605107.37"/>
  </r>
  <r>
    <s v="Invoice"/>
    <x v="45"/>
    <x v="921"/>
    <x v="101"/>
    <x v="101"/>
    <x v="331"/>
    <x v="210"/>
    <s v="VS Cloud Server - vBackup - 500GB - 1 Month"/>
    <x v="7"/>
    <m/>
    <s v="11000 · Accounts Receivable"/>
    <x v="23"/>
    <x v="421"/>
    <n v="315"/>
    <n v="605422.37"/>
  </r>
  <r>
    <s v="Invoice"/>
    <x v="45"/>
    <x v="921"/>
    <x v="101"/>
    <x v="101"/>
    <x v="92"/>
    <x v="35"/>
    <s v="VS Cloud Server - 1GB vStorage Standard - Local - 1 Month"/>
    <x v="7"/>
    <m/>
    <s v="11000 · Accounts Receivable"/>
    <x v="83"/>
    <x v="100"/>
    <n v="333"/>
    <n v="605755.37"/>
  </r>
  <r>
    <s v="Invoice"/>
    <x v="45"/>
    <x v="921"/>
    <x v="101"/>
    <x v="101"/>
    <x v="347"/>
    <x v="220"/>
    <s v="VS Cloud Server - Advanced Firewall with IP Address"/>
    <x v="7"/>
    <m/>
    <s v="11000 · Accounts Receivable"/>
    <x v="2"/>
    <x v="92"/>
    <n v="78.75"/>
    <n v="605834.12"/>
  </r>
  <r>
    <s v="Invoice"/>
    <x v="45"/>
    <x v="922"/>
    <x v="91"/>
    <x v="91"/>
    <x v="128"/>
    <x v="67"/>
    <s v="ProofPoint Essentials Business - 1 Month"/>
    <x v="15"/>
    <m/>
    <s v="11000 · Accounts Receivable"/>
    <x v="58"/>
    <x v="187"/>
    <n v="151.5"/>
    <n v="605985.62"/>
  </r>
  <r>
    <s v="Invoice"/>
    <x v="45"/>
    <x v="922"/>
    <x v="91"/>
    <x v="91"/>
    <x v="213"/>
    <x v="129"/>
    <s v="Trend Micro Worry Free Services - 1 Month (100-499)"/>
    <x v="5"/>
    <m/>
    <s v="11000 · Accounts Receivable"/>
    <x v="87"/>
    <x v="334"/>
    <n v="126"/>
    <n v="606111.62"/>
  </r>
  <r>
    <s v="Invoice"/>
    <x v="45"/>
    <x v="922"/>
    <x v="91"/>
    <x v="91"/>
    <x v="214"/>
    <x v="130"/>
    <s v="Microsoft 365 Business Basic - 1 Month"/>
    <x v="15"/>
    <m/>
    <s v="11000 · Accounts Receivable"/>
    <x v="26"/>
    <x v="335"/>
    <n v="70"/>
    <n v="606181.62"/>
  </r>
  <r>
    <s v="Invoice"/>
    <x v="45"/>
    <x v="922"/>
    <x v="91"/>
    <x v="91"/>
    <x v="261"/>
    <x v="175"/>
    <s v="Microsoft Office 365 Business Premium - 1 Month"/>
    <x v="15"/>
    <m/>
    <s v="11000 · Accounts Receivable"/>
    <x v="97"/>
    <x v="163"/>
    <n v="435"/>
    <n v="606616.62"/>
  </r>
  <r>
    <s v="Invoice"/>
    <x v="45"/>
    <x v="922"/>
    <x v="91"/>
    <x v="91"/>
    <x v="348"/>
    <x v="175"/>
    <s v="Microsoft Office 365 Business Premium - 1 Month"/>
    <x v="15"/>
    <m/>
    <s v="11000 · Accounts Receivable"/>
    <x v="2"/>
    <x v="794"/>
    <n v="4.05"/>
    <n v="606620.67000000004"/>
  </r>
  <r>
    <s v="Invoice"/>
    <x v="45"/>
    <x v="922"/>
    <x v="91"/>
    <x v="91"/>
    <x v="314"/>
    <x v="203"/>
    <s v="Dropbox Business Advanced - 1 Month (3 User Minimum)"/>
    <x v="15"/>
    <m/>
    <s v="11000 · Accounts Receivable"/>
    <x v="16"/>
    <x v="407"/>
    <n v="90"/>
    <n v="606710.67000000004"/>
  </r>
  <r>
    <s v="Invoice"/>
    <x v="45"/>
    <x v="922"/>
    <x v="91"/>
    <x v="91"/>
    <x v="349"/>
    <x v="54"/>
    <s v="FortiAnalyzer &amp; FortiManager Bundle - 1 Month"/>
    <x v="5"/>
    <m/>
    <s v="11000 · Accounts Receivable"/>
    <x v="2"/>
    <x v="87"/>
    <n v="49"/>
    <n v="606759.67000000004"/>
  </r>
  <r>
    <s v="Invoice"/>
    <x v="45"/>
    <x v="922"/>
    <x v="91"/>
    <x v="91"/>
    <x v="275"/>
    <x v="185"/>
    <s v="Intermedia Unite Pro Bundle - 1 Month"/>
    <x v="21"/>
    <m/>
    <s v="11000 · Accounts Receivable"/>
    <x v="45"/>
    <x v="379"/>
    <n v="421.35"/>
    <n v="607181.02"/>
  </r>
  <r>
    <s v="Invoice"/>
    <x v="45"/>
    <x v="922"/>
    <x v="91"/>
    <x v="91"/>
    <x v="302"/>
    <x v="199"/>
    <s v="Intermedia Unite Resource Line (500 Min) - 1 Month"/>
    <x v="21"/>
    <m/>
    <s v="11000 · Accounts Receivable"/>
    <x v="16"/>
    <x v="398"/>
    <n v="62.22"/>
    <n v="607243.24"/>
  </r>
  <r>
    <s v="Invoice"/>
    <x v="45"/>
    <x v="922"/>
    <x v="91"/>
    <x v="91"/>
    <x v="232"/>
    <x v="147"/>
    <s v="Intermedia Unite WebFax Account &amp; Mailbox - 1 Month"/>
    <x v="21"/>
    <m/>
    <s v="11000 · Accounts Receivable"/>
    <x v="8"/>
    <x v="347"/>
    <n v="14.18"/>
    <n v="607257.42000000004"/>
  </r>
  <r>
    <s v="Invoice"/>
    <x v="45"/>
    <x v="922"/>
    <x v="91"/>
    <x v="91"/>
    <x v="236"/>
    <x v="151"/>
    <s v="Voice Service Emergency Fee"/>
    <x v="21"/>
    <m/>
    <s v="11000 · Accounts Receivable"/>
    <x v="2"/>
    <x v="435"/>
    <n v="35.82"/>
    <n v="607293.24"/>
  </r>
  <r>
    <s v="Invoice"/>
    <x v="45"/>
    <x v="922"/>
    <x v="91"/>
    <x v="91"/>
    <x v="237"/>
    <x v="152"/>
    <s v="Voice Service Federal Tax"/>
    <x v="21"/>
    <m/>
    <s v="11000 · Accounts Receivable"/>
    <x v="2"/>
    <x v="795"/>
    <n v="10.220000000000001"/>
    <n v="607303.46"/>
  </r>
  <r>
    <s v="Invoice"/>
    <x v="45"/>
    <x v="922"/>
    <x v="91"/>
    <x v="91"/>
    <x v="235"/>
    <x v="150"/>
    <s v="Voice Service Local Tax"/>
    <x v="21"/>
    <m/>
    <s v="11000 · Accounts Receivable"/>
    <x v="2"/>
    <x v="439"/>
    <n v="49.64"/>
    <n v="607353.1"/>
  </r>
  <r>
    <s v="Invoice"/>
    <x v="45"/>
    <x v="922"/>
    <x v="91"/>
    <x v="91"/>
    <x v="234"/>
    <x v="149"/>
    <s v="Voice Service State Tax"/>
    <x v="21"/>
    <m/>
    <s v="11000 · Accounts Receivable"/>
    <x v="2"/>
    <x v="438"/>
    <n v="15.88"/>
    <n v="607368.98"/>
  </r>
  <r>
    <s v="Invoice"/>
    <x v="45"/>
    <x v="922"/>
    <x v="91"/>
    <x v="91"/>
    <x v="238"/>
    <x v="153"/>
    <s v="Voice Service Telco Fees"/>
    <x v="21"/>
    <m/>
    <s v="11000 · Accounts Receivable"/>
    <x v="2"/>
    <x v="442"/>
    <n v="44.64"/>
    <n v="607413.62"/>
  </r>
  <r>
    <s v="Invoice"/>
    <x v="45"/>
    <x v="922"/>
    <x v="91"/>
    <x v="91"/>
    <x v="350"/>
    <x v="221"/>
    <s v="VS Cloud Server Bandwidth - 20Mbps - 1 Month"/>
    <x v="7"/>
    <m/>
    <s v="11000 · Accounts Receivable"/>
    <x v="2"/>
    <x v="99"/>
    <n v="31.5"/>
    <n v="607445.12"/>
  </r>
  <r>
    <s v="Invoice"/>
    <x v="45"/>
    <x v="922"/>
    <x v="91"/>
    <x v="91"/>
    <x v="274"/>
    <x v="184"/>
    <s v="VS Cloud Server - Cisco ASAv5 Virtual Firewall - 1 Month"/>
    <x v="7"/>
    <m/>
    <s v="11000 · Accounts Receivable"/>
    <x v="2"/>
    <x v="378"/>
    <n v="68.25"/>
    <n v="607513.37"/>
  </r>
  <r>
    <s v="Invoice"/>
    <x v="45"/>
    <x v="922"/>
    <x v="91"/>
    <x v="91"/>
    <x v="82"/>
    <x v="25"/>
    <s v="VS Cloud Backup - Veeam License, 1 VM - 1 Month"/>
    <x v="7"/>
    <m/>
    <s v="11000 · Accounts Receivable"/>
    <x v="16"/>
    <x v="90"/>
    <n v="63"/>
    <n v="607576.37"/>
  </r>
  <r>
    <s v="Invoice"/>
    <x v="45"/>
    <x v="922"/>
    <x v="91"/>
    <x v="91"/>
    <x v="83"/>
    <x v="26"/>
    <s v="VS Cloud Server - vBackup - 100GB - 1 Month"/>
    <x v="7"/>
    <m/>
    <s v="11000 · Accounts Receivable"/>
    <x v="13"/>
    <x v="91"/>
    <n v="55.16"/>
    <n v="607631.53"/>
  </r>
  <r>
    <s v="Invoice"/>
    <x v="45"/>
    <x v="922"/>
    <x v="91"/>
    <x v="91"/>
    <x v="91"/>
    <x v="34"/>
    <s v="VS Cloud Server - 2GB vRAM + 1 vCPU - 1 Month"/>
    <x v="7"/>
    <m/>
    <s v="11000 · Accounts Receivable"/>
    <x v="62"/>
    <x v="99"/>
    <n v="252"/>
    <n v="607883.53"/>
  </r>
  <r>
    <s v="Invoice"/>
    <x v="45"/>
    <x v="922"/>
    <x v="91"/>
    <x v="91"/>
    <x v="92"/>
    <x v="35"/>
    <s v="VS Cloud Server - 1GB vStorage Standard - Local - 1 Month"/>
    <x v="7"/>
    <m/>
    <s v="11000 · Accounts Receivable"/>
    <x v="123"/>
    <x v="100"/>
    <n v="370"/>
    <n v="608253.53"/>
  </r>
  <r>
    <s v="Invoice"/>
    <x v="45"/>
    <x v="922"/>
    <x v="91"/>
    <x v="91"/>
    <x v="93"/>
    <x v="36"/>
    <s v="VS Cloud Server - Public IP Address - 1 Month"/>
    <x v="7"/>
    <m/>
    <s v="11000 · Accounts Receivable"/>
    <x v="2"/>
    <x v="101"/>
    <n v="23"/>
    <n v="608276.53"/>
  </r>
  <r>
    <s v="Invoice"/>
    <x v="45"/>
    <x v="923"/>
    <x v="100"/>
    <x v="100"/>
    <x v="128"/>
    <x v="67"/>
    <s v="ProofPoint Essentials Business - 1 Month"/>
    <x v="15"/>
    <m/>
    <s v="11000 · Accounts Receivable"/>
    <x v="10"/>
    <x v="187"/>
    <n v="75.75"/>
    <n v="608352.28"/>
  </r>
  <r>
    <s v="Invoice"/>
    <x v="45"/>
    <x v="923"/>
    <x v="100"/>
    <x v="100"/>
    <x v="290"/>
    <x v="192"/>
    <s v="Trend Micro Worry Free Business Security Standard - 1 Month (26+ Users)"/>
    <x v="5"/>
    <m/>
    <s v="11000 · Accounts Receivable"/>
    <x v="80"/>
    <x v="334"/>
    <n v="94.5"/>
    <n v="608446.78"/>
  </r>
  <r>
    <s v="Invoice"/>
    <x v="45"/>
    <x v="923"/>
    <x v="100"/>
    <x v="100"/>
    <x v="214"/>
    <x v="130"/>
    <s v="Microsoft 365 Business Basic - 1 Month"/>
    <x v="15"/>
    <m/>
    <s v="11000 · Accounts Receivable"/>
    <x v="62"/>
    <x v="335"/>
    <n v="56"/>
    <n v="608502.78"/>
  </r>
  <r>
    <s v="Invoice"/>
    <x v="45"/>
    <x v="923"/>
    <x v="100"/>
    <x v="100"/>
    <x v="261"/>
    <x v="175"/>
    <s v="Microsoft Office 365 Business Premium - 1 Month"/>
    <x v="15"/>
    <m/>
    <s v="11000 · Accounts Receivable"/>
    <x v="3"/>
    <x v="163"/>
    <n v="270"/>
    <n v="608772.78"/>
  </r>
  <r>
    <s v="Invoice"/>
    <x v="45"/>
    <x v="923"/>
    <x v="100"/>
    <x v="100"/>
    <x v="315"/>
    <x v="179"/>
    <s v="FortiAnalyzer &amp; FortiManager Bundle - 1 Month (Baton Rouge)"/>
    <x v="5"/>
    <m/>
    <s v="11000 · Accounts Receivable"/>
    <x v="8"/>
    <x v="376"/>
    <n v="78"/>
    <n v="608850.78"/>
  </r>
  <r>
    <s v="Invoice"/>
    <x v="45"/>
    <x v="923"/>
    <x v="100"/>
    <x v="100"/>
    <x v="239"/>
    <x v="154"/>
    <s v="VS Cloud Server - Bandwidth - 250Mbps - 1 Month"/>
    <x v="7"/>
    <m/>
    <s v="11000 · Accounts Receivable"/>
    <x v="2"/>
    <x v="393"/>
    <n v="341.25"/>
    <n v="609192.03"/>
  </r>
  <r>
    <s v="Invoice"/>
    <x v="45"/>
    <x v="923"/>
    <x v="100"/>
    <x v="100"/>
    <x v="326"/>
    <x v="205"/>
    <s v="Fortinet FortiGate VM01V-L2 with UTP - 1 Month"/>
    <x v="7"/>
    <m/>
    <s v="11000 · Accounts Receivable"/>
    <x v="2"/>
    <x v="432"/>
    <n v="176"/>
    <n v="609368.03"/>
  </r>
  <r>
    <s v="Invoice"/>
    <x v="45"/>
    <x v="923"/>
    <x v="100"/>
    <x v="100"/>
    <x v="280"/>
    <x v="25"/>
    <s v="VS Cloud Backup - Veeam License, 1 VM - 1 Month"/>
    <x v="7"/>
    <m/>
    <s v="11000 · Accounts Receivable"/>
    <x v="16"/>
    <x v="163"/>
    <n v="45"/>
    <n v="609413.03"/>
  </r>
  <r>
    <s v="Invoice"/>
    <x v="45"/>
    <x v="923"/>
    <x v="100"/>
    <x v="100"/>
    <x v="295"/>
    <x v="26"/>
    <s v="VS Cloud Server - vBackup - 100GB - 1 Month"/>
    <x v="7"/>
    <m/>
    <s v="11000 · Accounts Receivable"/>
    <x v="119"/>
    <x v="414"/>
    <n v="315"/>
    <n v="609728.03"/>
  </r>
  <r>
    <s v="Invoice"/>
    <x v="45"/>
    <x v="923"/>
    <x v="100"/>
    <x v="100"/>
    <x v="296"/>
    <x v="34"/>
    <s v="VS Cloud Server - 2GB vRAM + 1 vCPU - 1 Month"/>
    <x v="7"/>
    <m/>
    <s v="11000 · Accounts Receivable"/>
    <x v="62"/>
    <x v="434"/>
    <n v="196"/>
    <n v="609924.03"/>
  </r>
  <r>
    <s v="Invoice"/>
    <x v="45"/>
    <x v="923"/>
    <x v="100"/>
    <x v="100"/>
    <x v="243"/>
    <x v="158"/>
    <s v="VS Cloud Server - 1GB vStorage Premium - Local - 1 Month"/>
    <x v="7"/>
    <m/>
    <s v="11000 · Accounts Receivable"/>
    <x v="120"/>
    <x v="359"/>
    <n v="86"/>
    <n v="610010.03"/>
  </r>
  <r>
    <s v="Invoice"/>
    <x v="45"/>
    <x v="923"/>
    <x v="100"/>
    <x v="100"/>
    <x v="92"/>
    <x v="35"/>
    <s v="VS Cloud Server - 1GB vStorage Standard - Local - 1 Month"/>
    <x v="7"/>
    <m/>
    <s v="11000 · Accounts Receivable"/>
    <x v="121"/>
    <x v="389"/>
    <n v="640"/>
    <n v="610650.03"/>
  </r>
  <r>
    <s v="Invoice"/>
    <x v="45"/>
    <x v="923"/>
    <x v="100"/>
    <x v="100"/>
    <x v="285"/>
    <x v="36"/>
    <s v="VS Cloud Server - Public IP Address - 1 Month"/>
    <x v="7"/>
    <m/>
    <s v="11000 · Accounts Receivable"/>
    <x v="2"/>
    <x v="101"/>
    <n v="23"/>
    <n v="610673.03"/>
  </r>
  <r>
    <s v="Invoice"/>
    <x v="45"/>
    <x v="924"/>
    <x v="14"/>
    <x v="14"/>
    <x v="343"/>
    <x v="219"/>
    <s v="Trend Micro Worry Free Services - 1 Month (2-99 Users)"/>
    <x v="5"/>
    <m/>
    <s v="11000 · Accounts Receivable"/>
    <x v="10"/>
    <x v="422"/>
    <n v="87.5"/>
    <n v="610760.53"/>
  </r>
  <r>
    <s v="Invoice"/>
    <x v="45"/>
    <x v="924"/>
    <x v="14"/>
    <x v="14"/>
    <x v="286"/>
    <x v="189"/>
    <s v="Microsoft Exchange Online Plan 1 - 1 Month"/>
    <x v="15"/>
    <m/>
    <s v="11000 · Accounts Receivable"/>
    <x v="102"/>
    <x v="336"/>
    <n v="85"/>
    <n v="610845.53"/>
  </r>
  <r>
    <s v="Invoice"/>
    <x v="45"/>
    <x v="924"/>
    <x v="14"/>
    <x v="14"/>
    <x v="221"/>
    <x v="137"/>
    <s v="Microsoft 365 Apps for Business - 1 Month"/>
    <x v="15"/>
    <m/>
    <s v="11000 · Accounts Receivable"/>
    <x v="13"/>
    <x v="341"/>
    <n v="70"/>
    <n v="610915.53"/>
  </r>
  <r>
    <s v="Invoice"/>
    <x v="45"/>
    <x v="924"/>
    <x v="14"/>
    <x v="14"/>
    <x v="261"/>
    <x v="175"/>
    <s v="Microsoft Office 365 Business Premium - 1 Month"/>
    <x v="15"/>
    <m/>
    <s v="11000 · Accounts Receivable"/>
    <x v="3"/>
    <x v="163"/>
    <n v="270"/>
    <n v="611185.53"/>
  </r>
  <r>
    <s v="Invoice"/>
    <x v="45"/>
    <x v="924"/>
    <x v="14"/>
    <x v="14"/>
    <x v="84"/>
    <x v="27"/>
    <s v="Contego Cloud Server Bandwidth 50Mbps 1 Month"/>
    <x v="7"/>
    <m/>
    <s v="11000 · Accounts Receivable"/>
    <x v="2"/>
    <x v="92"/>
    <n v="78.75"/>
    <n v="611264.28"/>
  </r>
  <r>
    <s v="Invoice"/>
    <x v="45"/>
    <x v="924"/>
    <x v="14"/>
    <x v="14"/>
    <x v="274"/>
    <x v="184"/>
    <s v="VS Cloud Server - Cisco ASAv5 Virtual Firewall - 1 Month"/>
    <x v="7"/>
    <m/>
    <s v="11000 · Accounts Receivable"/>
    <x v="2"/>
    <x v="378"/>
    <n v="68.25"/>
    <n v="611332.53"/>
  </r>
  <r>
    <s v="Invoice"/>
    <x v="45"/>
    <x v="924"/>
    <x v="14"/>
    <x v="14"/>
    <x v="82"/>
    <x v="25"/>
    <s v="VS Cloud Backup - Veeam License, 1 VM - 1 Month"/>
    <x v="7"/>
    <m/>
    <s v="11000 · Accounts Receivable"/>
    <x v="8"/>
    <x v="90"/>
    <n v="42"/>
    <n v="611374.53"/>
  </r>
  <r>
    <s v="Invoice"/>
    <x v="45"/>
    <x v="924"/>
    <x v="14"/>
    <x v="14"/>
    <x v="83"/>
    <x v="26"/>
    <s v="VS Cloud Server - vBackup - 100GB - 1 Month"/>
    <x v="7"/>
    <m/>
    <s v="11000 · Accounts Receivable"/>
    <x v="23"/>
    <x v="91"/>
    <n v="47.28"/>
    <n v="611421.81000000006"/>
  </r>
  <r>
    <s v="Invoice"/>
    <x v="45"/>
    <x v="924"/>
    <x v="14"/>
    <x v="14"/>
    <x v="91"/>
    <x v="34"/>
    <s v="VS Cloud Server - 2GB vRAM + 1 vCPU - 1 Month"/>
    <x v="7"/>
    <m/>
    <s v="11000 · Accounts Receivable"/>
    <x v="15"/>
    <x v="99"/>
    <n v="378"/>
    <n v="611799.81000000006"/>
  </r>
  <r>
    <s v="Invoice"/>
    <x v="45"/>
    <x v="924"/>
    <x v="14"/>
    <x v="14"/>
    <x v="243"/>
    <x v="158"/>
    <s v="VS Cloud Server - 1GB vStorage Premium - Local - 1 Month"/>
    <x v="7"/>
    <m/>
    <s v="11000 · Accounts Receivable"/>
    <x v="38"/>
    <x v="359"/>
    <n v="301"/>
    <n v="612100.81000000006"/>
  </r>
  <r>
    <s v="Invoice"/>
    <x v="45"/>
    <x v="924"/>
    <x v="14"/>
    <x v="14"/>
    <x v="92"/>
    <x v="35"/>
    <s v="VS Cloud Server - 1GB vStorage Standard - Local - 1 Month"/>
    <x v="7"/>
    <m/>
    <s v="11000 · Accounts Receivable"/>
    <x v="120"/>
    <x v="100"/>
    <n v="74"/>
    <n v="612174.81000000006"/>
  </r>
  <r>
    <s v="Invoice"/>
    <x v="45"/>
    <x v="924"/>
    <x v="14"/>
    <x v="14"/>
    <x v="244"/>
    <x v="159"/>
    <s v="VS Cloud Server - Remote Desktop License - 1 Month"/>
    <x v="7"/>
    <m/>
    <s v="11000 · Accounts Receivable"/>
    <x v="30"/>
    <x v="360"/>
    <n v="87.39"/>
    <n v="612262.19999999995"/>
  </r>
  <r>
    <s v="Invoice"/>
    <x v="45"/>
    <x v="924"/>
    <x v="14"/>
    <x v="14"/>
    <x v="93"/>
    <x v="36"/>
    <s v="VS Cloud Server - Public IP Address - 1 Month"/>
    <x v="7"/>
    <m/>
    <s v="11000 · Accounts Receivable"/>
    <x v="2"/>
    <x v="101"/>
    <n v="23"/>
    <n v="612285.19999999995"/>
  </r>
  <r>
    <s v="Invoice"/>
    <x v="45"/>
    <x v="924"/>
    <x v="14"/>
    <x v="14"/>
    <x v="227"/>
    <x v="142"/>
    <s v="Intermedia Unite Bundled Plan - 1 Month"/>
    <x v="21"/>
    <m/>
    <s v="11000 · Accounts Receivable"/>
    <x v="102"/>
    <x v="344"/>
    <n v="531.08000000000004"/>
    <n v="612816.28"/>
  </r>
  <r>
    <s v="Invoice"/>
    <x v="45"/>
    <x v="924"/>
    <x v="14"/>
    <x v="14"/>
    <x v="351"/>
    <x v="222"/>
    <s v="Intermedia Unite Unlimited Fax Line - 1 Month"/>
    <x v="21"/>
    <m/>
    <s v="11000 · Accounts Receivable"/>
    <x v="2"/>
    <x v="344"/>
    <n v="31.24"/>
    <n v="612847.52"/>
  </r>
  <r>
    <s v="Invoice"/>
    <x v="45"/>
    <x v="924"/>
    <x v="14"/>
    <x v="14"/>
    <x v="232"/>
    <x v="147"/>
    <s v="Intermedia Unite WebFax Account &amp; Mailbox - 1 Month"/>
    <x v="21"/>
    <m/>
    <s v="11000 · Accounts Receivable"/>
    <x v="2"/>
    <x v="347"/>
    <n v="7.09"/>
    <n v="612854.61"/>
  </r>
  <r>
    <s v="Invoice"/>
    <x v="45"/>
    <x v="924"/>
    <x v="14"/>
    <x v="14"/>
    <x v="233"/>
    <x v="148"/>
    <s v="Intermedia Unite Additional Automated Attendant - 1 Month"/>
    <x v="21"/>
    <m/>
    <s v="11000 · Accounts Receivable"/>
    <x v="2"/>
    <x v="348"/>
    <n v="6.04"/>
    <n v="612860.65"/>
  </r>
  <r>
    <s v="Invoice"/>
    <x v="45"/>
    <x v="924"/>
    <x v="14"/>
    <x v="14"/>
    <x v="237"/>
    <x v="152"/>
    <s v="Voice Service Federal Tax"/>
    <x v="21"/>
    <m/>
    <s v="11000 · Accounts Receivable"/>
    <x v="2"/>
    <x v="796"/>
    <n v="20.65"/>
    <n v="612881.30000000005"/>
  </r>
  <r>
    <s v="Invoice"/>
    <x v="45"/>
    <x v="924"/>
    <x v="14"/>
    <x v="14"/>
    <x v="234"/>
    <x v="149"/>
    <s v="Voice Service State Tax"/>
    <x v="21"/>
    <m/>
    <s v="11000 · Accounts Receivable"/>
    <x v="2"/>
    <x v="441"/>
    <n v="22.17"/>
    <n v="612903.47"/>
  </r>
  <r>
    <s v="Invoice"/>
    <x v="45"/>
    <x v="924"/>
    <x v="14"/>
    <x v="14"/>
    <x v="235"/>
    <x v="150"/>
    <s v="Voice Service Local Tax"/>
    <x v="21"/>
    <m/>
    <s v="11000 · Accounts Receivable"/>
    <x v="2"/>
    <x v="99"/>
    <n v="31.5"/>
    <n v="612934.97"/>
  </r>
  <r>
    <s v="Invoice"/>
    <x v="45"/>
    <x v="924"/>
    <x v="14"/>
    <x v="14"/>
    <x v="236"/>
    <x v="151"/>
    <s v="Voice Service Emergency Fee"/>
    <x v="21"/>
    <m/>
    <s v="11000 · Accounts Receivable"/>
    <x v="2"/>
    <x v="435"/>
    <n v="35.82"/>
    <n v="612970.79"/>
  </r>
  <r>
    <s v="Invoice"/>
    <x v="45"/>
    <x v="924"/>
    <x v="14"/>
    <x v="14"/>
    <x v="238"/>
    <x v="153"/>
    <s v="Voice Service Telco Fees"/>
    <x v="21"/>
    <m/>
    <s v="11000 · Accounts Receivable"/>
    <x v="2"/>
    <x v="442"/>
    <n v="44.64"/>
    <n v="613015.43000000005"/>
  </r>
  <r>
    <s v="Invoice"/>
    <x v="45"/>
    <x v="925"/>
    <x v="106"/>
    <x v="106"/>
    <x v="82"/>
    <x v="25"/>
    <s v="VS Cloud Backup - Veeam License, 1 VM - 1 Month"/>
    <x v="7"/>
    <m/>
    <s v="11000 · Accounts Receivable"/>
    <x v="3"/>
    <x v="90"/>
    <n v="378"/>
    <n v="613393.43000000005"/>
  </r>
  <r>
    <s v="Invoice"/>
    <x v="45"/>
    <x v="925"/>
    <x v="106"/>
    <x v="106"/>
    <x v="83"/>
    <x v="26"/>
    <s v="VS Cloud Server - vBackup - 100GB - 1 Month"/>
    <x v="7"/>
    <m/>
    <s v="11000 · Accounts Receivable"/>
    <x v="4"/>
    <x v="91"/>
    <n v="441.28"/>
    <n v="613834.71"/>
  </r>
  <r>
    <s v="Invoice"/>
    <x v="45"/>
    <x v="925"/>
    <x v="106"/>
    <x v="106"/>
    <x v="84"/>
    <x v="27"/>
    <s v="Contego Cloud Server Bandwidth 50Mbps 1 Month"/>
    <x v="7"/>
    <m/>
    <s v="11000 · Accounts Receivable"/>
    <x v="2"/>
    <x v="92"/>
    <n v="78.75"/>
    <n v="613913.46"/>
  </r>
  <r>
    <s v="Invoice"/>
    <x v="45"/>
    <x v="925"/>
    <x v="106"/>
    <x v="106"/>
    <x v="85"/>
    <x v="28"/>
    <s v="Zerto Replication License, per VM - 1 Month"/>
    <x v="4"/>
    <m/>
    <s v="11000 · Accounts Receivable"/>
    <x v="5"/>
    <x v="93"/>
    <n v="490.93"/>
    <n v="614404.39"/>
  </r>
  <r>
    <s v="Invoice"/>
    <x v="45"/>
    <x v="925"/>
    <x v="106"/>
    <x v="106"/>
    <x v="86"/>
    <x v="29"/>
    <s v="Non-Reserved Compute 2GB RAM/2Ghz CPU - 1 Month"/>
    <x v="4"/>
    <m/>
    <s v="11000 · Accounts Receivable"/>
    <x v="6"/>
    <x v="94"/>
    <n v="0"/>
    <n v="614404.39"/>
  </r>
  <r>
    <s v="Invoice"/>
    <x v="45"/>
    <x v="925"/>
    <x v="106"/>
    <x v="106"/>
    <x v="87"/>
    <x v="30"/>
    <s v="Contego DRaaS - Reserved Compute 2GB RAM/2Ghz CPU - 1 Month"/>
    <x v="4"/>
    <m/>
    <s v="11000 · Accounts Receivable"/>
    <x v="6"/>
    <x v="95"/>
    <n v="176.32"/>
    <n v="614580.71"/>
  </r>
  <r>
    <s v="Invoice"/>
    <x v="45"/>
    <x v="925"/>
    <x v="106"/>
    <x v="106"/>
    <x v="88"/>
    <x v="31"/>
    <s v="Standard Storage, 1GB - 1 Month"/>
    <x v="4"/>
    <m/>
    <s v="11000 · Accounts Receivable"/>
    <x v="7"/>
    <x v="96"/>
    <n v="450"/>
    <n v="615030.71"/>
  </r>
  <r>
    <s v="Invoice"/>
    <x v="45"/>
    <x v="925"/>
    <x v="106"/>
    <x v="106"/>
    <x v="89"/>
    <x v="32"/>
    <s v="Fortinet FortiGate VM00-L1 - Advanced Threat Protection - 1 Month"/>
    <x v="7"/>
    <m/>
    <s v="11000 · Accounts Receivable"/>
    <x v="2"/>
    <x v="97"/>
    <n v="126"/>
    <n v="615156.71"/>
  </r>
  <r>
    <s v="Invoice"/>
    <x v="45"/>
    <x v="925"/>
    <x v="106"/>
    <x v="106"/>
    <x v="90"/>
    <x v="33"/>
    <s v="Archive Storage, 500GB - 1 Month"/>
    <x v="4"/>
    <m/>
    <s v="11000 · Accounts Receivable"/>
    <x v="8"/>
    <x v="98"/>
    <n v="73.5"/>
    <n v="615230.21"/>
  </r>
  <r>
    <s v="Invoice"/>
    <x v="45"/>
    <x v="925"/>
    <x v="106"/>
    <x v="106"/>
    <x v="91"/>
    <x v="34"/>
    <s v="VS Cloud Server - 2GB vRAM + 1 vCPU - 1 Month"/>
    <x v="7"/>
    <m/>
    <s v="11000 · Accounts Receivable"/>
    <x v="8"/>
    <x v="99"/>
    <n v="63"/>
    <n v="615293.21"/>
  </r>
  <r>
    <s v="Invoice"/>
    <x v="45"/>
    <x v="925"/>
    <x v="106"/>
    <x v="106"/>
    <x v="92"/>
    <x v="35"/>
    <s v="VS Cloud Server - 1GB vStorage Standard - Local - 1 Month"/>
    <x v="7"/>
    <m/>
    <s v="11000 · Accounts Receivable"/>
    <x v="9"/>
    <x v="100"/>
    <n v="37"/>
    <n v="615330.21"/>
  </r>
  <r>
    <s v="Invoice"/>
    <x v="45"/>
    <x v="925"/>
    <x v="106"/>
    <x v="106"/>
    <x v="93"/>
    <x v="36"/>
    <s v="VS Cloud Server - Public IP Address - 1 Month"/>
    <x v="7"/>
    <m/>
    <s v="11000 · Accounts Receivable"/>
    <x v="2"/>
    <x v="101"/>
    <n v="23"/>
    <n v="615353.21"/>
  </r>
  <r>
    <s v="Invoice"/>
    <x v="45"/>
    <x v="926"/>
    <x v="54"/>
    <x v="54"/>
    <x v="270"/>
    <x v="67"/>
    <s v="ProofPoint Essentials Business - 1 Month"/>
    <x v="15"/>
    <m/>
    <s v="11000 · Accounts Receivable"/>
    <x v="58"/>
    <x v="187"/>
    <n v="151.5"/>
    <n v="615504.71"/>
  </r>
  <r>
    <s v="Invoice"/>
    <x v="45"/>
    <x v="926"/>
    <x v="54"/>
    <x v="54"/>
    <x v="213"/>
    <x v="129"/>
    <s v="Trend Micro Worry Free Services - 1 Month (100-499)"/>
    <x v="5"/>
    <m/>
    <s v="11000 · Accounts Receivable"/>
    <x v="128"/>
    <x v="334"/>
    <n v="189"/>
    <n v="615693.71"/>
  </r>
  <r>
    <s v="Invoice"/>
    <x v="45"/>
    <x v="926"/>
    <x v="54"/>
    <x v="54"/>
    <x v="214"/>
    <x v="130"/>
    <s v="Microsoft 365 Business Basic - 1 Month"/>
    <x v="15"/>
    <m/>
    <s v="11000 · Accounts Receivable"/>
    <x v="116"/>
    <x v="335"/>
    <n v="511"/>
    <n v="616204.71"/>
  </r>
  <r>
    <s v="Invoice"/>
    <x v="45"/>
    <x v="926"/>
    <x v="54"/>
    <x v="54"/>
    <x v="261"/>
    <x v="175"/>
    <s v="Microsoft Office 365 Business Premium - 1 Month"/>
    <x v="15"/>
    <m/>
    <s v="11000 · Accounts Receivable"/>
    <x v="72"/>
    <x v="163"/>
    <n v="75"/>
    <n v="616279.71"/>
  </r>
  <r>
    <s v="Invoice"/>
    <x v="45"/>
    <x v="926"/>
    <x v="54"/>
    <x v="54"/>
    <x v="115"/>
    <x v="54"/>
    <s v="FortiAnalyzer &amp; FortiManager Bundle - 1 Month"/>
    <x v="5"/>
    <m/>
    <s v="11000 · Accounts Receivable"/>
    <x v="2"/>
    <x v="386"/>
    <n v="59"/>
    <n v="616338.71"/>
  </r>
  <r>
    <s v="Invoice"/>
    <x v="45"/>
    <x v="926"/>
    <x v="54"/>
    <x v="54"/>
    <x v="356"/>
    <x v="27"/>
    <s v="Contego Cloud Server Bandwidth 50Mbps 1 Month"/>
    <x v="7"/>
    <m/>
    <s v="11000 · Accounts Receivable"/>
    <x v="2"/>
    <x v="92"/>
    <n v="78.75"/>
    <n v="616417.46"/>
  </r>
  <r>
    <s v="Invoice"/>
    <x v="45"/>
    <x v="926"/>
    <x v="54"/>
    <x v="54"/>
    <x v="357"/>
    <x v="205"/>
    <s v="Fortinet FortiGate VM01V-L2 with UTP - 1 Month"/>
    <x v="7"/>
    <m/>
    <s v="11000 · Accounts Receivable"/>
    <x v="2"/>
    <x v="413"/>
    <n v="208.95"/>
    <n v="616626.41"/>
  </r>
  <r>
    <s v="Invoice"/>
    <x v="45"/>
    <x v="926"/>
    <x v="54"/>
    <x v="54"/>
    <x v="82"/>
    <x v="25"/>
    <s v="VS Cloud Backup - Veeam License, 1 VM - 1 Month"/>
    <x v="7"/>
    <m/>
    <s v="11000 · Accounts Receivable"/>
    <x v="8"/>
    <x v="388"/>
    <n v="31.5"/>
    <n v="616657.91"/>
  </r>
  <r>
    <s v="Invoice"/>
    <x v="45"/>
    <x v="926"/>
    <x v="54"/>
    <x v="54"/>
    <x v="83"/>
    <x v="26"/>
    <s v="VS Cloud Server - vBackup - 100GB - 1 Month"/>
    <x v="7"/>
    <m/>
    <s v="11000 · Accounts Receivable"/>
    <x v="26"/>
    <x v="91"/>
    <n v="78.8"/>
    <n v="616736.71"/>
  </r>
  <r>
    <s v="Invoice"/>
    <x v="45"/>
    <x v="926"/>
    <x v="54"/>
    <x v="54"/>
    <x v="91"/>
    <x v="34"/>
    <s v="VS Cloud Server - 2GB vRAM + 1 vCPU - 1 Month"/>
    <x v="7"/>
    <m/>
    <s v="11000 · Accounts Receivable"/>
    <x v="15"/>
    <x v="99"/>
    <n v="378"/>
    <n v="617114.71"/>
  </r>
  <r>
    <s v="Invoice"/>
    <x v="45"/>
    <x v="926"/>
    <x v="54"/>
    <x v="54"/>
    <x v="243"/>
    <x v="158"/>
    <s v="VS Cloud Server - 1GB vStorage Premium - Local - 1 Month"/>
    <x v="7"/>
    <m/>
    <s v="11000 · Accounts Receivable"/>
    <x v="129"/>
    <x v="359"/>
    <n v="215"/>
    <n v="617329.71"/>
  </r>
  <r>
    <s v="Invoice"/>
    <x v="45"/>
    <x v="926"/>
    <x v="54"/>
    <x v="54"/>
    <x v="244"/>
    <x v="159"/>
    <s v="VS Cloud Server - Remote Desktop License - 1 Month"/>
    <x v="7"/>
    <m/>
    <s v="11000 · Accounts Receivable"/>
    <x v="45"/>
    <x v="360"/>
    <n v="145.65"/>
    <n v="617475.36"/>
  </r>
  <r>
    <s v="Invoice"/>
    <x v="45"/>
    <x v="926"/>
    <x v="54"/>
    <x v="54"/>
    <x v="93"/>
    <x v="36"/>
    <s v="VS Cloud Server - Public IP Address - 1 Month"/>
    <x v="7"/>
    <m/>
    <s v="11000 · Accounts Receivable"/>
    <x v="2"/>
    <x v="101"/>
    <n v="23"/>
    <n v="617498.36"/>
  </r>
  <r>
    <s v="Invoice"/>
    <x v="45"/>
    <x v="927"/>
    <x v="38"/>
    <x v="38"/>
    <x v="128"/>
    <x v="67"/>
    <s v="ProofPoint Essentials Business - 1 Month"/>
    <x v="15"/>
    <m/>
    <s v="11000 · Accounts Receivable"/>
    <x v="58"/>
    <x v="187"/>
    <n v="151.5"/>
    <n v="617649.86"/>
  </r>
  <r>
    <s v="Invoice"/>
    <x v="45"/>
    <x v="927"/>
    <x v="38"/>
    <x v="38"/>
    <x v="343"/>
    <x v="219"/>
    <s v="Trend Micro Worry Free Services - 1 Month (2-99 Users)"/>
    <x v="5"/>
    <m/>
    <s v="11000 · Accounts Receivable"/>
    <x v="80"/>
    <x v="422"/>
    <n v="105"/>
    <n v="617754.86"/>
  </r>
  <r>
    <s v="Invoice"/>
    <x v="45"/>
    <x v="927"/>
    <x v="38"/>
    <x v="38"/>
    <x v="286"/>
    <x v="189"/>
    <s v="Microsoft Exchange Online Plan 1 - 1 Month"/>
    <x v="15"/>
    <m/>
    <s v="11000 · Accounts Receivable"/>
    <x v="71"/>
    <x v="336"/>
    <n v="170"/>
    <n v="617924.86"/>
  </r>
  <r>
    <s v="Invoice"/>
    <x v="45"/>
    <x v="927"/>
    <x v="38"/>
    <x v="38"/>
    <x v="261"/>
    <x v="175"/>
    <s v="Microsoft Office 365 Business Premium - 1 Month"/>
    <x v="15"/>
    <m/>
    <s v="11000 · Accounts Receivable"/>
    <x v="15"/>
    <x v="163"/>
    <n v="180"/>
    <n v="618104.86"/>
  </r>
  <r>
    <s v="Invoice"/>
    <x v="45"/>
    <x v="927"/>
    <x v="38"/>
    <x v="38"/>
    <x v="216"/>
    <x v="132"/>
    <s v="Microsoft Office 365 Enterprise E3 - 1 Month"/>
    <x v="15"/>
    <m/>
    <s v="11000 · Accounts Receivable"/>
    <x v="8"/>
    <x v="385"/>
    <n v="52"/>
    <n v="618156.86"/>
  </r>
  <r>
    <s v="Invoice"/>
    <x v="45"/>
    <x v="927"/>
    <x v="38"/>
    <x v="38"/>
    <x v="315"/>
    <x v="54"/>
    <s v="FortiAnalyzer &amp; FortiManager Bundle - 1 Month"/>
    <x v="5"/>
    <m/>
    <s v="11000 · Accounts Receivable"/>
    <x v="2"/>
    <x v="87"/>
    <n v="49"/>
    <n v="618205.86"/>
  </r>
  <r>
    <s v="Invoice"/>
    <x v="45"/>
    <x v="927"/>
    <x v="38"/>
    <x v="38"/>
    <x v="312"/>
    <x v="188"/>
    <s v="VS Cloud Server Bandwidth - 100Mbps - 1 Month"/>
    <x v="7"/>
    <m/>
    <s v="11000 · Accounts Receivable"/>
    <x v="2"/>
    <x v="387"/>
    <n v="136.5"/>
    <n v="618342.36"/>
  </r>
  <r>
    <s v="Invoice"/>
    <x v="45"/>
    <x v="927"/>
    <x v="38"/>
    <x v="38"/>
    <x v="326"/>
    <x v="205"/>
    <s v="Fortinet FortiGate VM01V-L2 with UTP - 1 Month"/>
    <x v="7"/>
    <m/>
    <s v="11000 · Accounts Receivable"/>
    <x v="2"/>
    <x v="413"/>
    <n v="208.95"/>
    <n v="618551.31000000006"/>
  </r>
  <r>
    <s v="Invoice"/>
    <x v="45"/>
    <x v="927"/>
    <x v="38"/>
    <x v="38"/>
    <x v="280"/>
    <x v="25"/>
    <s v="VS Cloud Backup - Veeam License, 1 VM - 1 Month"/>
    <x v="7"/>
    <m/>
    <s v="11000 · Accounts Receivable"/>
    <x v="16"/>
    <x v="388"/>
    <n v="47.25"/>
    <n v="618598.56000000006"/>
  </r>
  <r>
    <s v="Invoice"/>
    <x v="45"/>
    <x v="927"/>
    <x v="38"/>
    <x v="38"/>
    <x v="346"/>
    <x v="25"/>
    <s v="VS Cloud Backup - Veeam License, 1 VM - 1 Month"/>
    <x v="7"/>
    <m/>
    <s v="11000 · Accounts Receivable"/>
    <x v="8"/>
    <x v="797"/>
    <n v="16.260000000000002"/>
    <n v="618614.81999999995"/>
  </r>
  <r>
    <s v="Invoice"/>
    <x v="45"/>
    <x v="927"/>
    <x v="38"/>
    <x v="38"/>
    <x v="295"/>
    <x v="26"/>
    <s v="VS Cloud Server - vBackup - 100GB - 1 Month"/>
    <x v="7"/>
    <m/>
    <s v="11000 · Accounts Receivable"/>
    <x v="160"/>
    <x v="91"/>
    <n v="417.64"/>
    <n v="619032.46"/>
  </r>
  <r>
    <s v="Invoice"/>
    <x v="45"/>
    <x v="927"/>
    <x v="38"/>
    <x v="38"/>
    <x v="514"/>
    <x v="26"/>
    <s v="VS Cloud Server - vBackup - 100GB - 1 Month"/>
    <x v="7"/>
    <m/>
    <s v="11000 · Accounts Receivable"/>
    <x v="58"/>
    <x v="798"/>
    <n v="203.35"/>
    <n v="619235.81000000006"/>
  </r>
  <r>
    <s v="Invoice"/>
    <x v="45"/>
    <x v="927"/>
    <x v="38"/>
    <x v="38"/>
    <x v="296"/>
    <x v="34"/>
    <s v="VS Cloud Server - 2GB vRAM + 1 vCPU - 1 Month"/>
    <x v="7"/>
    <m/>
    <s v="11000 · Accounts Receivable"/>
    <x v="24"/>
    <x v="99"/>
    <n v="126"/>
    <n v="619361.81000000006"/>
  </r>
  <r>
    <s v="Invoice"/>
    <x v="45"/>
    <x v="927"/>
    <x v="38"/>
    <x v="38"/>
    <x v="243"/>
    <x v="158"/>
    <s v="VS Cloud Server - 1GB vStorage Premium - Local - 1 Month"/>
    <x v="7"/>
    <m/>
    <s v="11000 · Accounts Receivable"/>
    <x v="129"/>
    <x v="359"/>
    <n v="215"/>
    <n v="619576.81000000006"/>
  </r>
  <r>
    <s v="Invoice"/>
    <x v="45"/>
    <x v="927"/>
    <x v="38"/>
    <x v="38"/>
    <x v="285"/>
    <x v="36"/>
    <s v="VS Cloud Server - Public IP Address - 1 Month"/>
    <x v="7"/>
    <m/>
    <s v="11000 · Accounts Receivable"/>
    <x v="2"/>
    <x v="101"/>
    <n v="23"/>
    <n v="619599.81000000006"/>
  </r>
  <r>
    <s v="Invoice"/>
    <x v="45"/>
    <x v="928"/>
    <x v="26"/>
    <x v="26"/>
    <x v="128"/>
    <x v="67"/>
    <s v="ProofPoint Essentials Business - 1 Month"/>
    <x v="15"/>
    <m/>
    <s v="11000 · Accounts Receivable"/>
    <x v="70"/>
    <x v="187"/>
    <n v="212.1"/>
    <n v="619811.91"/>
  </r>
  <r>
    <s v="Invoice"/>
    <x v="45"/>
    <x v="928"/>
    <x v="26"/>
    <x v="26"/>
    <x v="334"/>
    <x v="211"/>
    <s v="Trend Micro Worry Free Business Security Standard - 1 Month"/>
    <x v="5"/>
    <m/>
    <s v="11000 · Accounts Receivable"/>
    <x v="45"/>
    <x v="422"/>
    <n v="52.5"/>
    <n v="619864.41"/>
  </r>
  <r>
    <s v="Invoice"/>
    <x v="45"/>
    <x v="928"/>
    <x v="26"/>
    <x v="26"/>
    <x v="214"/>
    <x v="130"/>
    <s v="Microsoft 365 Business Basic - 1 Month"/>
    <x v="15"/>
    <m/>
    <s v="11000 · Accounts Receivable"/>
    <x v="127"/>
    <x v="335"/>
    <n v="343"/>
    <n v="620207.41"/>
  </r>
  <r>
    <s v="Invoice"/>
    <x v="45"/>
    <x v="928"/>
    <x v="26"/>
    <x v="26"/>
    <x v="261"/>
    <x v="175"/>
    <s v="Microsoft Office 365 Business Premium - 1 Month"/>
    <x v="15"/>
    <m/>
    <s v="11000 · Accounts Receivable"/>
    <x v="60"/>
    <x v="163"/>
    <n v="285"/>
    <n v="620492.41"/>
  </r>
  <r>
    <s v="Invoice"/>
    <x v="45"/>
    <x v="928"/>
    <x v="26"/>
    <x v="26"/>
    <x v="262"/>
    <x v="135"/>
    <s v="Microsoft 365 Visio Plan 2 - 1 Month"/>
    <x v="15"/>
    <m/>
    <s v="11000 · Accounts Receivable"/>
    <x v="8"/>
    <x v="339"/>
    <n v="35"/>
    <n v="620527.41"/>
  </r>
  <r>
    <s v="Invoice"/>
    <x v="45"/>
    <x v="928"/>
    <x v="26"/>
    <x v="26"/>
    <x v="216"/>
    <x v="132"/>
    <s v="Microsoft Office 365 Enterprise E3 - 1 Month"/>
    <x v="15"/>
    <m/>
    <s v="11000 · Accounts Receivable"/>
    <x v="16"/>
    <x v="128"/>
    <n v="75"/>
    <n v="620602.41"/>
  </r>
  <r>
    <s v="Invoice"/>
    <x v="45"/>
    <x v="928"/>
    <x v="26"/>
    <x v="26"/>
    <x v="215"/>
    <x v="131"/>
    <s v="Microsoft 365 Audio Conferencing Add-on - 1 Month"/>
    <x v="15"/>
    <m/>
    <s v="11000 · Accounts Receivable"/>
    <x v="2"/>
    <x v="336"/>
    <n v="5"/>
    <n v="620607.41"/>
  </r>
  <r>
    <s v="Invoice"/>
    <x v="45"/>
    <x v="928"/>
    <x v="26"/>
    <x v="26"/>
    <x v="227"/>
    <x v="142"/>
    <s v="Intermedia Unite Bundled Plan - 1 Month"/>
    <x v="21"/>
    <m/>
    <s v="11000 · Accounts Receivable"/>
    <x v="30"/>
    <x v="344"/>
    <n v="281.16000000000003"/>
    <n v="620888.56999999995"/>
  </r>
  <r>
    <s v="Invoice"/>
    <x v="45"/>
    <x v="928"/>
    <x v="26"/>
    <x v="26"/>
    <x v="228"/>
    <x v="143"/>
    <s v="Intermedia Unite Add-On Number - 1 Month"/>
    <x v="21"/>
    <m/>
    <s v="11000 · Accounts Receivable"/>
    <x v="37"/>
    <x v="345"/>
    <n v="37.57"/>
    <n v="620926.14"/>
  </r>
  <r>
    <s v="Invoice"/>
    <x v="45"/>
    <x v="928"/>
    <x v="26"/>
    <x v="26"/>
    <x v="232"/>
    <x v="147"/>
    <s v="Intermedia Unite WebFax Account &amp; Mailbox - 1 Month"/>
    <x v="21"/>
    <m/>
    <s v="11000 · Accounts Receivable"/>
    <x v="2"/>
    <x v="347"/>
    <n v="7.09"/>
    <n v="620933.23"/>
  </r>
  <r>
    <s v="Invoice"/>
    <x v="45"/>
    <x v="928"/>
    <x v="26"/>
    <x v="26"/>
    <x v="302"/>
    <x v="199"/>
    <s v="Intermedia Unite Resource Line (500 Min) - 1 Month"/>
    <x v="21"/>
    <m/>
    <s v="11000 · Accounts Receivable"/>
    <x v="2"/>
    <x v="398"/>
    <n v="20.74"/>
    <n v="620953.97"/>
  </r>
  <r>
    <s v="Invoice"/>
    <x v="45"/>
    <x v="928"/>
    <x v="26"/>
    <x v="26"/>
    <x v="237"/>
    <x v="152"/>
    <s v="Voice Service Federal Tax"/>
    <x v="21"/>
    <m/>
    <s v="11000 · Accounts Receivable"/>
    <x v="2"/>
    <x v="799"/>
    <n v="2.57"/>
    <n v="620956.54"/>
  </r>
  <r>
    <s v="Invoice"/>
    <x v="45"/>
    <x v="928"/>
    <x v="26"/>
    <x v="26"/>
    <x v="234"/>
    <x v="149"/>
    <s v="Voice Service State Tax"/>
    <x v="21"/>
    <m/>
    <s v="11000 · Accounts Receivable"/>
    <x v="2"/>
    <x v="447"/>
    <n v="9.57"/>
    <n v="620966.11"/>
  </r>
  <r>
    <s v="Invoice"/>
    <x v="45"/>
    <x v="928"/>
    <x v="26"/>
    <x v="26"/>
    <x v="235"/>
    <x v="150"/>
    <s v="Voice Service Local Tax"/>
    <x v="21"/>
    <m/>
    <s v="11000 · Accounts Receivable"/>
    <x v="2"/>
    <x v="448"/>
    <n v="17.59"/>
    <n v="620983.69999999995"/>
  </r>
  <r>
    <s v="Invoice"/>
    <x v="45"/>
    <x v="928"/>
    <x v="26"/>
    <x v="26"/>
    <x v="236"/>
    <x v="151"/>
    <s v="Voice Service Emergency Fee"/>
    <x v="21"/>
    <m/>
    <s v="11000 · Accounts Receivable"/>
    <x v="2"/>
    <x v="449"/>
    <n v="19.899999999999999"/>
    <n v="621003.6"/>
  </r>
  <r>
    <s v="Invoice"/>
    <x v="45"/>
    <x v="928"/>
    <x v="26"/>
    <x v="26"/>
    <x v="238"/>
    <x v="153"/>
    <s v="Voice Service Telco Fees"/>
    <x v="21"/>
    <m/>
    <s v="11000 · Accounts Receivable"/>
    <x v="2"/>
    <x v="800"/>
    <n v="24.82"/>
    <n v="621028.42000000004"/>
  </r>
  <r>
    <s v="Invoice"/>
    <x v="45"/>
    <x v="928"/>
    <x v="26"/>
    <x v="26"/>
    <x v="350"/>
    <x v="221"/>
    <s v="VS Cloud Server Bandwidth - 20Mbps - 1 Month"/>
    <x v="7"/>
    <m/>
    <s v="11000 · Accounts Receivable"/>
    <x v="2"/>
    <x v="99"/>
    <n v="31.5"/>
    <n v="621059.92000000004"/>
  </r>
  <r>
    <s v="Invoice"/>
    <x v="45"/>
    <x v="928"/>
    <x v="26"/>
    <x v="26"/>
    <x v="274"/>
    <x v="184"/>
    <s v="VS Cloud Server - Cisco ASAv5 Virtual Firewall - 1 Month"/>
    <x v="7"/>
    <m/>
    <s v="11000 · Accounts Receivable"/>
    <x v="2"/>
    <x v="378"/>
    <n v="68.25"/>
    <n v="621128.17000000004"/>
  </r>
  <r>
    <s v="Invoice"/>
    <x v="45"/>
    <x v="928"/>
    <x v="26"/>
    <x v="26"/>
    <x v="85"/>
    <x v="28"/>
    <s v="Zerto Replication License, per VM - 1 Month"/>
    <x v="4"/>
    <m/>
    <s v="11000 · Accounts Receivable"/>
    <x v="8"/>
    <x v="451"/>
    <n v="103.96"/>
    <n v="621232.13"/>
  </r>
  <r>
    <s v="Invoice"/>
    <x v="45"/>
    <x v="928"/>
    <x v="26"/>
    <x v="26"/>
    <x v="358"/>
    <x v="30"/>
    <s v="Contego DRaaS - Reserved Compute 2GB RAM/2Ghz CPU - 1 Month"/>
    <x v="4"/>
    <m/>
    <s v="11000 · Accounts Receivable"/>
    <x v="15"/>
    <x v="433"/>
    <n v="75.599999999999994"/>
    <n v="621307.73"/>
  </r>
  <r>
    <s v="Invoice"/>
    <x v="45"/>
    <x v="928"/>
    <x v="26"/>
    <x v="26"/>
    <x v="88"/>
    <x v="31"/>
    <s v="Standard Storage, 1GB - 1 Month"/>
    <x v="4"/>
    <m/>
    <s v="11000 · Accounts Receivable"/>
    <x v="38"/>
    <x v="452"/>
    <n v="147"/>
    <n v="621454.73"/>
  </r>
  <r>
    <s v="Invoice"/>
    <x v="45"/>
    <x v="928"/>
    <x v="26"/>
    <x v="26"/>
    <x v="93"/>
    <x v="36"/>
    <s v="VS Cloud Server - Public IP Address - 1 Month"/>
    <x v="7"/>
    <m/>
    <s v="11000 · Accounts Receivable"/>
    <x v="2"/>
    <x v="101"/>
    <n v="23"/>
    <n v="621477.73"/>
  </r>
  <r>
    <s v="Invoice"/>
    <x v="45"/>
    <x v="928"/>
    <x v="26"/>
    <x v="26"/>
    <x v="83"/>
    <x v="26"/>
    <s v="VS Cloud Server - vBackup - 100GB - 1 Month"/>
    <x v="7"/>
    <m/>
    <s v="11000 · Accounts Receivable"/>
    <x v="5"/>
    <x v="91"/>
    <n v="86.68"/>
    <n v="621564.41"/>
  </r>
  <r>
    <s v="Invoice"/>
    <x v="45"/>
    <x v="928"/>
    <x v="26"/>
    <x v="26"/>
    <x v="82"/>
    <x v="25"/>
    <s v="VS Cloud Backup - Veeam License, 1 VM - 1 Month"/>
    <x v="7"/>
    <m/>
    <s v="11000 · Accounts Receivable"/>
    <x v="8"/>
    <x v="90"/>
    <n v="42"/>
    <n v="621606.41"/>
  </r>
  <r>
    <s v="Invoice"/>
    <x v="45"/>
    <x v="929"/>
    <x v="28"/>
    <x v="28"/>
    <x v="128"/>
    <x v="67"/>
    <s v="ProofPoint Essentials Business - 1 Month"/>
    <x v="15"/>
    <m/>
    <s v="11000 · Accounts Receivable"/>
    <x v="87"/>
    <x v="187"/>
    <n v="121.2"/>
    <n v="621727.61"/>
  </r>
  <r>
    <s v="Invoice"/>
    <x v="45"/>
    <x v="929"/>
    <x v="28"/>
    <x v="28"/>
    <x v="213"/>
    <x v="129"/>
    <s v="Trend Micro Worry Free Services - 1 Month (100-499)"/>
    <x v="5"/>
    <m/>
    <s v="11000 · Accounts Receivable"/>
    <x v="80"/>
    <x v="334"/>
    <n v="94.5"/>
    <n v="621822.11"/>
  </r>
  <r>
    <s v="Invoice"/>
    <x v="45"/>
    <x v="929"/>
    <x v="28"/>
    <x v="28"/>
    <x v="286"/>
    <x v="189"/>
    <s v="Microsoft Exchange Online Plan 1 - 1 Month"/>
    <x v="15"/>
    <m/>
    <s v="11000 · Accounts Receivable"/>
    <x v="3"/>
    <x v="336"/>
    <n v="90"/>
    <n v="621912.11"/>
  </r>
  <r>
    <s v="Invoice"/>
    <x v="45"/>
    <x v="929"/>
    <x v="28"/>
    <x v="28"/>
    <x v="261"/>
    <x v="175"/>
    <s v="Microsoft Office 365 Business Premium - 1 Month"/>
    <x v="15"/>
    <m/>
    <s v="11000 · Accounts Receivable"/>
    <x v="102"/>
    <x v="163"/>
    <n v="255"/>
    <n v="622167.11"/>
  </r>
  <r>
    <s v="Invoice"/>
    <x v="45"/>
    <x v="929"/>
    <x v="28"/>
    <x v="28"/>
    <x v="404"/>
    <x v="132"/>
    <s v="Microsoft Office 365 Enterprise E3 - 1 Month"/>
    <x v="15"/>
    <m/>
    <s v="11000 · Accounts Receivable"/>
    <x v="8"/>
    <x v="385"/>
    <n v="52"/>
    <n v="622219.11"/>
  </r>
  <r>
    <s v="Invoice"/>
    <x v="45"/>
    <x v="929"/>
    <x v="28"/>
    <x v="28"/>
    <x v="335"/>
    <x v="182"/>
    <s v="VS EWAN Metro E Point-to-Point Connection - 200Mbps - 1 Month"/>
    <x v="22"/>
    <m/>
    <s v="11000 · Accounts Receivable"/>
    <x v="2"/>
    <x v="86"/>
    <n v="375"/>
    <n v="622594.11"/>
  </r>
  <r>
    <s v="Invoice"/>
    <x v="45"/>
    <x v="929"/>
    <x v="28"/>
    <x v="28"/>
    <x v="405"/>
    <x v="54"/>
    <s v="FortiAnalyzer &amp; FortiManager Bundle - 1 Month"/>
    <x v="5"/>
    <m/>
    <s v="11000 · Accounts Receivable"/>
    <x v="2"/>
    <x v="87"/>
    <n v="49"/>
    <n v="622643.11"/>
  </r>
  <r>
    <s v="Invoice"/>
    <x v="45"/>
    <x v="929"/>
    <x v="28"/>
    <x v="28"/>
    <x v="227"/>
    <x v="142"/>
    <s v="Intermedia Unite Bundled Plan - 1 Month"/>
    <x v="21"/>
    <m/>
    <s v="11000 · Accounts Receivable"/>
    <x v="45"/>
    <x v="559"/>
    <n v="397.65"/>
    <n v="623040.76"/>
  </r>
  <r>
    <s v="Invoice"/>
    <x v="45"/>
    <x v="929"/>
    <x v="28"/>
    <x v="28"/>
    <x v="351"/>
    <x v="222"/>
    <s v="Intermedia Unite Unlimited Fax Line - 1 Month"/>
    <x v="21"/>
    <m/>
    <s v="11000 · Accounts Receivable"/>
    <x v="2"/>
    <x v="344"/>
    <n v="31.24"/>
    <n v="623072"/>
  </r>
  <r>
    <s v="Invoice"/>
    <x v="45"/>
    <x v="929"/>
    <x v="28"/>
    <x v="28"/>
    <x v="228"/>
    <x v="143"/>
    <s v="Intermedia Unite Add-On Number - 1 Month"/>
    <x v="21"/>
    <m/>
    <s v="11000 · Accounts Receivable"/>
    <x v="16"/>
    <x v="345"/>
    <n v="8.67"/>
    <n v="623080.67000000004"/>
  </r>
  <r>
    <s v="Invoice"/>
    <x v="45"/>
    <x v="929"/>
    <x v="28"/>
    <x v="28"/>
    <x v="276"/>
    <x v="186"/>
    <s v="Intermedia Unite Online Meeting Pro - 1 Month"/>
    <x v="21"/>
    <m/>
    <s v="11000 · Accounts Receivable"/>
    <x v="2"/>
    <x v="341"/>
    <n v="10"/>
    <n v="623090.67000000004"/>
  </r>
  <r>
    <s v="Invoice"/>
    <x v="45"/>
    <x v="929"/>
    <x v="28"/>
    <x v="28"/>
    <x v="237"/>
    <x v="152"/>
    <s v="Voice Service Federal Tax"/>
    <x v="21"/>
    <m/>
    <s v="11000 · Accounts Receivable"/>
    <x v="2"/>
    <x v="801"/>
    <n v="4.01"/>
    <n v="623094.68000000005"/>
  </r>
  <r>
    <s v="Invoice"/>
    <x v="45"/>
    <x v="929"/>
    <x v="28"/>
    <x v="28"/>
    <x v="234"/>
    <x v="149"/>
    <s v="Voice Service State Tax"/>
    <x v="21"/>
    <m/>
    <s v="11000 · Accounts Receivable"/>
    <x v="2"/>
    <x v="561"/>
    <n v="14.46"/>
    <n v="623109.14"/>
  </r>
  <r>
    <s v="Invoice"/>
    <x v="45"/>
    <x v="929"/>
    <x v="28"/>
    <x v="28"/>
    <x v="235"/>
    <x v="150"/>
    <s v="Voice Service Local Tax"/>
    <x v="21"/>
    <m/>
    <s v="11000 · Accounts Receivable"/>
    <x v="2"/>
    <x v="562"/>
    <n v="28.33"/>
    <n v="623137.47"/>
  </r>
  <r>
    <s v="Invoice"/>
    <x v="45"/>
    <x v="929"/>
    <x v="28"/>
    <x v="28"/>
    <x v="238"/>
    <x v="153"/>
    <s v="Voice Service Telco Fees"/>
    <x v="21"/>
    <m/>
    <s v="11000 · Accounts Receivable"/>
    <x v="2"/>
    <x v="563"/>
    <n v="39.68"/>
    <n v="623177.15"/>
  </r>
  <r>
    <s v="Invoice"/>
    <x v="45"/>
    <x v="929"/>
    <x v="28"/>
    <x v="28"/>
    <x v="236"/>
    <x v="151"/>
    <s v="Voice Service Emergency Fee"/>
    <x v="21"/>
    <m/>
    <s v="11000 · Accounts Receivable"/>
    <x v="2"/>
    <x v="564"/>
    <n v="31.84"/>
    <n v="623208.99"/>
  </r>
  <r>
    <s v="Invoice"/>
    <x v="45"/>
    <x v="929"/>
    <x v="28"/>
    <x v="28"/>
    <x v="83"/>
    <x v="26"/>
    <s v="VS Cloud Server - vBackup - 100GB - 1 Month"/>
    <x v="7"/>
    <m/>
    <s v="11000 · Accounts Receivable"/>
    <x v="87"/>
    <x v="91"/>
    <n v="315.2"/>
    <n v="623524.18999999994"/>
  </r>
  <r>
    <s v="Invoice"/>
    <x v="45"/>
    <x v="929"/>
    <x v="28"/>
    <x v="28"/>
    <x v="82"/>
    <x v="25"/>
    <s v="VS Cloud Backup - Veeam License, 1 VM - 1 Month"/>
    <x v="7"/>
    <m/>
    <s v="11000 · Accounts Receivable"/>
    <x v="24"/>
    <x v="90"/>
    <n v="84"/>
    <n v="623608.18999999994"/>
  </r>
  <r>
    <s v="Invoice"/>
    <x v="45"/>
    <x v="930"/>
    <x v="66"/>
    <x v="66"/>
    <x v="343"/>
    <x v="219"/>
    <s v="Trend Micro Worry Free Services - 1 Month (2-99 Users)"/>
    <x v="5"/>
    <m/>
    <s v="11000 · Accounts Receivable"/>
    <x v="68"/>
    <x v="422"/>
    <n v="70"/>
    <n v="623678.18999999994"/>
  </r>
  <r>
    <s v="Invoice"/>
    <x v="45"/>
    <x v="930"/>
    <x v="66"/>
    <x v="66"/>
    <x v="84"/>
    <x v="27"/>
    <s v="Contego Cloud Server Bandwidth 50Mbps 1 Month"/>
    <x v="7"/>
    <m/>
    <s v="11000 · Accounts Receivable"/>
    <x v="2"/>
    <x v="92"/>
    <n v="78.75"/>
    <n v="623756.93999999994"/>
  </r>
  <r>
    <s v="Invoice"/>
    <x v="45"/>
    <x v="930"/>
    <x v="66"/>
    <x v="66"/>
    <x v="273"/>
    <x v="183"/>
    <s v="VS Cloud Server - Cisco AnyConnect License Pack (25) - 1 Month"/>
    <x v="7"/>
    <m/>
    <s v="11000 · Accounts Receivable"/>
    <x v="2"/>
    <x v="222"/>
    <n v="42"/>
    <n v="623798.93999999994"/>
  </r>
  <r>
    <s v="Invoice"/>
    <x v="45"/>
    <x v="930"/>
    <x v="66"/>
    <x v="66"/>
    <x v="274"/>
    <x v="184"/>
    <s v="VS Cloud Server - Cisco ASAv5 Virtual Firewall - 1 Month"/>
    <x v="7"/>
    <m/>
    <s v="11000 · Accounts Receivable"/>
    <x v="2"/>
    <x v="378"/>
    <n v="68.25"/>
    <n v="623867.18999999994"/>
  </r>
  <r>
    <s v="Invoice"/>
    <x v="45"/>
    <x v="930"/>
    <x v="66"/>
    <x v="66"/>
    <x v="82"/>
    <x v="25"/>
    <s v="VS Cloud Backup - Veeam License, 1 VM - 1 Month"/>
    <x v="7"/>
    <m/>
    <s v="11000 · Accounts Receivable"/>
    <x v="2"/>
    <x v="388"/>
    <n v="15.75"/>
    <n v="623882.93999999994"/>
  </r>
  <r>
    <s v="Invoice"/>
    <x v="45"/>
    <x v="930"/>
    <x v="66"/>
    <x v="66"/>
    <x v="83"/>
    <x v="26"/>
    <s v="VS Cloud Server - vBackup - 100GB - 1 Month"/>
    <x v="7"/>
    <m/>
    <s v="11000 · Accounts Receivable"/>
    <x v="72"/>
    <x v="91"/>
    <n v="39.4"/>
    <n v="623922.34"/>
  </r>
  <r>
    <s v="Invoice"/>
    <x v="45"/>
    <x v="930"/>
    <x v="66"/>
    <x v="66"/>
    <x v="91"/>
    <x v="34"/>
    <s v="VS Cloud Server - 2GB vRAM + 1 vCPU - 1 Month"/>
    <x v="7"/>
    <m/>
    <s v="11000 · Accounts Receivable"/>
    <x v="24"/>
    <x v="99"/>
    <n v="126"/>
    <n v="624048.34"/>
  </r>
  <r>
    <s v="Invoice"/>
    <x v="45"/>
    <x v="930"/>
    <x v="66"/>
    <x v="66"/>
    <x v="92"/>
    <x v="35"/>
    <s v="VS Cloud Server - 1GB vStorage Standard - Local - 1 Month"/>
    <x v="7"/>
    <m/>
    <s v="11000 · Accounts Receivable"/>
    <x v="107"/>
    <x v="100"/>
    <n v="48.1"/>
    <n v="624096.43999999994"/>
  </r>
  <r>
    <s v="Invoice"/>
    <x v="45"/>
    <x v="930"/>
    <x v="66"/>
    <x v="66"/>
    <x v="93"/>
    <x v="36"/>
    <s v="VS Cloud Server - Public IP Address - 1 Month"/>
    <x v="7"/>
    <m/>
    <s v="11000 · Accounts Receivable"/>
    <x v="2"/>
    <x v="101"/>
    <n v="23"/>
    <n v="624119.43999999994"/>
  </r>
  <r>
    <s v="Invoice"/>
    <x v="45"/>
    <x v="930"/>
    <x v="66"/>
    <x v="66"/>
    <x v="275"/>
    <x v="185"/>
    <s v="Intermedia Unite Pro Bundle - 1 Month"/>
    <x v="21"/>
    <m/>
    <s v="11000 · Accounts Receivable"/>
    <x v="80"/>
    <x v="453"/>
    <n v="779.7"/>
    <n v="624899.14"/>
  </r>
  <r>
    <s v="Invoice"/>
    <x v="45"/>
    <x v="930"/>
    <x v="66"/>
    <x v="66"/>
    <x v="337"/>
    <x v="212"/>
    <s v="Intermedia Unite Essentials Bundle  - 1 Month"/>
    <x v="21"/>
    <m/>
    <s v="11000 · Accounts Receivable"/>
    <x v="5"/>
    <x v="454"/>
    <n v="262.79000000000002"/>
    <n v="625161.93000000005"/>
  </r>
  <r>
    <s v="Invoice"/>
    <x v="45"/>
    <x v="930"/>
    <x v="66"/>
    <x v="66"/>
    <x v="233"/>
    <x v="148"/>
    <s v="Intermedia Unite Additional Automated Attendant - 1 Month"/>
    <x v="21"/>
    <m/>
    <s v="11000 · Accounts Receivable"/>
    <x v="16"/>
    <x v="348"/>
    <n v="18.12"/>
    <n v="625180.05000000005"/>
  </r>
  <r>
    <s v="Invoice"/>
    <x v="45"/>
    <x v="930"/>
    <x v="66"/>
    <x v="66"/>
    <x v="228"/>
    <x v="143"/>
    <s v="Intermedia Unite Add-On Number - 1 Month"/>
    <x v="21"/>
    <m/>
    <s v="11000 · Accounts Receivable"/>
    <x v="62"/>
    <x v="345"/>
    <n v="23.12"/>
    <n v="625203.17000000004"/>
  </r>
  <r>
    <s v="Invoice"/>
    <x v="45"/>
    <x v="930"/>
    <x v="66"/>
    <x v="66"/>
    <x v="304"/>
    <x v="201"/>
    <s v="Intermedia Unite Toll-Free Number (Pay As You Go) - 1 Month"/>
    <x v="21"/>
    <m/>
    <s v="11000 · Accounts Receivable"/>
    <x v="2"/>
    <x v="400"/>
    <n v="3.1"/>
    <n v="625206.27"/>
  </r>
  <r>
    <s v="Invoice"/>
    <x v="45"/>
    <x v="930"/>
    <x v="66"/>
    <x v="66"/>
    <x v="237"/>
    <x v="152"/>
    <s v="Voice Service Federal Tax"/>
    <x v="21"/>
    <m/>
    <s v="11000 · Accounts Receivable"/>
    <x v="2"/>
    <x v="802"/>
    <n v="10.62"/>
    <n v="625216.89"/>
  </r>
  <r>
    <s v="Invoice"/>
    <x v="45"/>
    <x v="930"/>
    <x v="66"/>
    <x v="66"/>
    <x v="234"/>
    <x v="149"/>
    <s v="Voice Service State Tax"/>
    <x v="21"/>
    <m/>
    <s v="11000 · Accounts Receivable"/>
    <x v="2"/>
    <x v="803"/>
    <n v="38.89"/>
    <n v="625255.78"/>
  </r>
  <r>
    <s v="Invoice"/>
    <x v="45"/>
    <x v="930"/>
    <x v="66"/>
    <x v="66"/>
    <x v="235"/>
    <x v="150"/>
    <s v="Voice Service Local Tax"/>
    <x v="21"/>
    <m/>
    <s v="11000 · Accounts Receivable"/>
    <x v="2"/>
    <x v="804"/>
    <n v="93.77"/>
    <n v="625349.55000000005"/>
  </r>
  <r>
    <s v="Invoice"/>
    <x v="45"/>
    <x v="930"/>
    <x v="66"/>
    <x v="66"/>
    <x v="236"/>
    <x v="151"/>
    <s v="Voice Service Emergency Fee"/>
    <x v="21"/>
    <m/>
    <s v="11000 · Accounts Receivable"/>
    <x v="2"/>
    <x v="805"/>
    <n v="81.59"/>
    <n v="625431.14"/>
  </r>
  <r>
    <s v="Invoice"/>
    <x v="45"/>
    <x v="930"/>
    <x v="66"/>
    <x v="66"/>
    <x v="238"/>
    <x v="153"/>
    <s v="Voice Service Telco Fees"/>
    <x v="21"/>
    <m/>
    <s v="11000 · Accounts Receivable"/>
    <x v="2"/>
    <x v="806"/>
    <n v="103.43"/>
    <n v="625534.56999999995"/>
  </r>
  <r>
    <s v="Invoice"/>
    <x v="45"/>
    <x v="931"/>
    <x v="24"/>
    <x v="24"/>
    <x v="128"/>
    <x v="67"/>
    <s v="ProofPoint Essentials Business - 1 Month"/>
    <x v="15"/>
    <m/>
    <s v="11000 · Accounts Receivable"/>
    <x v="10"/>
    <x v="187"/>
    <n v="75.75"/>
    <n v="625610.31999999995"/>
  </r>
  <r>
    <s v="Invoice"/>
    <x v="45"/>
    <x v="931"/>
    <x v="24"/>
    <x v="24"/>
    <x v="343"/>
    <x v="219"/>
    <s v="Trend Micro Worry Free Services - 1 Month (2-99 Users)"/>
    <x v="5"/>
    <m/>
    <s v="11000 · Accounts Receivable"/>
    <x v="10"/>
    <x v="422"/>
    <n v="87.5"/>
    <n v="625697.81999999995"/>
  </r>
  <r>
    <s v="Invoice"/>
    <x v="45"/>
    <x v="931"/>
    <x v="24"/>
    <x v="24"/>
    <x v="84"/>
    <x v="27"/>
    <s v="Contego Cloud Server Bandwidth 50Mbps 1 Month"/>
    <x v="7"/>
    <m/>
    <s v="11000 · Accounts Receivable"/>
    <x v="2"/>
    <x v="92"/>
    <n v="78.75"/>
    <n v="625776.56999999995"/>
  </r>
  <r>
    <s v="Invoice"/>
    <x v="45"/>
    <x v="931"/>
    <x v="24"/>
    <x v="24"/>
    <x v="326"/>
    <x v="205"/>
    <s v="Fortinet FortiGate VM01V-L2 with UTP - 1 Month"/>
    <x v="7"/>
    <m/>
    <s v="11000 · Accounts Receivable"/>
    <x v="2"/>
    <x v="413"/>
    <n v="208.95"/>
    <n v="625985.52"/>
  </r>
  <r>
    <s v="Invoice"/>
    <x v="45"/>
    <x v="931"/>
    <x v="24"/>
    <x v="24"/>
    <x v="82"/>
    <x v="25"/>
    <s v="VS Cloud Backup - Veeam License, 1 VM - 1 Month"/>
    <x v="7"/>
    <m/>
    <s v="11000 · Accounts Receivable"/>
    <x v="16"/>
    <x v="90"/>
    <n v="63"/>
    <n v="626048.52"/>
  </r>
  <r>
    <s v="Invoice"/>
    <x v="45"/>
    <x v="931"/>
    <x v="24"/>
    <x v="24"/>
    <x v="83"/>
    <x v="26"/>
    <s v="VS Cloud Server - vBackup - 100GB - 1 Month"/>
    <x v="7"/>
    <m/>
    <s v="11000 · Accounts Receivable"/>
    <x v="26"/>
    <x v="91"/>
    <n v="78.8"/>
    <n v="626127.31999999995"/>
  </r>
  <r>
    <s v="Invoice"/>
    <x v="45"/>
    <x v="931"/>
    <x v="24"/>
    <x v="24"/>
    <x v="91"/>
    <x v="34"/>
    <s v="VS Cloud Server - 2GB vRAM + 1 vCPU - 1 Month"/>
    <x v="7"/>
    <m/>
    <s v="11000 · Accounts Receivable"/>
    <x v="94"/>
    <x v="99"/>
    <n v="504"/>
    <n v="626631.31999999995"/>
  </r>
  <r>
    <s v="Invoice"/>
    <x v="45"/>
    <x v="931"/>
    <x v="24"/>
    <x v="24"/>
    <x v="243"/>
    <x v="158"/>
    <s v="VS Cloud Server - 1GB vStorage Premium - Local - 1 Month"/>
    <x v="7"/>
    <m/>
    <s v="11000 · Accounts Receivable"/>
    <x v="38"/>
    <x v="359"/>
    <n v="301"/>
    <n v="626932.31999999995"/>
  </r>
  <r>
    <s v="Invoice"/>
    <x v="45"/>
    <x v="931"/>
    <x v="24"/>
    <x v="24"/>
    <x v="92"/>
    <x v="35"/>
    <s v="VS Cloud Server - 1GB vStorage Standard - Local - 1 Month"/>
    <x v="7"/>
    <m/>
    <s v="11000 · Accounts Receivable"/>
    <x v="105"/>
    <x v="100"/>
    <n v="148"/>
    <n v="627080.31999999995"/>
  </r>
  <r>
    <s v="Invoice"/>
    <x v="45"/>
    <x v="931"/>
    <x v="24"/>
    <x v="24"/>
    <x v="244"/>
    <x v="159"/>
    <s v="VS Cloud Server - Remote Desktop License - 1 Month"/>
    <x v="7"/>
    <m/>
    <s v="11000 · Accounts Receivable"/>
    <x v="68"/>
    <x v="360"/>
    <n v="194.2"/>
    <n v="627274.52"/>
  </r>
  <r>
    <s v="Invoice"/>
    <x v="45"/>
    <x v="931"/>
    <x v="24"/>
    <x v="24"/>
    <x v="93"/>
    <x v="36"/>
    <s v="VS Cloud Server - Public IP Address - 1 Month"/>
    <x v="7"/>
    <m/>
    <s v="11000 · Accounts Receivable"/>
    <x v="2"/>
    <x v="101"/>
    <n v="23"/>
    <n v="627297.52"/>
  </r>
  <r>
    <s v="Invoice"/>
    <x v="45"/>
    <x v="932"/>
    <x v="102"/>
    <x v="102"/>
    <x v="128"/>
    <x v="67"/>
    <s v="ProofPoint Essentials Business - 1 Month"/>
    <x v="15"/>
    <m/>
    <s v="11000 · Accounts Receivable"/>
    <x v="9"/>
    <x v="187"/>
    <n v="303"/>
    <n v="627600.52"/>
  </r>
  <r>
    <s v="Invoice"/>
    <x v="45"/>
    <x v="932"/>
    <x v="102"/>
    <x v="102"/>
    <x v="213"/>
    <x v="129"/>
    <s v="Trend Micro Worry Free Services - 1 Month (100-499)"/>
    <x v="5"/>
    <m/>
    <s v="11000 · Accounts Receivable"/>
    <x v="70"/>
    <x v="334"/>
    <n v="220.5"/>
    <n v="627821.02"/>
  </r>
  <r>
    <s v="Invoice"/>
    <x v="45"/>
    <x v="932"/>
    <x v="102"/>
    <x v="102"/>
    <x v="261"/>
    <x v="175"/>
    <s v="Microsoft Office 365 Business Premium - 1 Month"/>
    <x v="15"/>
    <m/>
    <s v="11000 · Accounts Receivable"/>
    <x v="70"/>
    <x v="163"/>
    <n v="1050"/>
    <n v="628871.02"/>
  </r>
  <r>
    <s v="Invoice"/>
    <x v="45"/>
    <x v="932"/>
    <x v="102"/>
    <x v="102"/>
    <x v="292"/>
    <x v="194"/>
    <s v="MS Power BI Pro - 1 Month"/>
    <x v="15"/>
    <m/>
    <s v="11000 · Accounts Receivable"/>
    <x v="48"/>
    <x v="340"/>
    <n v="154"/>
    <n v="629025.02"/>
  </r>
  <r>
    <s v="Invoice"/>
    <x v="45"/>
    <x v="933"/>
    <x v="20"/>
    <x v="20"/>
    <x v="128"/>
    <x v="67"/>
    <s v="ProofPoint Essentials Business - 1 Month"/>
    <x v="15"/>
    <m/>
    <s v="11000 · Accounts Receivable"/>
    <x v="44"/>
    <x v="187"/>
    <n v="136.35"/>
    <n v="629161.37"/>
  </r>
  <r>
    <s v="Invoice"/>
    <x v="45"/>
    <x v="933"/>
    <x v="20"/>
    <x v="20"/>
    <x v="213"/>
    <x v="129"/>
    <s v="Trend Micro Worry Free Services - 1 Month (100-499)"/>
    <x v="5"/>
    <m/>
    <s v="11000 · Accounts Receivable"/>
    <x v="44"/>
    <x v="334"/>
    <n v="141.75"/>
    <n v="629303.12"/>
  </r>
  <r>
    <s v="Invoice"/>
    <x v="45"/>
    <x v="933"/>
    <x v="20"/>
    <x v="20"/>
    <x v="214"/>
    <x v="130"/>
    <s v="Microsoft 365 Business Basic - 1 Month"/>
    <x v="15"/>
    <m/>
    <s v="11000 · Accounts Receivable"/>
    <x v="71"/>
    <x v="335"/>
    <n v="238"/>
    <n v="629541.12"/>
  </r>
  <r>
    <s v="Invoice"/>
    <x v="45"/>
    <x v="933"/>
    <x v="20"/>
    <x v="20"/>
    <x v="215"/>
    <x v="131"/>
    <s v="Microsoft 365 Audio Conferencing Add-on - 1 Month"/>
    <x v="15"/>
    <m/>
    <s v="11000 · Accounts Receivable"/>
    <x v="2"/>
    <x v="336"/>
    <n v="5"/>
    <n v="629546.12"/>
  </r>
  <r>
    <s v="Invoice"/>
    <x v="45"/>
    <x v="933"/>
    <x v="20"/>
    <x v="20"/>
    <x v="261"/>
    <x v="175"/>
    <s v="Microsoft Office 365 Business Premium - 1 Month"/>
    <x v="15"/>
    <m/>
    <s v="11000 · Accounts Receivable"/>
    <x v="15"/>
    <x v="163"/>
    <n v="180"/>
    <n v="629726.12"/>
  </r>
  <r>
    <s v="Invoice"/>
    <x v="45"/>
    <x v="933"/>
    <x v="20"/>
    <x v="20"/>
    <x v="216"/>
    <x v="132"/>
    <s v="Microsoft Office 365 Enterprise E3 - 1 Month"/>
    <x v="15"/>
    <m/>
    <s v="11000 · Accounts Receivable"/>
    <x v="24"/>
    <x v="128"/>
    <n v="100"/>
    <n v="629826.12"/>
  </r>
  <r>
    <s v="Invoice"/>
    <x v="45"/>
    <x v="933"/>
    <x v="20"/>
    <x v="20"/>
    <x v="406"/>
    <x v="238"/>
    <s v="Contego Hosted PBX Bundled Plan - 1 Month"/>
    <x v="21"/>
    <m/>
    <s v="11000 · Accounts Receivable"/>
    <x v="68"/>
    <x v="379"/>
    <n v="561.79999999999995"/>
    <n v="630387.92000000004"/>
  </r>
  <r>
    <s v="Invoice"/>
    <x v="45"/>
    <x v="933"/>
    <x v="20"/>
    <x v="20"/>
    <x v="407"/>
    <x v="239"/>
    <s v="Intermedia Unite Lobby Phone Line - 1 Month"/>
    <x v="21"/>
    <m/>
    <s v="11000 · Accounts Receivable"/>
    <x v="2"/>
    <x v="565"/>
    <n v="18.89"/>
    <n v="630406.81000000006"/>
  </r>
  <r>
    <s v="Invoice"/>
    <x v="45"/>
    <x v="933"/>
    <x v="20"/>
    <x v="20"/>
    <x v="351"/>
    <x v="222"/>
    <s v="Intermedia Unite Unlimited Fax Line - 1 Month"/>
    <x v="21"/>
    <m/>
    <s v="11000 · Accounts Receivable"/>
    <x v="2"/>
    <x v="566"/>
    <n v="36.229999999999997"/>
    <n v="630443.04"/>
  </r>
  <r>
    <s v="Invoice"/>
    <x v="45"/>
    <x v="933"/>
    <x v="20"/>
    <x v="20"/>
    <x v="228"/>
    <x v="143"/>
    <s v="Intermedia Unite Add-On Number - 1 Month"/>
    <x v="21"/>
    <m/>
    <s v="11000 · Accounts Receivable"/>
    <x v="16"/>
    <x v="345"/>
    <n v="8.67"/>
    <n v="630451.71"/>
  </r>
  <r>
    <s v="Invoice"/>
    <x v="45"/>
    <x v="933"/>
    <x v="20"/>
    <x v="20"/>
    <x v="408"/>
    <x v="240"/>
    <s v="Intermedia Unite Mobile Soft Phone - 1 Month"/>
    <x v="21"/>
    <m/>
    <s v="11000 · Accounts Receivable"/>
    <x v="2"/>
    <x v="567"/>
    <n v="3.94"/>
    <n v="630455.65"/>
  </r>
  <r>
    <s v="Invoice"/>
    <x v="45"/>
    <x v="933"/>
    <x v="20"/>
    <x v="20"/>
    <x v="409"/>
    <x v="241"/>
    <s v="Intermedia Unite Anyphone Paging Line - 1 Month"/>
    <x v="21"/>
    <m/>
    <s v="11000 · Accounts Receivable"/>
    <x v="2"/>
    <x v="494"/>
    <n v="16.28"/>
    <n v="630471.93000000005"/>
  </r>
  <r>
    <s v="Invoice"/>
    <x v="45"/>
    <x v="933"/>
    <x v="20"/>
    <x v="20"/>
    <x v="237"/>
    <x v="152"/>
    <s v="Voice Service Federal Tax"/>
    <x v="21"/>
    <m/>
    <s v="11000 · Accounts Receivable"/>
    <x v="2"/>
    <x v="807"/>
    <n v="28.96"/>
    <n v="630500.89"/>
  </r>
  <r>
    <s v="Invoice"/>
    <x v="45"/>
    <x v="933"/>
    <x v="20"/>
    <x v="20"/>
    <x v="234"/>
    <x v="149"/>
    <s v="Voice Service State Tax"/>
    <x v="21"/>
    <m/>
    <s v="11000 · Accounts Receivable"/>
    <x v="2"/>
    <x v="569"/>
    <n v="30.69"/>
    <n v="630531.57999999996"/>
  </r>
  <r>
    <s v="Invoice"/>
    <x v="45"/>
    <x v="933"/>
    <x v="20"/>
    <x v="20"/>
    <x v="235"/>
    <x v="150"/>
    <s v="Voice Service Local Tax"/>
    <x v="21"/>
    <m/>
    <s v="11000 · Accounts Receivable"/>
    <x v="2"/>
    <x v="570"/>
    <n v="65.41"/>
    <n v="630596.99"/>
  </r>
  <r>
    <s v="Invoice"/>
    <x v="45"/>
    <x v="933"/>
    <x v="20"/>
    <x v="20"/>
    <x v="236"/>
    <x v="151"/>
    <s v="Voice Service Emergency Fee"/>
    <x v="21"/>
    <m/>
    <s v="11000 · Accounts Receivable"/>
    <x v="2"/>
    <x v="571"/>
    <n v="47.76"/>
    <n v="630644.75"/>
  </r>
  <r>
    <s v="Invoice"/>
    <x v="45"/>
    <x v="933"/>
    <x v="20"/>
    <x v="20"/>
    <x v="238"/>
    <x v="153"/>
    <s v="Voice Service Telco Fees"/>
    <x v="21"/>
    <m/>
    <s v="11000 · Accounts Receivable"/>
    <x v="2"/>
    <x v="572"/>
    <n v="59.52"/>
    <n v="630704.27"/>
  </r>
  <r>
    <s v="Invoice"/>
    <x v="45"/>
    <x v="934"/>
    <x v="29"/>
    <x v="29"/>
    <x v="128"/>
    <x v="67"/>
    <s v="ProofPoint Essentials Business - 1 Month"/>
    <x v="15"/>
    <m/>
    <s v="11000 · Accounts Receivable"/>
    <x v="26"/>
    <x v="187"/>
    <n v="30.3"/>
    <n v="630734.56999999995"/>
  </r>
  <r>
    <s v="Invoice"/>
    <x v="45"/>
    <x v="934"/>
    <x v="29"/>
    <x v="29"/>
    <x v="343"/>
    <x v="219"/>
    <s v="Trend Micro Worry Free Services - 1 Month (2-99 Users)"/>
    <x v="5"/>
    <m/>
    <s v="11000 · Accounts Receivable"/>
    <x v="26"/>
    <x v="422"/>
    <n v="35"/>
    <n v="630769.56999999995"/>
  </r>
  <r>
    <s v="Invoice"/>
    <x v="45"/>
    <x v="934"/>
    <x v="29"/>
    <x v="29"/>
    <x v="214"/>
    <x v="130"/>
    <s v="Microsoft 365 Business Basic - 1 Month"/>
    <x v="15"/>
    <m/>
    <s v="11000 · Accounts Receivable"/>
    <x v="2"/>
    <x v="335"/>
    <n v="7"/>
    <n v="630776.56999999995"/>
  </r>
  <r>
    <s v="Invoice"/>
    <x v="45"/>
    <x v="934"/>
    <x v="29"/>
    <x v="29"/>
    <x v="261"/>
    <x v="175"/>
    <s v="Microsoft Office 365 Business Premium - 1 Month"/>
    <x v="15"/>
    <m/>
    <s v="11000 · Accounts Receivable"/>
    <x v="13"/>
    <x v="163"/>
    <n v="105"/>
    <n v="630881.56999999995"/>
  </r>
  <r>
    <s v="Invoice"/>
    <x v="45"/>
    <x v="934"/>
    <x v="29"/>
    <x v="29"/>
    <x v="84"/>
    <x v="27"/>
    <s v="Contego Cloud Server Bandwidth 50Mbps 1 Month"/>
    <x v="7"/>
    <m/>
    <s v="11000 · Accounts Receivable"/>
    <x v="2"/>
    <x v="92"/>
    <n v="78.75"/>
    <n v="630960.31999999995"/>
  </r>
  <r>
    <s v="Invoice"/>
    <x v="45"/>
    <x v="934"/>
    <x v="29"/>
    <x v="29"/>
    <x v="326"/>
    <x v="205"/>
    <s v="Fortinet FortiGate VM01V-L2 with UTP - 1 Month"/>
    <x v="7"/>
    <m/>
    <s v="11000 · Accounts Receivable"/>
    <x v="2"/>
    <x v="413"/>
    <n v="208.95"/>
    <n v="631169.27"/>
  </r>
  <r>
    <s v="Invoice"/>
    <x v="45"/>
    <x v="934"/>
    <x v="29"/>
    <x v="29"/>
    <x v="280"/>
    <x v="25"/>
    <s v="VS Cloud Backup - Veeam License, 1 VM - 1 Month"/>
    <x v="7"/>
    <m/>
    <s v="11000 · Accounts Receivable"/>
    <x v="16"/>
    <x v="388"/>
    <n v="47.25"/>
    <n v="631216.52"/>
  </r>
  <r>
    <s v="Invoice"/>
    <x v="45"/>
    <x v="934"/>
    <x v="29"/>
    <x v="29"/>
    <x v="346"/>
    <x v="25"/>
    <s v="VS Cloud Backup - Veeam License, 1 VM - 1 Month"/>
    <x v="7"/>
    <m/>
    <s v="11000 · Accounts Receivable"/>
    <x v="2"/>
    <x v="808"/>
    <n v="7.11"/>
    <n v="631223.63"/>
  </r>
  <r>
    <s v="Invoice"/>
    <x v="45"/>
    <x v="934"/>
    <x v="29"/>
    <x v="29"/>
    <x v="295"/>
    <x v="26"/>
    <s v="VS Cloud Server - vBackup - 100GB - 1 Month"/>
    <x v="7"/>
    <m/>
    <s v="11000 · Accounts Receivable"/>
    <x v="30"/>
    <x v="91"/>
    <n v="70.92"/>
    <n v="631294.55000000005"/>
  </r>
  <r>
    <s v="Invoice"/>
    <x v="45"/>
    <x v="934"/>
    <x v="29"/>
    <x v="29"/>
    <x v="296"/>
    <x v="34"/>
    <s v="VS Cloud Server - 2GB vRAM + 1 vCPU - 1 Month"/>
    <x v="7"/>
    <m/>
    <s v="11000 · Accounts Receivable"/>
    <x v="48"/>
    <x v="99"/>
    <n v="441"/>
    <n v="631735.55000000005"/>
  </r>
  <r>
    <s v="Invoice"/>
    <x v="45"/>
    <x v="934"/>
    <x v="29"/>
    <x v="29"/>
    <x v="92"/>
    <x v="35"/>
    <s v="VS Cloud Server - 1GB vStorage Standard - Local - 1 Month"/>
    <x v="7"/>
    <m/>
    <s v="11000 · Accounts Receivable"/>
    <x v="77"/>
    <x v="389"/>
    <n v="192"/>
    <n v="631927.55000000005"/>
  </r>
  <r>
    <s v="Invoice"/>
    <x v="45"/>
    <x v="934"/>
    <x v="29"/>
    <x v="29"/>
    <x v="283"/>
    <x v="159"/>
    <s v="VS Cloud Server - Remote Desktop License - 1 Month"/>
    <x v="7"/>
    <m/>
    <s v="11000 · Accounts Receivable"/>
    <x v="72"/>
    <x v="360"/>
    <n v="48.55"/>
    <n v="631976.1"/>
  </r>
  <r>
    <s v="Invoice"/>
    <x v="45"/>
    <x v="934"/>
    <x v="29"/>
    <x v="29"/>
    <x v="285"/>
    <x v="36"/>
    <s v="VS Cloud Server - Public IP Address - 1 Month"/>
    <x v="7"/>
    <m/>
    <s v="11000 · Accounts Receivable"/>
    <x v="2"/>
    <x v="101"/>
    <n v="23"/>
    <n v="631999.1"/>
  </r>
  <r>
    <s v="Invoice"/>
    <x v="45"/>
    <x v="934"/>
    <x v="29"/>
    <x v="29"/>
    <x v="227"/>
    <x v="142"/>
    <s v="Intermedia Unite Bundled Plan - 1 Month"/>
    <x v="21"/>
    <m/>
    <s v="11000 · Accounts Receivable"/>
    <x v="26"/>
    <x v="379"/>
    <n v="280.89999999999998"/>
    <n v="632280"/>
  </r>
  <r>
    <s v="Invoice"/>
    <x v="45"/>
    <x v="934"/>
    <x v="29"/>
    <x v="29"/>
    <x v="304"/>
    <x v="201"/>
    <s v="Intermedia Unite Toll-Free Number (Pay As You Go) - 1 Month"/>
    <x v="21"/>
    <m/>
    <s v="11000 · Accounts Receivable"/>
    <x v="8"/>
    <x v="400"/>
    <n v="6.2"/>
    <n v="632286.19999999995"/>
  </r>
  <r>
    <s v="Invoice"/>
    <x v="45"/>
    <x v="934"/>
    <x v="29"/>
    <x v="29"/>
    <x v="228"/>
    <x v="143"/>
    <s v="Intermedia Unite Add-On Number - 1 Month"/>
    <x v="21"/>
    <m/>
    <s v="11000 · Accounts Receivable"/>
    <x v="2"/>
    <x v="345"/>
    <n v="2.89"/>
    <n v="632289.09"/>
  </r>
  <r>
    <s v="Invoice"/>
    <x v="45"/>
    <x v="934"/>
    <x v="29"/>
    <x v="29"/>
    <x v="234"/>
    <x v="149"/>
    <s v="Voice Service State Tax"/>
    <x v="21"/>
    <m/>
    <s v="11000 · Accounts Receivable"/>
    <x v="2"/>
    <x v="460"/>
    <n v="9.3800000000000008"/>
    <n v="632298.47"/>
  </r>
  <r>
    <s v="Invoice"/>
    <x v="45"/>
    <x v="934"/>
    <x v="29"/>
    <x v="29"/>
    <x v="235"/>
    <x v="150"/>
    <s v="Voice Service Local Tax"/>
    <x v="21"/>
    <m/>
    <s v="11000 · Accounts Receivable"/>
    <x v="2"/>
    <x v="809"/>
    <n v="20.149999999999999"/>
    <n v="632318.62"/>
  </r>
  <r>
    <s v="Invoice"/>
    <x v="45"/>
    <x v="934"/>
    <x v="29"/>
    <x v="29"/>
    <x v="237"/>
    <x v="152"/>
    <s v="Voice Service Federal Tax"/>
    <x v="21"/>
    <m/>
    <s v="11000 · Accounts Receivable"/>
    <x v="2"/>
    <x v="810"/>
    <n v="2.81"/>
    <n v="632321.43000000005"/>
  </r>
  <r>
    <s v="Invoice"/>
    <x v="45"/>
    <x v="934"/>
    <x v="29"/>
    <x v="29"/>
    <x v="236"/>
    <x v="151"/>
    <s v="Voice Service Emergency Fee"/>
    <x v="21"/>
    <m/>
    <s v="11000 · Accounts Receivable"/>
    <x v="2"/>
    <x v="449"/>
    <n v="19.899999999999999"/>
    <n v="632341.32999999996"/>
  </r>
  <r>
    <s v="Invoice"/>
    <x v="45"/>
    <x v="934"/>
    <x v="29"/>
    <x v="29"/>
    <x v="238"/>
    <x v="153"/>
    <s v="Voice Service Telco Fees"/>
    <x v="21"/>
    <m/>
    <s v="11000 · Accounts Receivable"/>
    <x v="2"/>
    <x v="450"/>
    <n v="24.8"/>
    <n v="632366.13"/>
  </r>
  <r>
    <s v="Invoice"/>
    <x v="45"/>
    <x v="935"/>
    <x v="87"/>
    <x v="87"/>
    <x v="270"/>
    <x v="67"/>
    <s v="ProofPoint Essentials Business - 1 Month"/>
    <x v="15"/>
    <m/>
    <s v="11000 · Accounts Receivable"/>
    <x v="144"/>
    <x v="187"/>
    <n v="396.93"/>
    <n v="632763.06000000006"/>
  </r>
  <r>
    <s v="Invoice"/>
    <x v="45"/>
    <x v="935"/>
    <x v="87"/>
    <x v="87"/>
    <x v="213"/>
    <x v="129"/>
    <s v="Trend Micro Worry Free Services - 1 Month (100-499)"/>
    <x v="5"/>
    <m/>
    <s v="11000 · Accounts Receivable"/>
    <x v="87"/>
    <x v="334"/>
    <n v="126"/>
    <n v="632889.06000000006"/>
  </r>
  <r>
    <s v="Invoice"/>
    <x v="45"/>
    <x v="935"/>
    <x v="87"/>
    <x v="87"/>
    <x v="214"/>
    <x v="130"/>
    <s v="Microsoft 365 Business Basic - 1 Month"/>
    <x v="15"/>
    <m/>
    <s v="11000 · Accounts Receivable"/>
    <x v="70"/>
    <x v="335"/>
    <n v="490"/>
    <n v="633379.06000000006"/>
  </r>
  <r>
    <s v="Invoice"/>
    <x v="45"/>
    <x v="935"/>
    <x v="87"/>
    <x v="87"/>
    <x v="261"/>
    <x v="175"/>
    <s v="Microsoft Office 365 Business Premium - 1 Month"/>
    <x v="15"/>
    <m/>
    <s v="11000 · Accounts Receivable"/>
    <x v="103"/>
    <x v="163"/>
    <n v="405"/>
    <n v="633784.06000000006"/>
  </r>
  <r>
    <s v="Invoice"/>
    <x v="45"/>
    <x v="935"/>
    <x v="87"/>
    <x v="87"/>
    <x v="215"/>
    <x v="131"/>
    <s v="Microsoft 365 Audio Conferencing Add-on - 1 Month"/>
    <x v="15"/>
    <m/>
    <s v="11000 · Accounts Receivable"/>
    <x v="16"/>
    <x v="336"/>
    <n v="15"/>
    <n v="633799.06000000006"/>
  </r>
  <r>
    <s v="Invoice"/>
    <x v="45"/>
    <x v="935"/>
    <x v="87"/>
    <x v="87"/>
    <x v="224"/>
    <x v="140"/>
    <s v="Microsoft 365 Teams Phone Standard - 1 Month"/>
    <x v="15"/>
    <m/>
    <s v="11000 · Accounts Receivable"/>
    <x v="2"/>
    <x v="340"/>
    <n v="11"/>
    <n v="633810.06000000006"/>
  </r>
  <r>
    <s v="Invoice"/>
    <x v="45"/>
    <x v="935"/>
    <x v="87"/>
    <x v="87"/>
    <x v="223"/>
    <x v="139"/>
    <s v="Microsoft 365 Teams Domestic Calling Plan - 1 Month"/>
    <x v="15"/>
    <m/>
    <s v="11000 · Accounts Receivable"/>
    <x v="2"/>
    <x v="90"/>
    <n v="21"/>
    <n v="633831.06000000006"/>
  </r>
  <r>
    <s v="Invoice"/>
    <x v="45"/>
    <x v="935"/>
    <x v="87"/>
    <x v="87"/>
    <x v="269"/>
    <x v="224"/>
    <s v="VS Secure BaaS Storage - 100GB - 1 Month  (WBR/Port Allen Office)"/>
    <x v="4"/>
    <m/>
    <s v="11000 · Accounts Receivable"/>
    <x v="94"/>
    <x v="377"/>
    <n v="92.48"/>
    <n v="633923.54"/>
  </r>
  <r>
    <s v="Invoice"/>
    <x v="45"/>
    <x v="935"/>
    <x v="87"/>
    <x v="87"/>
    <x v="366"/>
    <x v="225"/>
    <s v="VS Secure BaaS Veeam Backup &amp; Replication Enterprise Plus License, 1 VM - 1 Month  (WBR/Port All..."/>
    <x v="4"/>
    <m/>
    <s v="11000 · Accounts Receivable"/>
    <x v="23"/>
    <x v="363"/>
    <n v="91.38"/>
    <n v="634014.92000000004"/>
  </r>
  <r>
    <s v="Invoice"/>
    <x v="45"/>
    <x v="936"/>
    <x v="85"/>
    <x v="85"/>
    <x v="251"/>
    <x v="165"/>
    <s v="ProofPoint Essentials Advanced - SaaS - 1 Month"/>
    <x v="15"/>
    <m/>
    <s v="11000 · Accounts Receivable"/>
    <x v="107"/>
    <x v="365"/>
    <n v="536.9"/>
    <n v="634551.81999999995"/>
  </r>
  <r>
    <s v="Invoice"/>
    <x v="45"/>
    <x v="936"/>
    <x v="85"/>
    <x v="85"/>
    <x v="290"/>
    <x v="192"/>
    <s v="Trend Micro Worry Free Business Security Standard - 1 Month (26+ Users)"/>
    <x v="5"/>
    <m/>
    <s v="11000 · Accounts Receivable"/>
    <x v="131"/>
    <x v="334"/>
    <n v="472.5"/>
    <n v="635024.31999999995"/>
  </r>
  <r>
    <s v="Invoice"/>
    <x v="45"/>
    <x v="936"/>
    <x v="85"/>
    <x v="85"/>
    <x v="83"/>
    <x v="26"/>
    <s v="VS Cloud Server - vBackup - 100GB - 1 Month"/>
    <x v="7"/>
    <m/>
    <s v="11000 · Accounts Receivable"/>
    <x v="47"/>
    <x v="91"/>
    <n v="583.12"/>
    <n v="635607.43999999994"/>
  </r>
  <r>
    <s v="Invoice"/>
    <x v="45"/>
    <x v="936"/>
    <x v="85"/>
    <x v="85"/>
    <x v="339"/>
    <x v="214"/>
    <s v="Veeam Availability Suite Enterprise Plus License, 1 VM  - 1 Month"/>
    <x v="4"/>
    <m/>
    <s v="11000 · Accounts Receivable"/>
    <x v="2"/>
    <x v="90"/>
    <n v="21"/>
    <n v="635628.43999999994"/>
  </r>
  <r>
    <s v="Invoice"/>
    <x v="45"/>
    <x v="937"/>
    <x v="68"/>
    <x v="68"/>
    <x v="128"/>
    <x v="67"/>
    <s v="ProofPoint Essentials Business - 1 Month"/>
    <x v="15"/>
    <m/>
    <s v="11000 · Accounts Receivable"/>
    <x v="58"/>
    <x v="187"/>
    <n v="151.5"/>
    <n v="635779.93999999994"/>
  </r>
  <r>
    <s v="Invoice"/>
    <x v="45"/>
    <x v="937"/>
    <x v="68"/>
    <x v="68"/>
    <x v="213"/>
    <x v="129"/>
    <s v="Trend Micro Worry Free Services - 1 Month (100-499)"/>
    <x v="5"/>
    <m/>
    <s v="11000 · Accounts Receivable"/>
    <x v="63"/>
    <x v="334"/>
    <n v="110.25"/>
    <n v="635890.18999999994"/>
  </r>
  <r>
    <s v="Invoice"/>
    <x v="45"/>
    <x v="937"/>
    <x v="68"/>
    <x v="68"/>
    <x v="214"/>
    <x v="130"/>
    <s v="Microsoft 365 Business Basic - 1 Month"/>
    <x v="15"/>
    <m/>
    <s v="11000 · Accounts Receivable"/>
    <x v="89"/>
    <x v="335"/>
    <n v="182"/>
    <n v="636072.18999999994"/>
  </r>
  <r>
    <s v="Invoice"/>
    <x v="45"/>
    <x v="937"/>
    <x v="68"/>
    <x v="68"/>
    <x v="216"/>
    <x v="132"/>
    <s v="Microsoft Office 365 Enterprise E3 - 1 Month"/>
    <x v="15"/>
    <m/>
    <s v="11000 · Accounts Receivable"/>
    <x v="2"/>
    <x v="128"/>
    <n v="25"/>
    <n v="636097.18999999994"/>
  </r>
  <r>
    <s v="Invoice"/>
    <x v="45"/>
    <x v="937"/>
    <x v="68"/>
    <x v="68"/>
    <x v="261"/>
    <x v="175"/>
    <s v="Microsoft Office 365 Business Premium - 1 Month"/>
    <x v="15"/>
    <m/>
    <s v="11000 · Accounts Receivable"/>
    <x v="60"/>
    <x v="163"/>
    <n v="285"/>
    <n v="636382.18999999994"/>
  </r>
  <r>
    <s v="Invoice"/>
    <x v="45"/>
    <x v="937"/>
    <x v="68"/>
    <x v="68"/>
    <x v="314"/>
    <x v="203"/>
    <s v="Dropbox Business Advanced - 1 Month (3 User Minimum)"/>
    <x v="15"/>
    <m/>
    <s v="11000 · Accounts Receivable"/>
    <x v="39"/>
    <x v="407"/>
    <n v="660"/>
    <n v="637042.18999999994"/>
  </r>
  <r>
    <s v="Invoice"/>
    <x v="45"/>
    <x v="937"/>
    <x v="68"/>
    <x v="68"/>
    <x v="340"/>
    <x v="215"/>
    <s v="Veeam Availability Suite Repository Storage - 100GB - 1 Month"/>
    <x v="4"/>
    <m/>
    <s v="11000 · Accounts Receivable"/>
    <x v="68"/>
    <x v="377"/>
    <n v="115.6"/>
    <n v="637157.79"/>
  </r>
  <r>
    <s v="Invoice"/>
    <x v="45"/>
    <x v="937"/>
    <x v="68"/>
    <x v="68"/>
    <x v="339"/>
    <x v="214"/>
    <s v="Veeam Availability Suite Enterprise Plus License, 1 VM  - 1 Month"/>
    <x v="4"/>
    <m/>
    <s v="11000 · Accounts Receivable"/>
    <x v="24"/>
    <x v="90"/>
    <n v="84"/>
    <n v="637241.79"/>
  </r>
  <r>
    <s v="Invoice"/>
    <x v="45"/>
    <x v="938"/>
    <x v="35"/>
    <x v="35"/>
    <x v="251"/>
    <x v="165"/>
    <s v="ProofPoint Essentials Advanced - SaaS - 1 Month"/>
    <x v="15"/>
    <m/>
    <s v="11000 · Accounts Receivable"/>
    <x v="9"/>
    <x v="365"/>
    <n v="413"/>
    <n v="637654.79"/>
  </r>
  <r>
    <s v="Invoice"/>
    <x v="45"/>
    <x v="938"/>
    <x v="35"/>
    <x v="35"/>
    <x v="214"/>
    <x v="130"/>
    <s v="Microsoft 365 Business Basic - 1 Month"/>
    <x v="15"/>
    <m/>
    <s v="11000 · Accounts Receivable"/>
    <x v="108"/>
    <x v="335"/>
    <n v="448"/>
    <n v="638102.79"/>
  </r>
  <r>
    <s v="Invoice"/>
    <x v="45"/>
    <x v="938"/>
    <x v="35"/>
    <x v="35"/>
    <x v="261"/>
    <x v="175"/>
    <s v="Microsoft Office 365 Business Premium - 1 Month"/>
    <x v="15"/>
    <m/>
    <s v="11000 · Accounts Receivable"/>
    <x v="26"/>
    <x v="444"/>
    <n v="135"/>
    <n v="638237.79"/>
  </r>
  <r>
    <s v="Invoice"/>
    <x v="45"/>
    <x v="938"/>
    <x v="35"/>
    <x v="35"/>
    <x v="352"/>
    <x v="223"/>
    <s v="Azure Active Directory Premium P1 - 1 Month"/>
    <x v="15"/>
    <m/>
    <s v="11000 · Accounts Receivable"/>
    <x v="2"/>
    <x v="414"/>
    <n v="7.5"/>
    <n v="638245.29"/>
  </r>
  <r>
    <s v="Invoice"/>
    <x v="45"/>
    <x v="938"/>
    <x v="35"/>
    <x v="35"/>
    <x v="353"/>
    <x v="213"/>
    <s v="Cisco Duo Security Standard Access - License - 1 License"/>
    <x v="5"/>
    <m/>
    <s v="11000 · Accounts Receivable"/>
    <x v="72"/>
    <x v="335"/>
    <n v="35"/>
    <n v="638280.29"/>
  </r>
  <r>
    <s v="Invoice"/>
    <x v="45"/>
    <x v="938"/>
    <x v="35"/>
    <x v="35"/>
    <x v="354"/>
    <x v="161"/>
    <s v="Veeam Office 365 Backup service, per user account - 1 Month"/>
    <x v="4"/>
    <m/>
    <s v="11000 · Accounts Receivable"/>
    <x v="47"/>
    <x v="362"/>
    <n v="272.32"/>
    <n v="638552.61"/>
  </r>
  <r>
    <s v="Invoice"/>
    <x v="45"/>
    <x v="938"/>
    <x v="35"/>
    <x v="35"/>
    <x v="83"/>
    <x v="26"/>
    <s v="VS Cloud Server - vBackup - 100GB - 1 Month"/>
    <x v="7"/>
    <m/>
    <s v="11000 · Accounts Receivable"/>
    <x v="68"/>
    <x v="91"/>
    <n v="157.6"/>
    <n v="638710.21"/>
  </r>
  <r>
    <s v="Invoice"/>
    <x v="45"/>
    <x v="938"/>
    <x v="35"/>
    <x v="35"/>
    <x v="82"/>
    <x v="25"/>
    <s v="VS Cloud Backup - Veeam License, 1 VM - 1 Month"/>
    <x v="7"/>
    <m/>
    <s v="11000 · Accounts Receivable"/>
    <x v="23"/>
    <x v="90"/>
    <n v="126"/>
    <n v="638836.21"/>
  </r>
  <r>
    <s v="Invoice"/>
    <x v="45"/>
    <x v="939"/>
    <x v="50"/>
    <x v="50"/>
    <x v="251"/>
    <x v="165"/>
    <s v="ProofPoint Essentials Advanced - SaaS - 1 Month"/>
    <x v="15"/>
    <m/>
    <s v="11000 · Accounts Receivable"/>
    <x v="33"/>
    <x v="365"/>
    <n v="578.20000000000005"/>
    <n v="639414.41"/>
  </r>
  <r>
    <s v="Invoice"/>
    <x v="45"/>
    <x v="939"/>
    <x v="50"/>
    <x v="50"/>
    <x v="214"/>
    <x v="130"/>
    <s v="Microsoft 365 Business Basic - 1 Month"/>
    <x v="15"/>
    <m/>
    <s v="11000 · Accounts Receivable"/>
    <x v="116"/>
    <x v="335"/>
    <n v="511"/>
    <n v="639925.41"/>
  </r>
  <r>
    <s v="Invoice"/>
    <x v="45"/>
    <x v="939"/>
    <x v="50"/>
    <x v="50"/>
    <x v="261"/>
    <x v="175"/>
    <s v="Microsoft Office 365 Business Premium - 1 Month"/>
    <x v="15"/>
    <m/>
    <s v="11000 · Accounts Receivable"/>
    <x v="72"/>
    <x v="444"/>
    <n v="67.5"/>
    <n v="639992.91"/>
  </r>
  <r>
    <s v="Invoice"/>
    <x v="45"/>
    <x v="939"/>
    <x v="50"/>
    <x v="50"/>
    <x v="352"/>
    <x v="223"/>
    <s v="Azure Active Directory Premium P1 - 1 Month"/>
    <x v="15"/>
    <m/>
    <s v="11000 · Accounts Receivable"/>
    <x v="2"/>
    <x v="414"/>
    <n v="7.5"/>
    <n v="640000.41"/>
  </r>
  <r>
    <s v="Invoice"/>
    <x v="45"/>
    <x v="939"/>
    <x v="50"/>
    <x v="50"/>
    <x v="353"/>
    <x v="213"/>
    <s v="Cisco Duo Security Standard Access - License - 1 License"/>
    <x v="5"/>
    <m/>
    <s v="11000 · Accounts Receivable"/>
    <x v="72"/>
    <x v="335"/>
    <n v="35"/>
    <n v="640035.41"/>
  </r>
  <r>
    <s v="Invoice"/>
    <x v="45"/>
    <x v="939"/>
    <x v="50"/>
    <x v="50"/>
    <x v="355"/>
    <x v="179"/>
    <s v="FortiAnalyzer &amp; FortiManager Bundle - 1 Month (Baton Rouge)"/>
    <x v="5"/>
    <m/>
    <s v="11000 · Accounts Receivable"/>
    <x v="8"/>
    <x v="376"/>
    <n v="78"/>
    <n v="640113.41"/>
  </r>
  <r>
    <s v="Invoice"/>
    <x v="45"/>
    <x v="939"/>
    <x v="50"/>
    <x v="50"/>
    <x v="354"/>
    <x v="161"/>
    <s v="Veeam Office 365 Backup service, per user account - 1 Month"/>
    <x v="4"/>
    <m/>
    <s v="11000 · Accounts Receivable"/>
    <x v="51"/>
    <x v="362"/>
    <n v="294.39999999999998"/>
    <n v="640407.81000000006"/>
  </r>
  <r>
    <s v="Invoice"/>
    <x v="45"/>
    <x v="940"/>
    <x v="21"/>
    <x v="21"/>
    <x v="128"/>
    <x v="67"/>
    <s v="ProofPoint Essentials Business - 1 Month"/>
    <x v="15"/>
    <m/>
    <s v="11000 · Accounts Receivable"/>
    <x v="51"/>
    <x v="187"/>
    <n v="242.4"/>
    <n v="640650.21"/>
  </r>
  <r>
    <s v="Invoice"/>
    <x v="45"/>
    <x v="940"/>
    <x v="21"/>
    <x v="21"/>
    <x v="213"/>
    <x v="129"/>
    <s v="Trend Micro Worry Free Services - 1 Month (100-499)"/>
    <x v="5"/>
    <m/>
    <s v="11000 · Accounts Receivable"/>
    <x v="70"/>
    <x v="334"/>
    <n v="220.5"/>
    <n v="640870.71"/>
  </r>
  <r>
    <s v="Invoice"/>
    <x v="45"/>
    <x v="940"/>
    <x v="21"/>
    <x v="21"/>
    <x v="352"/>
    <x v="223"/>
    <s v="Azure Active Directory Premium P1 - 1 Month"/>
    <x v="15"/>
    <m/>
    <s v="11000 · Accounts Receivable"/>
    <x v="2"/>
    <x v="414"/>
    <n v="7.5"/>
    <n v="640878.21"/>
  </r>
  <r>
    <s v="Invoice"/>
    <x v="45"/>
    <x v="940"/>
    <x v="21"/>
    <x v="21"/>
    <x v="339"/>
    <x v="214"/>
    <s v="Veeam Availability Suite Enterprise Plus License, 1 VM  - 1 Month"/>
    <x v="4"/>
    <m/>
    <s v="11000 · Accounts Receivable"/>
    <x v="13"/>
    <x v="90"/>
    <n v="147"/>
    <n v="641025.21"/>
  </r>
  <r>
    <s v="Invoice"/>
    <x v="45"/>
    <x v="940"/>
    <x v="21"/>
    <x v="21"/>
    <x v="340"/>
    <x v="215"/>
    <s v="Veeam Availability Suite Repository Storage - 100GB - 1 Month"/>
    <x v="4"/>
    <m/>
    <s v="11000 · Accounts Receivable"/>
    <x v="33"/>
    <x v="377"/>
    <n v="809.2"/>
    <n v="641834.41"/>
  </r>
  <r>
    <s v="Invoice"/>
    <x v="45"/>
    <x v="941"/>
    <x v="59"/>
    <x v="59"/>
    <x v="270"/>
    <x v="67"/>
    <s v="ProofPoint Essentials Business - 1 Month"/>
    <x v="15"/>
    <m/>
    <s v="11000 · Accounts Receivable"/>
    <x v="45"/>
    <x v="187"/>
    <n v="45.45"/>
    <n v="641879.86"/>
  </r>
  <r>
    <s v="Invoice"/>
    <x v="45"/>
    <x v="941"/>
    <x v="59"/>
    <x v="59"/>
    <x v="343"/>
    <x v="219"/>
    <s v="Trend Micro Worry Free Services - 1 Month (2-99 Users)"/>
    <x v="5"/>
    <m/>
    <s v="11000 · Accounts Receivable"/>
    <x v="68"/>
    <x v="422"/>
    <n v="70"/>
    <n v="641949.86"/>
  </r>
  <r>
    <s v="Invoice"/>
    <x v="45"/>
    <x v="941"/>
    <x v="59"/>
    <x v="59"/>
    <x v="368"/>
    <x v="167"/>
    <s v="Microsoft Business Premium  1 Month"/>
    <x v="15"/>
    <m/>
    <s v="11000 · Accounts Receivable"/>
    <x v="2"/>
    <x v="128"/>
    <n v="25"/>
    <n v="641974.86"/>
  </r>
  <r>
    <s v="Invoice"/>
    <x v="45"/>
    <x v="941"/>
    <x v="59"/>
    <x v="59"/>
    <x v="261"/>
    <x v="175"/>
    <s v="Microsoft Office 365 Business Premium - 1 Month"/>
    <x v="15"/>
    <m/>
    <s v="11000 · Accounts Receivable"/>
    <x v="62"/>
    <x v="163"/>
    <n v="120"/>
    <n v="642094.86"/>
  </r>
  <r>
    <s v="Invoice"/>
    <x v="45"/>
    <x v="941"/>
    <x v="59"/>
    <x v="59"/>
    <x v="115"/>
    <x v="54"/>
    <s v="FortiAnalyzer &amp; FortiManager Bundle - 1 Month"/>
    <x v="5"/>
    <m/>
    <s v="11000 · Accounts Receivable"/>
    <x v="2"/>
    <x v="386"/>
    <n v="59"/>
    <n v="642153.86"/>
  </r>
  <r>
    <s v="Invoice"/>
    <x v="45"/>
    <x v="941"/>
    <x v="59"/>
    <x v="59"/>
    <x v="278"/>
    <x v="188"/>
    <s v="VS Cloud Server Bandwidth - 100Mbps - 1 Month"/>
    <x v="7"/>
    <m/>
    <s v="11000 · Accounts Receivable"/>
    <x v="2"/>
    <x v="387"/>
    <n v="136.5"/>
    <n v="642290.36"/>
  </r>
  <r>
    <s v="Invoice"/>
    <x v="45"/>
    <x v="941"/>
    <x v="59"/>
    <x v="59"/>
    <x v="279"/>
    <x v="155"/>
    <s v="Fortinet FortiGate VM02V - Unified Threat Protection - 1 Month"/>
    <x v="7"/>
    <m/>
    <s v="11000 · Accounts Receivable"/>
    <x v="2"/>
    <x v="355"/>
    <n v="219.19"/>
    <n v="642509.55000000005"/>
  </r>
  <r>
    <s v="Invoice"/>
    <x v="45"/>
    <x v="941"/>
    <x v="59"/>
    <x v="59"/>
    <x v="82"/>
    <x v="25"/>
    <s v="VS Cloud Backup - Veeam License, 1 VM - 1 Month"/>
    <x v="7"/>
    <m/>
    <s v="11000 · Accounts Receivable"/>
    <x v="16"/>
    <x v="388"/>
    <n v="47.25"/>
    <n v="642556.80000000005"/>
  </r>
  <r>
    <s v="Invoice"/>
    <x v="45"/>
    <x v="941"/>
    <x v="59"/>
    <x v="59"/>
    <x v="83"/>
    <x v="26"/>
    <s v="VS Cloud Server - vBackup - 100GB - 1 Month"/>
    <x v="7"/>
    <m/>
    <s v="11000 · Accounts Receivable"/>
    <x v="23"/>
    <x v="91"/>
    <n v="47.28"/>
    <n v="642604.07999999996"/>
  </r>
  <r>
    <s v="Invoice"/>
    <x v="45"/>
    <x v="941"/>
    <x v="59"/>
    <x v="59"/>
    <x v="91"/>
    <x v="34"/>
    <s v="VS Cloud Server - 2GB vRAM + 1 vCPU - 1 Month"/>
    <x v="7"/>
    <m/>
    <s v="11000 · Accounts Receivable"/>
    <x v="13"/>
    <x v="99"/>
    <n v="220.5"/>
    <n v="642824.57999999996"/>
  </r>
  <r>
    <s v="Invoice"/>
    <x v="45"/>
    <x v="941"/>
    <x v="59"/>
    <x v="59"/>
    <x v="243"/>
    <x v="158"/>
    <s v="VS Cloud Server - 1GB vStorage Premium - Local - 1 Month"/>
    <x v="7"/>
    <m/>
    <s v="11000 · Accounts Receivable"/>
    <x v="105"/>
    <x v="359"/>
    <n v="172"/>
    <n v="642996.57999999996"/>
  </r>
  <r>
    <s v="Invoice"/>
    <x v="45"/>
    <x v="941"/>
    <x v="59"/>
    <x v="59"/>
    <x v="93"/>
    <x v="36"/>
    <s v="VS Cloud Server - Public IP Address - 1 Month"/>
    <x v="7"/>
    <m/>
    <s v="11000 · Accounts Receivable"/>
    <x v="2"/>
    <x v="101"/>
    <n v="23"/>
    <n v="643019.57999999996"/>
  </r>
  <r>
    <s v="Invoice"/>
    <x v="45"/>
    <x v="941"/>
    <x v="59"/>
    <x v="59"/>
    <x v="269"/>
    <x v="224"/>
    <s v="VS Secure BaaS Storage - 100GB - 1 Month  (WBR/Port Allen Office)"/>
    <x v="4"/>
    <m/>
    <s v="11000 · Accounts Receivable"/>
    <x v="118"/>
    <x v="377"/>
    <n v="138.72"/>
    <n v="643158.30000000005"/>
  </r>
  <r>
    <s v="Invoice"/>
    <x v="45"/>
    <x v="941"/>
    <x v="59"/>
    <x v="59"/>
    <x v="369"/>
    <x v="226"/>
    <s v="VS Secure BaaS Veeam Agent for Windows Workstation - 1 Month"/>
    <x v="4"/>
    <m/>
    <s v="11000 · Accounts Receivable"/>
    <x v="24"/>
    <x v="362"/>
    <n v="14.72"/>
    <n v="643173.02"/>
  </r>
  <r>
    <s v="Invoice"/>
    <x v="45"/>
    <x v="941"/>
    <x v="59"/>
    <x v="59"/>
    <x v="366"/>
    <x v="225"/>
    <s v="VS Secure BaaS Veeam Backup &amp; Replication Enterprise Plus License, 1 VM - 1 Month  (WBR/Port All..."/>
    <x v="4"/>
    <m/>
    <s v="11000 · Accounts Receivable"/>
    <x v="2"/>
    <x v="363"/>
    <n v="15.23"/>
    <n v="643188.25"/>
  </r>
  <r>
    <s v="Invoice"/>
    <x v="45"/>
    <x v="941"/>
    <x v="59"/>
    <x v="59"/>
    <x v="275"/>
    <x v="185"/>
    <s v="Intermedia Unite Pro Bundle - 1 Month"/>
    <x v="21"/>
    <m/>
    <s v="11000 · Accounts Receivable"/>
    <x v="2"/>
    <x v="379"/>
    <n v="28.09"/>
    <n v="643216.34"/>
  </r>
  <r>
    <s v="Invoice"/>
    <x v="45"/>
    <x v="941"/>
    <x v="59"/>
    <x v="59"/>
    <x v="234"/>
    <x v="149"/>
    <s v="Voice Service State Tax"/>
    <x v="21"/>
    <m/>
    <s v="11000 · Accounts Receivable"/>
    <x v="2"/>
    <x v="465"/>
    <n v="0.89"/>
    <n v="643217.23"/>
  </r>
  <r>
    <s v="Invoice"/>
    <x v="45"/>
    <x v="941"/>
    <x v="59"/>
    <x v="59"/>
    <x v="237"/>
    <x v="152"/>
    <s v="Voice Service Federal Tax"/>
    <x v="21"/>
    <m/>
    <s v="11000 · Accounts Receivable"/>
    <x v="2"/>
    <x v="466"/>
    <n v="0.26"/>
    <n v="643217.49"/>
  </r>
  <r>
    <s v="Invoice"/>
    <x v="45"/>
    <x v="941"/>
    <x v="59"/>
    <x v="59"/>
    <x v="235"/>
    <x v="150"/>
    <s v="Voice Service Local Tax"/>
    <x v="21"/>
    <m/>
    <s v="11000 · Accounts Receivable"/>
    <x v="2"/>
    <x v="467"/>
    <n v="1.77"/>
    <n v="643219.26"/>
  </r>
  <r>
    <s v="Invoice"/>
    <x v="45"/>
    <x v="941"/>
    <x v="59"/>
    <x v="59"/>
    <x v="236"/>
    <x v="151"/>
    <s v="Voice Service Emergency Fee"/>
    <x v="21"/>
    <m/>
    <s v="11000 · Accounts Receivable"/>
    <x v="2"/>
    <x v="468"/>
    <n v="1.99"/>
    <n v="643221.25"/>
  </r>
  <r>
    <s v="Invoice"/>
    <x v="45"/>
    <x v="941"/>
    <x v="59"/>
    <x v="59"/>
    <x v="238"/>
    <x v="153"/>
    <s v="Voice Service Telco Fees"/>
    <x v="21"/>
    <m/>
    <s v="11000 · Accounts Receivable"/>
    <x v="2"/>
    <x v="469"/>
    <n v="2.48"/>
    <n v="643223.73"/>
  </r>
  <r>
    <s v="Invoice"/>
    <x v="45"/>
    <x v="942"/>
    <x v="76"/>
    <x v="76"/>
    <x v="128"/>
    <x v="67"/>
    <s v="ProofPoint Essentials Business - 1 Month"/>
    <x v="15"/>
    <m/>
    <s v="11000 · Accounts Receivable"/>
    <x v="132"/>
    <x v="187"/>
    <n v="363.6"/>
    <n v="643587.32999999996"/>
  </r>
  <r>
    <s v="Invoice"/>
    <x v="45"/>
    <x v="942"/>
    <x v="76"/>
    <x v="76"/>
    <x v="213"/>
    <x v="129"/>
    <s v="Trend Micro Worry Free Services - 1 Month (100-499)"/>
    <x v="5"/>
    <m/>
    <s v="11000 · Accounts Receivable"/>
    <x v="107"/>
    <x v="334"/>
    <n v="409.5"/>
    <n v="643996.82999999996"/>
  </r>
  <r>
    <s v="Invoice"/>
    <x v="45"/>
    <x v="942"/>
    <x v="76"/>
    <x v="76"/>
    <x v="360"/>
    <x v="179"/>
    <s v="FortiAnalyzer &amp; FortiManager Bundle - 1 Month (Baton Rouge)"/>
    <x v="5"/>
    <m/>
    <s v="11000 · Accounts Receivable"/>
    <x v="2"/>
    <x v="376"/>
    <n v="39"/>
    <n v="644035.82999999996"/>
  </r>
  <r>
    <s v="Invoice"/>
    <x v="45"/>
    <x v="942"/>
    <x v="76"/>
    <x v="76"/>
    <x v="361"/>
    <x v="179"/>
    <s v="FortiAnalyzer &amp; FortiManager Bundle - 1 Month (Baton Rouge)"/>
    <x v="5"/>
    <m/>
    <s v="11000 · Accounts Receivable"/>
    <x v="2"/>
    <x v="376"/>
    <n v="39"/>
    <n v="644074.82999999996"/>
  </r>
  <r>
    <s v="Invoice"/>
    <x v="45"/>
    <x v="942"/>
    <x v="76"/>
    <x v="76"/>
    <x v="362"/>
    <x v="179"/>
    <s v="FortiAnalyzer &amp; FortiManager Bundle - 1 Month (Baton Rouge)"/>
    <x v="5"/>
    <m/>
    <s v="11000 · Accounts Receivable"/>
    <x v="2"/>
    <x v="376"/>
    <n v="39"/>
    <n v="644113.82999999996"/>
  </r>
  <r>
    <s v="Invoice"/>
    <x v="45"/>
    <x v="942"/>
    <x v="76"/>
    <x v="76"/>
    <x v="363"/>
    <x v="179"/>
    <s v="FortiAnalyzer &amp; FortiManager Bundle - 1 Month (Baton Rouge)"/>
    <x v="5"/>
    <m/>
    <s v="11000 · Accounts Receivable"/>
    <x v="2"/>
    <x v="376"/>
    <n v="39"/>
    <n v="644152.82999999996"/>
  </r>
  <r>
    <s v="Invoice"/>
    <x v="45"/>
    <x v="942"/>
    <x v="76"/>
    <x v="76"/>
    <x v="364"/>
    <x v="179"/>
    <s v="FortiAnalyzer &amp; FortiManager Bundle - 1 Month (Baton Rouge)"/>
    <x v="5"/>
    <m/>
    <s v="11000 · Accounts Receivable"/>
    <x v="2"/>
    <x v="376"/>
    <n v="39"/>
    <n v="644191.82999999996"/>
  </r>
  <r>
    <s v="Invoice"/>
    <x v="45"/>
    <x v="942"/>
    <x v="76"/>
    <x v="76"/>
    <x v="269"/>
    <x v="224"/>
    <s v="VS Secure BaaS Storage - 100GB - 1 Month  (WBR/Port Allen Office)"/>
    <x v="4"/>
    <m/>
    <s v="11000 · Accounts Receivable"/>
    <x v="87"/>
    <x v="377"/>
    <n v="231.2"/>
    <n v="644423.03"/>
  </r>
  <r>
    <s v="Invoice"/>
    <x v="45"/>
    <x v="942"/>
    <x v="76"/>
    <x v="76"/>
    <x v="366"/>
    <x v="225"/>
    <s v="VS Secure BaaS Veeam Backup &amp; Replication Enterprise Plus License, 1 VM - 1 Month  (WBR/Port All..."/>
    <x v="4"/>
    <m/>
    <s v="11000 · Accounts Receivable"/>
    <x v="16"/>
    <x v="363"/>
    <n v="45.69"/>
    <n v="644468.72"/>
  </r>
  <r>
    <s v="Invoice"/>
    <x v="45"/>
    <x v="942"/>
    <x v="76"/>
    <x v="76"/>
    <x v="268"/>
    <x v="180"/>
    <s v="VS Secure BaaS Veeam - 1 Month"/>
    <x v="4"/>
    <m/>
    <s v="11000 · Accounts Receivable"/>
    <x v="16"/>
    <x v="811"/>
    <n v="85.5"/>
    <n v="644554.22"/>
  </r>
  <r>
    <s v="Invoice"/>
    <x v="45"/>
    <x v="942"/>
    <x v="76"/>
    <x v="76"/>
    <x v="515"/>
    <x v="180"/>
    <s v="VS Secure BaaS Veeam - 1 Month"/>
    <x v="4"/>
    <m/>
    <s v="11000 · Accounts Receivable"/>
    <x v="16"/>
    <x v="812"/>
    <n v="57.93"/>
    <n v="644612.15"/>
  </r>
  <r>
    <s v="Invoice"/>
    <x v="45"/>
    <x v="943"/>
    <x v="22"/>
    <x v="22"/>
    <x v="270"/>
    <x v="67"/>
    <s v="ProofPoint Essentials Business - 1 Month"/>
    <x v="15"/>
    <m/>
    <s v="11000 · Accounts Receivable"/>
    <x v="70"/>
    <x v="187"/>
    <n v="212.1"/>
    <n v="644824.25"/>
  </r>
  <r>
    <s v="Invoice"/>
    <x v="45"/>
    <x v="943"/>
    <x v="22"/>
    <x v="22"/>
    <x v="213"/>
    <x v="129"/>
    <s v="Trend Micro Worry Free Services - 1 Month (100-499)"/>
    <x v="5"/>
    <m/>
    <s v="11000 · Accounts Receivable"/>
    <x v="58"/>
    <x v="334"/>
    <n v="157.5"/>
    <n v="644981.75"/>
  </r>
  <r>
    <s v="Invoice"/>
    <x v="45"/>
    <x v="943"/>
    <x v="22"/>
    <x v="22"/>
    <x v="322"/>
    <x v="189"/>
    <s v="Microsoft Exchange Online Plan 1 - 1 Month"/>
    <x v="15"/>
    <m/>
    <s v="11000 · Accounts Receivable"/>
    <x v="119"/>
    <x v="336"/>
    <n v="210"/>
    <n v="645191.75"/>
  </r>
  <r>
    <s v="Invoice"/>
    <x v="45"/>
    <x v="943"/>
    <x v="22"/>
    <x v="22"/>
    <x v="261"/>
    <x v="175"/>
    <s v="Microsoft Office 365 Business Premium - 1 Month"/>
    <x v="15"/>
    <m/>
    <s v="11000 · Accounts Receivable"/>
    <x v="133"/>
    <x v="163"/>
    <n v="555"/>
    <n v="645746.75"/>
  </r>
  <r>
    <s v="Invoice"/>
    <x v="45"/>
    <x v="943"/>
    <x v="22"/>
    <x v="22"/>
    <x v="339"/>
    <x v="214"/>
    <s v="Veeam Availability Suite Enterprise Plus License, 1 VM  - 1 Month"/>
    <x v="4"/>
    <m/>
    <s v="11000 · Accounts Receivable"/>
    <x v="8"/>
    <x v="90"/>
    <n v="42"/>
    <n v="645788.75"/>
  </r>
  <r>
    <s v="Invoice"/>
    <x v="45"/>
    <x v="943"/>
    <x v="22"/>
    <x v="22"/>
    <x v="340"/>
    <x v="215"/>
    <s v="Veeam Availability Suite Repository Storage - 100GB - 1 Month"/>
    <x v="4"/>
    <m/>
    <s v="11000 · Accounts Receivable"/>
    <x v="48"/>
    <x v="377"/>
    <n v="80.92"/>
    <n v="645869.67000000004"/>
  </r>
  <r>
    <s v="Invoice"/>
    <x v="45"/>
    <x v="943"/>
    <x v="22"/>
    <x v="22"/>
    <x v="371"/>
    <x v="225"/>
    <s v="VS Secure BaaS Veeam Backup &amp; Replication Enterprise Plus License, 1 VM - 1 Month  (WBR/Port All..."/>
    <x v="4"/>
    <m/>
    <s v="11000 · Accounts Receivable"/>
    <x v="2"/>
    <x v="363"/>
    <n v="15.23"/>
    <n v="645884.9"/>
  </r>
  <r>
    <s v="Invoice"/>
    <x v="45"/>
    <x v="943"/>
    <x v="22"/>
    <x v="22"/>
    <x v="372"/>
    <x v="224"/>
    <s v="VS Secure BaaS Storage - 100GB - 1 Month  (WBR/Port Allen Office)"/>
    <x v="4"/>
    <m/>
    <s v="11000 · Accounts Receivable"/>
    <x v="26"/>
    <x v="377"/>
    <n v="57.8"/>
    <n v="645942.69999999995"/>
  </r>
  <r>
    <s v="Invoice"/>
    <x v="45"/>
    <x v="943"/>
    <x v="22"/>
    <x v="22"/>
    <x v="373"/>
    <x v="54"/>
    <s v="FortiAnalyzer &amp; FortiManager Bundle - 1 Month"/>
    <x v="5"/>
    <m/>
    <s v="11000 · Accounts Receivable"/>
    <x v="2"/>
    <x v="87"/>
    <n v="49"/>
    <n v="645991.69999999995"/>
  </r>
  <r>
    <s v="Invoice"/>
    <x v="45"/>
    <x v="944"/>
    <x v="71"/>
    <x v="71"/>
    <x v="128"/>
    <x v="67"/>
    <s v="ProofPoint Essentials Business - 1 Month"/>
    <x v="15"/>
    <m/>
    <s v="11000 · Accounts Receivable"/>
    <x v="80"/>
    <x v="187"/>
    <n v="90.9"/>
    <n v="646082.6"/>
  </r>
  <r>
    <s v="Invoice"/>
    <x v="45"/>
    <x v="944"/>
    <x v="71"/>
    <x v="71"/>
    <x v="343"/>
    <x v="219"/>
    <s v="Trend Micro Worry Free Services - 1 Month (2-99 Users)"/>
    <x v="5"/>
    <m/>
    <s v="11000 · Accounts Receivable"/>
    <x v="45"/>
    <x v="422"/>
    <n v="52.5"/>
    <n v="646135.1"/>
  </r>
  <r>
    <s v="Invoice"/>
    <x v="45"/>
    <x v="944"/>
    <x v="71"/>
    <x v="71"/>
    <x v="261"/>
    <x v="175"/>
    <s v="Microsoft Office 365 Business Premium - 1 Month"/>
    <x v="15"/>
    <m/>
    <s v="11000 · Accounts Receivable"/>
    <x v="68"/>
    <x v="163"/>
    <n v="300"/>
    <n v="646435.1"/>
  </r>
  <r>
    <s v="Invoice"/>
    <x v="45"/>
    <x v="944"/>
    <x v="71"/>
    <x v="71"/>
    <x v="214"/>
    <x v="130"/>
    <s v="Microsoft 365 Business Basic - 1 Month"/>
    <x v="15"/>
    <m/>
    <s v="11000 · Accounts Receivable"/>
    <x v="5"/>
    <x v="335"/>
    <n v="77"/>
    <n v="646512.1"/>
  </r>
  <r>
    <s v="Invoice"/>
    <x v="45"/>
    <x v="944"/>
    <x v="71"/>
    <x v="71"/>
    <x v="370"/>
    <x v="179"/>
    <s v="FortiAnalyzer &amp; FortiManager Bundle - 1 Month (Baton Rouge)"/>
    <x v="5"/>
    <m/>
    <s v="11000 · Accounts Receivable"/>
    <x v="8"/>
    <x v="376"/>
    <n v="78"/>
    <n v="646590.1"/>
  </r>
  <r>
    <s v="Invoice"/>
    <x v="45"/>
    <x v="944"/>
    <x v="71"/>
    <x v="71"/>
    <x v="350"/>
    <x v="221"/>
    <s v="VS Cloud Server Bandwidth - 20Mbps - 1 Month"/>
    <x v="7"/>
    <m/>
    <s v="11000 · Accounts Receivable"/>
    <x v="2"/>
    <x v="99"/>
    <n v="31.5"/>
    <n v="646621.6"/>
  </r>
  <r>
    <s v="Invoice"/>
    <x v="45"/>
    <x v="944"/>
    <x v="71"/>
    <x v="71"/>
    <x v="357"/>
    <x v="205"/>
    <s v="Fortinet FortiGate VM01V-L2 with UTP - 1 Month"/>
    <x v="7"/>
    <m/>
    <s v="11000 · Accounts Receivable"/>
    <x v="2"/>
    <x v="413"/>
    <n v="208.95"/>
    <n v="646830.55000000005"/>
  </r>
  <r>
    <s v="Invoice"/>
    <x v="45"/>
    <x v="944"/>
    <x v="71"/>
    <x v="71"/>
    <x v="82"/>
    <x v="25"/>
    <s v="VS Cloud Backup - Veeam License, 1 VM - 1 Month"/>
    <x v="7"/>
    <m/>
    <s v="11000 · Accounts Receivable"/>
    <x v="8"/>
    <x v="388"/>
    <n v="31.5"/>
    <n v="646862.05000000005"/>
  </r>
  <r>
    <s v="Invoice"/>
    <x v="45"/>
    <x v="944"/>
    <x v="71"/>
    <x v="71"/>
    <x v="83"/>
    <x v="26"/>
    <s v="VS Cloud Server - vBackup - 100GB - 1 Month"/>
    <x v="7"/>
    <m/>
    <s v="11000 · Accounts Receivable"/>
    <x v="26"/>
    <x v="470"/>
    <n v="77.8"/>
    <n v="646939.85"/>
  </r>
  <r>
    <s v="Invoice"/>
    <x v="45"/>
    <x v="944"/>
    <x v="71"/>
    <x v="71"/>
    <x v="91"/>
    <x v="34"/>
    <s v="VS Cloud Server - 2GB vRAM + 1 vCPU - 1 Month"/>
    <x v="7"/>
    <m/>
    <s v="11000 · Accounts Receivable"/>
    <x v="62"/>
    <x v="99"/>
    <n v="252"/>
    <n v="647191.85"/>
  </r>
  <r>
    <s v="Invoice"/>
    <x v="45"/>
    <x v="944"/>
    <x v="71"/>
    <x v="71"/>
    <x v="92"/>
    <x v="35"/>
    <s v="VS Cloud Server - 1GB vStorage Standard - Local - 1 Month"/>
    <x v="7"/>
    <m/>
    <s v="11000 · Accounts Receivable"/>
    <x v="105"/>
    <x v="100"/>
    <n v="148"/>
    <n v="647339.85"/>
  </r>
  <r>
    <s v="Invoice"/>
    <x v="45"/>
    <x v="944"/>
    <x v="71"/>
    <x v="71"/>
    <x v="93"/>
    <x v="36"/>
    <s v="VS Cloud Server - Public IP Address - 1 Month"/>
    <x v="7"/>
    <m/>
    <s v="11000 · Accounts Receivable"/>
    <x v="2"/>
    <x v="101"/>
    <n v="23"/>
    <n v="647362.85"/>
  </r>
  <r>
    <s v="Invoice"/>
    <x v="45"/>
    <x v="945"/>
    <x v="70"/>
    <x v="70"/>
    <x v="334"/>
    <x v="211"/>
    <s v="Trend Micro Worry Free Business Security Standard - 1 Month"/>
    <x v="5"/>
    <m/>
    <s v="11000 · Accounts Receivable"/>
    <x v="26"/>
    <x v="422"/>
    <n v="35"/>
    <n v="647397.85"/>
  </r>
  <r>
    <s v="Invoice"/>
    <x v="45"/>
    <x v="945"/>
    <x v="70"/>
    <x v="70"/>
    <x v="214"/>
    <x v="130"/>
    <s v="Microsoft 365 Business Basic - 1 Month"/>
    <x v="15"/>
    <m/>
    <s v="11000 · Accounts Receivable"/>
    <x v="72"/>
    <x v="335"/>
    <n v="35"/>
    <n v="647432.85"/>
  </r>
  <r>
    <s v="Invoice"/>
    <x v="45"/>
    <x v="945"/>
    <x v="70"/>
    <x v="70"/>
    <x v="261"/>
    <x v="175"/>
    <s v="Microsoft Office 365 Business Premium - 1 Month"/>
    <x v="15"/>
    <m/>
    <s v="11000 · Accounts Receivable"/>
    <x v="23"/>
    <x v="163"/>
    <n v="90"/>
    <n v="647522.85"/>
  </r>
  <r>
    <s v="Invoice"/>
    <x v="45"/>
    <x v="945"/>
    <x v="70"/>
    <x v="70"/>
    <x v="374"/>
    <x v="27"/>
    <s v="Contego Cloud Server Bandwidth 50Mbps 1 Month"/>
    <x v="7"/>
    <m/>
    <s v="11000 · Accounts Receivable"/>
    <x v="2"/>
    <x v="471"/>
    <n v="63"/>
    <n v="647585.85"/>
  </r>
  <r>
    <s v="Invoice"/>
    <x v="45"/>
    <x v="945"/>
    <x v="70"/>
    <x v="70"/>
    <x v="326"/>
    <x v="205"/>
    <s v="Fortinet FortiGate VM01V-L2 with UTP - 1 Month"/>
    <x v="7"/>
    <m/>
    <s v="11000 · Accounts Receivable"/>
    <x v="2"/>
    <x v="472"/>
    <n v="198.45"/>
    <n v="647784.30000000005"/>
  </r>
  <r>
    <s v="Invoice"/>
    <x v="45"/>
    <x v="945"/>
    <x v="70"/>
    <x v="70"/>
    <x v="280"/>
    <x v="25"/>
    <s v="VS Cloud Backup - Veeam License, 1 VM - 1 Month"/>
    <x v="7"/>
    <m/>
    <s v="11000 · Accounts Receivable"/>
    <x v="72"/>
    <x v="473"/>
    <n v="63"/>
    <n v="647847.30000000005"/>
  </r>
  <r>
    <s v="Invoice"/>
    <x v="45"/>
    <x v="945"/>
    <x v="70"/>
    <x v="70"/>
    <x v="295"/>
    <x v="26"/>
    <s v="VS Cloud Server - vBackup - 100GB - 1 Month"/>
    <x v="7"/>
    <m/>
    <s v="11000 · Accounts Receivable"/>
    <x v="134"/>
    <x v="433"/>
    <n v="132.30000000000001"/>
    <n v="647979.6"/>
  </r>
  <r>
    <s v="Invoice"/>
    <x v="45"/>
    <x v="945"/>
    <x v="70"/>
    <x v="70"/>
    <x v="296"/>
    <x v="34"/>
    <s v="VS Cloud Server - 2GB vRAM + 1 vCPU - 1 Month"/>
    <x v="7"/>
    <m/>
    <s v="11000 · Accounts Receivable"/>
    <x v="48"/>
    <x v="474"/>
    <n v="367.5"/>
    <n v="648347.1"/>
  </r>
  <r>
    <s v="Invoice"/>
    <x v="45"/>
    <x v="945"/>
    <x v="70"/>
    <x v="70"/>
    <x v="92"/>
    <x v="35"/>
    <s v="VS Cloud Server - 1GB vStorage Standard - Local - 1 Month"/>
    <x v="7"/>
    <m/>
    <s v="11000 · Accounts Receivable"/>
    <x v="74"/>
    <x v="466"/>
    <n v="325"/>
    <n v="648672.1"/>
  </r>
  <r>
    <s v="Invoice"/>
    <x v="45"/>
    <x v="945"/>
    <x v="70"/>
    <x v="70"/>
    <x v="285"/>
    <x v="36"/>
    <s v="VS Cloud Server - Public IP Address - 1 Month"/>
    <x v="7"/>
    <m/>
    <s v="11000 · Accounts Receivable"/>
    <x v="2"/>
    <x v="372"/>
    <n v="19"/>
    <n v="648691.1"/>
  </r>
  <r>
    <s v="Invoice"/>
    <x v="45"/>
    <x v="946"/>
    <x v="165"/>
    <x v="165"/>
    <x v="375"/>
    <x v="227"/>
    <s v="Microsoft 365 Business Basic - 1 Month - Month-to-Month Agreement"/>
    <x v="15"/>
    <m/>
    <s v="11000 · Accounts Receivable"/>
    <x v="135"/>
    <x v="443"/>
    <n v="1320"/>
    <n v="650011.1"/>
  </r>
  <r>
    <s v="Invoice"/>
    <x v="45"/>
    <x v="946"/>
    <x v="165"/>
    <x v="165"/>
    <x v="215"/>
    <x v="131"/>
    <s v="Microsoft 365 Audio Conferencing Add-on - 1 Month"/>
    <x v="15"/>
    <m/>
    <s v="11000 · Accounts Receivable"/>
    <x v="2"/>
    <x v="336"/>
    <n v="5"/>
    <n v="650016.1"/>
  </r>
  <r>
    <s v="Invoice"/>
    <x v="45"/>
    <x v="947"/>
    <x v="44"/>
    <x v="44"/>
    <x v="343"/>
    <x v="219"/>
    <s v="Trend Micro Worry Free Services - 1 Month (2-99 Users)"/>
    <x v="5"/>
    <m/>
    <s v="11000 · Accounts Receivable"/>
    <x v="10"/>
    <x v="422"/>
    <n v="87.5"/>
    <n v="650103.6"/>
  </r>
  <r>
    <s v="Invoice"/>
    <x v="45"/>
    <x v="947"/>
    <x v="44"/>
    <x v="44"/>
    <x v="221"/>
    <x v="137"/>
    <s v="Microsoft 365 Apps for Business - 1 Month"/>
    <x v="15"/>
    <m/>
    <s v="11000 · Accounts Receivable"/>
    <x v="62"/>
    <x v="341"/>
    <n v="80"/>
    <n v="650183.6"/>
  </r>
  <r>
    <s v="Invoice"/>
    <x v="45"/>
    <x v="947"/>
    <x v="44"/>
    <x v="44"/>
    <x v="115"/>
    <x v="54"/>
    <s v="FortiAnalyzer &amp; FortiManager Bundle - 1 Month"/>
    <x v="5"/>
    <m/>
    <s v="11000 · Accounts Receivable"/>
    <x v="2"/>
    <x v="87"/>
    <n v="49"/>
    <n v="650232.6"/>
  </r>
  <r>
    <s v="Invoice"/>
    <x v="45"/>
    <x v="947"/>
    <x v="44"/>
    <x v="44"/>
    <x v="374"/>
    <x v="27"/>
    <s v="Contego Cloud Server Bandwidth 50Mbps 1 Month"/>
    <x v="7"/>
    <m/>
    <s v="11000 · Accounts Receivable"/>
    <x v="2"/>
    <x v="92"/>
    <n v="78.75"/>
    <n v="650311.35"/>
  </r>
  <r>
    <s v="Invoice"/>
    <x v="45"/>
    <x v="947"/>
    <x v="44"/>
    <x v="44"/>
    <x v="376"/>
    <x v="228"/>
    <s v="Fortinet FortiGate VM01V with FortiCare Only - 1 Month"/>
    <x v="7"/>
    <m/>
    <s v="11000 · Accounts Receivable"/>
    <x v="2"/>
    <x v="475"/>
    <n v="105"/>
    <n v="650416.35"/>
  </r>
  <r>
    <s v="Invoice"/>
    <x v="45"/>
    <x v="947"/>
    <x v="44"/>
    <x v="44"/>
    <x v="336"/>
    <x v="25"/>
    <s v="VS Cloud Backup - Veeam License, 1 VM - 1 Month"/>
    <x v="7"/>
    <m/>
    <s v="11000 · Accounts Receivable"/>
    <x v="16"/>
    <x v="388"/>
    <n v="47.25"/>
    <n v="650463.6"/>
  </r>
  <r>
    <s v="Invoice"/>
    <x v="45"/>
    <x v="947"/>
    <x v="44"/>
    <x v="44"/>
    <x v="295"/>
    <x v="26"/>
    <s v="VS Cloud Server - vBackup - 100GB - 1 Month"/>
    <x v="7"/>
    <m/>
    <s v="11000 · Accounts Receivable"/>
    <x v="26"/>
    <x v="91"/>
    <n v="78.8"/>
    <n v="650542.4"/>
  </r>
  <r>
    <s v="Invoice"/>
    <x v="45"/>
    <x v="947"/>
    <x v="44"/>
    <x v="44"/>
    <x v="282"/>
    <x v="34"/>
    <s v="VS Cloud Server - 2GB vRAM + 1 vCPU - 1 Month"/>
    <x v="7"/>
    <m/>
    <s v="11000 · Accounts Receivable"/>
    <x v="94"/>
    <x v="99"/>
    <n v="504"/>
    <n v="651046.40000000002"/>
  </r>
  <r>
    <s v="Invoice"/>
    <x v="45"/>
    <x v="947"/>
    <x v="44"/>
    <x v="44"/>
    <x v="92"/>
    <x v="35"/>
    <s v="VS Cloud Server - 1GB vStorage Standard - Local - 1 Month"/>
    <x v="7"/>
    <m/>
    <s v="11000 · Accounts Receivable"/>
    <x v="77"/>
    <x v="100"/>
    <n v="222"/>
    <n v="651268.4"/>
  </r>
  <r>
    <s v="Invoice"/>
    <x v="45"/>
    <x v="947"/>
    <x v="44"/>
    <x v="44"/>
    <x v="93"/>
    <x v="36"/>
    <s v="VS Cloud Server - Public IP Address - 1 Month"/>
    <x v="7"/>
    <m/>
    <s v="11000 · Accounts Receivable"/>
    <x v="2"/>
    <x v="101"/>
    <n v="23"/>
    <n v="651291.4"/>
  </r>
  <r>
    <s v="Invoice"/>
    <x v="45"/>
    <x v="948"/>
    <x v="17"/>
    <x v="17"/>
    <x v="343"/>
    <x v="219"/>
    <s v="Trend Micro Worry Free Services - 1 Month (2-99 Users)"/>
    <x v="5"/>
    <m/>
    <s v="11000 · Accounts Receivable"/>
    <x v="26"/>
    <x v="422"/>
    <n v="35"/>
    <n v="651326.4"/>
  </r>
  <r>
    <s v="Invoice"/>
    <x v="45"/>
    <x v="948"/>
    <x v="17"/>
    <x v="17"/>
    <x v="221"/>
    <x v="137"/>
    <s v="Microsoft 365 Apps for Business - 1 Month"/>
    <x v="15"/>
    <m/>
    <s v="11000 · Accounts Receivable"/>
    <x v="26"/>
    <x v="341"/>
    <n v="100"/>
    <n v="651426.4"/>
  </r>
  <r>
    <s v="Invoice"/>
    <x v="45"/>
    <x v="948"/>
    <x v="17"/>
    <x v="17"/>
    <x v="292"/>
    <x v="194"/>
    <s v="MS Power BI Pro - 1 Month"/>
    <x v="15"/>
    <m/>
    <s v="11000 · Accounts Receivable"/>
    <x v="2"/>
    <x v="340"/>
    <n v="11"/>
    <n v="651437.4"/>
  </r>
  <r>
    <s v="Invoice"/>
    <x v="45"/>
    <x v="948"/>
    <x v="17"/>
    <x v="17"/>
    <x v="227"/>
    <x v="142"/>
    <s v="Intermedia Unite Bundled Plan - 1 Month"/>
    <x v="21"/>
    <m/>
    <s v="11000 · Accounts Receivable"/>
    <x v="62"/>
    <x v="379"/>
    <n v="224.72"/>
    <n v="651662.12"/>
  </r>
  <r>
    <s v="Invoice"/>
    <x v="45"/>
    <x v="948"/>
    <x v="17"/>
    <x v="17"/>
    <x v="351"/>
    <x v="222"/>
    <s v="Intermedia Unite Unlimited Fax Line - 1 Month"/>
    <x v="21"/>
    <m/>
    <s v="11000 · Accounts Receivable"/>
    <x v="2"/>
    <x v="344"/>
    <n v="31.24"/>
    <n v="651693.36"/>
  </r>
  <r>
    <s v="Invoice"/>
    <x v="45"/>
    <x v="948"/>
    <x v="17"/>
    <x v="17"/>
    <x v="234"/>
    <x v="149"/>
    <s v="Voice Service State Tax"/>
    <x v="21"/>
    <m/>
    <s v="11000 · Accounts Receivable"/>
    <x v="2"/>
    <x v="482"/>
    <n v="8.5399999999999991"/>
    <n v="651701.9"/>
  </r>
  <r>
    <s v="Invoice"/>
    <x v="45"/>
    <x v="948"/>
    <x v="17"/>
    <x v="17"/>
    <x v="235"/>
    <x v="150"/>
    <s v="Voice Service Local Tax"/>
    <x v="21"/>
    <m/>
    <s v="11000 · Accounts Receivable"/>
    <x v="2"/>
    <x v="483"/>
    <n v="16.62"/>
    <n v="651718.52"/>
  </r>
  <r>
    <s v="Invoice"/>
    <x v="45"/>
    <x v="948"/>
    <x v="17"/>
    <x v="17"/>
    <x v="237"/>
    <x v="152"/>
    <s v="Voice Service Federal Tax"/>
    <x v="21"/>
    <m/>
    <s v="11000 · Accounts Receivable"/>
    <x v="2"/>
    <x v="813"/>
    <n v="2.2799999999999998"/>
    <n v="651720.80000000005"/>
  </r>
  <r>
    <s v="Invoice"/>
    <x v="45"/>
    <x v="948"/>
    <x v="17"/>
    <x v="17"/>
    <x v="236"/>
    <x v="151"/>
    <s v="Voice Service Emergency Fee"/>
    <x v="21"/>
    <m/>
    <s v="11000 · Accounts Receivable"/>
    <x v="2"/>
    <x v="485"/>
    <n v="17.91"/>
    <n v="651738.71"/>
  </r>
  <r>
    <s v="Invoice"/>
    <x v="45"/>
    <x v="948"/>
    <x v="17"/>
    <x v="17"/>
    <x v="238"/>
    <x v="153"/>
    <s v="Voice Service Telco Fees"/>
    <x v="21"/>
    <m/>
    <s v="11000 · Accounts Receivable"/>
    <x v="2"/>
    <x v="486"/>
    <n v="22.32"/>
    <n v="651761.03"/>
  </r>
  <r>
    <s v="Invoice"/>
    <x v="45"/>
    <x v="948"/>
    <x v="17"/>
    <x v="17"/>
    <x v="84"/>
    <x v="27"/>
    <s v="Contego Cloud Server Bandwidth 50Mbps 1 Month"/>
    <x v="7"/>
    <m/>
    <s v="11000 · Accounts Receivable"/>
    <x v="2"/>
    <x v="92"/>
    <n v="78.75"/>
    <n v="651839.78"/>
  </r>
  <r>
    <s v="Invoice"/>
    <x v="45"/>
    <x v="948"/>
    <x v="17"/>
    <x v="17"/>
    <x v="274"/>
    <x v="184"/>
    <s v="VS Cloud Server - Cisco ASAv5 Virtual Firewall - 1 Month"/>
    <x v="7"/>
    <m/>
    <s v="11000 · Accounts Receivable"/>
    <x v="2"/>
    <x v="378"/>
    <n v="68.25"/>
    <n v="651908.03"/>
  </r>
  <r>
    <s v="Invoice"/>
    <x v="45"/>
    <x v="948"/>
    <x v="17"/>
    <x v="17"/>
    <x v="82"/>
    <x v="25"/>
    <s v="VS Cloud Backup - Veeam License, 1 VM - 1 Month"/>
    <x v="7"/>
    <m/>
    <s v="11000 · Accounts Receivable"/>
    <x v="8"/>
    <x v="90"/>
    <n v="42"/>
    <n v="651950.03"/>
  </r>
  <r>
    <s v="Invoice"/>
    <x v="45"/>
    <x v="948"/>
    <x v="17"/>
    <x v="17"/>
    <x v="83"/>
    <x v="26"/>
    <s v="VS Cloud Server - vBackup - 100GB - 1 Month"/>
    <x v="7"/>
    <m/>
    <s v="11000 · Accounts Receivable"/>
    <x v="24"/>
    <x v="91"/>
    <n v="31.52"/>
    <n v="651981.55000000005"/>
  </r>
  <r>
    <s v="Invoice"/>
    <x v="45"/>
    <x v="948"/>
    <x v="17"/>
    <x v="17"/>
    <x v="91"/>
    <x v="34"/>
    <s v="VS Cloud Server - 2GB vRAM + 1 vCPU - 1 Month"/>
    <x v="7"/>
    <m/>
    <s v="11000 · Accounts Receivable"/>
    <x v="15"/>
    <x v="99"/>
    <n v="378"/>
    <n v="652359.55000000005"/>
  </r>
  <r>
    <s v="Invoice"/>
    <x v="45"/>
    <x v="948"/>
    <x v="17"/>
    <x v="17"/>
    <x v="92"/>
    <x v="35"/>
    <s v="VS Cloud Server - 1GB vStorage Standard - Local - 1 Month"/>
    <x v="7"/>
    <m/>
    <s v="11000 · Accounts Receivable"/>
    <x v="120"/>
    <x v="100"/>
    <n v="74"/>
    <n v="652433.55000000005"/>
  </r>
  <r>
    <s v="Invoice"/>
    <x v="45"/>
    <x v="948"/>
    <x v="17"/>
    <x v="17"/>
    <x v="93"/>
    <x v="36"/>
    <s v="VS Cloud Server - Public IP Address - 1 Month"/>
    <x v="7"/>
    <m/>
    <s v="11000 · Accounts Receivable"/>
    <x v="2"/>
    <x v="101"/>
    <n v="23"/>
    <n v="652456.55000000005"/>
  </r>
  <r>
    <s v="Invoice"/>
    <x v="45"/>
    <x v="949"/>
    <x v="13"/>
    <x v="13"/>
    <x v="128"/>
    <x v="67"/>
    <s v="ProofPoint Essentials Business - 1 Month"/>
    <x v="15"/>
    <m/>
    <s v="11000 · Accounts Receivable"/>
    <x v="45"/>
    <x v="187"/>
    <n v="45.45"/>
    <n v="652502"/>
  </r>
  <r>
    <s v="Invoice"/>
    <x v="45"/>
    <x v="949"/>
    <x v="13"/>
    <x v="13"/>
    <x v="343"/>
    <x v="219"/>
    <s v="Trend Micro Worry Free Services - 1 Month (2-99 Users)"/>
    <x v="5"/>
    <m/>
    <s v="11000 · Accounts Receivable"/>
    <x v="45"/>
    <x v="422"/>
    <n v="52.5"/>
    <n v="652554.5"/>
  </r>
  <r>
    <s v="Invoice"/>
    <x v="45"/>
    <x v="949"/>
    <x v="13"/>
    <x v="13"/>
    <x v="214"/>
    <x v="130"/>
    <s v="Microsoft 365 Business Basic - 1 Month"/>
    <x v="15"/>
    <m/>
    <s v="11000 · Accounts Receivable"/>
    <x v="26"/>
    <x v="335"/>
    <n v="70"/>
    <n v="652624.5"/>
  </r>
  <r>
    <s v="Invoice"/>
    <x v="45"/>
    <x v="949"/>
    <x v="13"/>
    <x v="13"/>
    <x v="261"/>
    <x v="175"/>
    <s v="Microsoft Office 365 Business Premium - 1 Month"/>
    <x v="15"/>
    <m/>
    <s v="11000 · Accounts Receivable"/>
    <x v="16"/>
    <x v="163"/>
    <n v="45"/>
    <n v="652669.5"/>
  </r>
  <r>
    <s v="Invoice"/>
    <x v="45"/>
    <x v="949"/>
    <x v="13"/>
    <x v="13"/>
    <x v="84"/>
    <x v="27"/>
    <s v="Contego Cloud Server Bandwidth 50Mbps 1 Month"/>
    <x v="7"/>
    <m/>
    <s v="11000 · Accounts Receivable"/>
    <x v="2"/>
    <x v="92"/>
    <n v="78.75"/>
    <n v="652748.25"/>
  </r>
  <r>
    <s v="Invoice"/>
    <x v="45"/>
    <x v="949"/>
    <x v="13"/>
    <x v="13"/>
    <x v="377"/>
    <x v="228"/>
    <s v="Fortinet FortiGate VM01V with FortiCare Only - 1 Month"/>
    <x v="7"/>
    <m/>
    <s v="11000 · Accounts Receivable"/>
    <x v="2"/>
    <x v="475"/>
    <n v="105"/>
    <n v="652853.25"/>
  </r>
  <r>
    <s v="Invoice"/>
    <x v="45"/>
    <x v="949"/>
    <x v="13"/>
    <x v="13"/>
    <x v="82"/>
    <x v="25"/>
    <s v="VS Cloud Backup - Veeam License, 1 VM - 1 Month"/>
    <x v="7"/>
    <m/>
    <s v="11000 · Accounts Receivable"/>
    <x v="72"/>
    <x v="90"/>
    <n v="105"/>
    <n v="652958.25"/>
  </r>
  <r>
    <s v="Invoice"/>
    <x v="45"/>
    <x v="949"/>
    <x v="13"/>
    <x v="13"/>
    <x v="83"/>
    <x v="26"/>
    <s v="VS Cloud Server - vBackup - 100GB - 1 Month"/>
    <x v="7"/>
    <m/>
    <s v="11000 · Accounts Receivable"/>
    <x v="26"/>
    <x v="91"/>
    <n v="78.8"/>
    <n v="653037.05000000005"/>
  </r>
  <r>
    <s v="Invoice"/>
    <x v="45"/>
    <x v="949"/>
    <x v="13"/>
    <x v="13"/>
    <x v="91"/>
    <x v="34"/>
    <s v="VS Cloud Server - 2GB vRAM + 1 vCPU - 1 Month"/>
    <x v="7"/>
    <m/>
    <s v="11000 · Accounts Receivable"/>
    <x v="62"/>
    <x v="99"/>
    <n v="252"/>
    <n v="653289.05000000005"/>
  </r>
  <r>
    <s v="Invoice"/>
    <x v="45"/>
    <x v="949"/>
    <x v="13"/>
    <x v="13"/>
    <x v="243"/>
    <x v="158"/>
    <s v="VS Cloud Server - 1GB vStorage Premium - Local - 1 Month"/>
    <x v="7"/>
    <m/>
    <s v="11000 · Accounts Receivable"/>
    <x v="38"/>
    <x v="359"/>
    <n v="301"/>
    <n v="653590.05000000005"/>
  </r>
  <r>
    <s v="Invoice"/>
    <x v="45"/>
    <x v="949"/>
    <x v="13"/>
    <x v="13"/>
    <x v="93"/>
    <x v="36"/>
    <s v="VS Cloud Server - Public IP Address - 1 Month"/>
    <x v="7"/>
    <m/>
    <s v="11000 · Accounts Receivable"/>
    <x v="2"/>
    <x v="101"/>
    <n v="23"/>
    <n v="653613.05000000005"/>
  </r>
  <r>
    <s v="Invoice"/>
    <x v="45"/>
    <x v="950"/>
    <x v="125"/>
    <x v="125"/>
    <x v="275"/>
    <x v="185"/>
    <s v="Intermedia Unite Pro Bundle - 1 Month"/>
    <x v="21"/>
    <m/>
    <s v="11000 · Accounts Receivable"/>
    <x v="10"/>
    <x v="379"/>
    <n v="702.25"/>
    <n v="654315.30000000005"/>
  </r>
  <r>
    <s v="Invoice"/>
    <x v="45"/>
    <x v="950"/>
    <x v="125"/>
    <x v="125"/>
    <x v="337"/>
    <x v="212"/>
    <s v="Intermedia Unite Essentials Bundle  - 1 Month"/>
    <x v="21"/>
    <m/>
    <s v="11000 · Accounts Receivable"/>
    <x v="23"/>
    <x v="476"/>
    <n v="149.63999999999999"/>
    <n v="654464.93999999994"/>
  </r>
  <r>
    <s v="Invoice"/>
    <x v="45"/>
    <x v="950"/>
    <x v="125"/>
    <x v="125"/>
    <x v="317"/>
    <x v="204"/>
    <s v="Intermedia Unite Metered Fax Line (500 Minutes) - 1 Month"/>
    <x v="21"/>
    <m/>
    <s v="11000 · Accounts Receivable"/>
    <x v="2"/>
    <x v="477"/>
    <n v="12.08"/>
    <n v="654477.02"/>
  </r>
  <r>
    <s v="Invoice"/>
    <x v="45"/>
    <x v="950"/>
    <x v="125"/>
    <x v="125"/>
    <x v="228"/>
    <x v="143"/>
    <s v="Intermedia Unite Add-On Number - 1 Month"/>
    <x v="21"/>
    <m/>
    <s v="11000 · Accounts Receivable"/>
    <x v="8"/>
    <x v="345"/>
    <n v="5.78"/>
    <n v="654482.80000000005"/>
  </r>
  <r>
    <s v="Invoice"/>
    <x v="45"/>
    <x v="950"/>
    <x v="125"/>
    <x v="125"/>
    <x v="237"/>
    <x v="152"/>
    <s v="Voice Service Federal Tax"/>
    <x v="21"/>
    <m/>
    <s v="11000 · Accounts Receivable"/>
    <x v="2"/>
    <x v="443"/>
    <n v="8"/>
    <n v="654490.80000000005"/>
  </r>
  <r>
    <s v="Invoice"/>
    <x v="45"/>
    <x v="950"/>
    <x v="125"/>
    <x v="125"/>
    <x v="234"/>
    <x v="149"/>
    <s v="Voice Service State Tax"/>
    <x v="21"/>
    <m/>
    <s v="11000 · Accounts Receivable"/>
    <x v="2"/>
    <x v="479"/>
    <n v="25.5"/>
    <n v="654516.30000000005"/>
  </r>
  <r>
    <s v="Invoice"/>
    <x v="45"/>
    <x v="950"/>
    <x v="125"/>
    <x v="125"/>
    <x v="235"/>
    <x v="150"/>
    <s v="Voice Service Local Tax"/>
    <x v="21"/>
    <m/>
    <s v="11000 · Accounts Receivable"/>
    <x v="2"/>
    <x v="814"/>
    <n v="94.66"/>
    <n v="654610.96"/>
  </r>
  <r>
    <s v="Invoice"/>
    <x v="45"/>
    <x v="950"/>
    <x v="125"/>
    <x v="125"/>
    <x v="236"/>
    <x v="151"/>
    <s v="Voice Service Emergency Fee"/>
    <x v="21"/>
    <m/>
    <s v="11000 · Accounts Receivable"/>
    <x v="2"/>
    <x v="351"/>
    <n v="63.68"/>
    <n v="654674.64"/>
  </r>
  <r>
    <s v="Invoice"/>
    <x v="45"/>
    <x v="950"/>
    <x v="125"/>
    <x v="125"/>
    <x v="238"/>
    <x v="153"/>
    <s v="Voice Service Telco Fees"/>
    <x v="21"/>
    <m/>
    <s v="11000 · Accounts Receivable"/>
    <x v="2"/>
    <x v="481"/>
    <n v="79.36"/>
    <n v="654754"/>
  </r>
  <r>
    <s v="Invoice"/>
    <x v="45"/>
    <x v="951"/>
    <x v="8"/>
    <x v="8"/>
    <x v="270"/>
    <x v="67"/>
    <s v="ProofPoint Essentials Business - 1 Month"/>
    <x v="15"/>
    <m/>
    <s v="11000 · Accounts Receivable"/>
    <x v="160"/>
    <x v="187"/>
    <n v="160.59"/>
    <n v="654914.59"/>
  </r>
  <r>
    <s v="Invoice"/>
    <x v="45"/>
    <x v="951"/>
    <x v="8"/>
    <x v="8"/>
    <x v="334"/>
    <x v="211"/>
    <s v="Trend Micro Worry Free Business Security Standard - 1 Month"/>
    <x v="5"/>
    <m/>
    <s v="11000 · Accounts Receivable"/>
    <x v="26"/>
    <x v="422"/>
    <n v="35"/>
    <n v="654949.59"/>
  </r>
  <r>
    <s v="Invoice"/>
    <x v="45"/>
    <x v="951"/>
    <x v="8"/>
    <x v="8"/>
    <x v="261"/>
    <x v="175"/>
    <s v="Microsoft Office 365 Business Premium - 1 Month"/>
    <x v="15"/>
    <m/>
    <s v="11000 · Accounts Receivable"/>
    <x v="118"/>
    <x v="163"/>
    <n v="360"/>
    <n v="655309.59"/>
  </r>
  <r>
    <s v="Invoice"/>
    <x v="45"/>
    <x v="951"/>
    <x v="8"/>
    <x v="8"/>
    <x v="214"/>
    <x v="130"/>
    <s v="Microsoft 365 Business Basic - 1 Month"/>
    <x v="15"/>
    <m/>
    <s v="11000 · Accounts Receivable"/>
    <x v="118"/>
    <x v="335"/>
    <n v="168"/>
    <n v="655477.59"/>
  </r>
  <r>
    <s v="Invoice"/>
    <x v="45"/>
    <x v="951"/>
    <x v="8"/>
    <x v="8"/>
    <x v="216"/>
    <x v="132"/>
    <s v="Microsoft Office 365 Enterprise E3 - 1 Month"/>
    <x v="15"/>
    <m/>
    <s v="11000 · Accounts Receivable"/>
    <x v="23"/>
    <x v="385"/>
    <n v="156"/>
    <n v="655633.59"/>
  </r>
  <r>
    <s v="Invoice"/>
    <x v="45"/>
    <x v="951"/>
    <x v="8"/>
    <x v="8"/>
    <x v="287"/>
    <x v="190"/>
    <s v="Microsoft Exchange Online Plan 2 - 1 Month"/>
    <x v="15"/>
    <m/>
    <s v="11000 · Accounts Receivable"/>
    <x v="8"/>
    <x v="94"/>
    <n v="0"/>
    <n v="655633.59"/>
  </r>
  <r>
    <s v="Invoice"/>
    <x v="45"/>
    <x v="951"/>
    <x v="8"/>
    <x v="8"/>
    <x v="83"/>
    <x v="26"/>
    <s v="VS Cloud Server - vBackup - 100GB - 1 Month"/>
    <x v="7"/>
    <m/>
    <s v="11000 · Accounts Receivable"/>
    <x v="10"/>
    <x v="91"/>
    <n v="197"/>
    <n v="655830.59"/>
  </r>
  <r>
    <s v="Invoice"/>
    <x v="45"/>
    <x v="952"/>
    <x v="78"/>
    <x v="78"/>
    <x v="270"/>
    <x v="67"/>
    <s v="ProofPoint Essentials Business - 1 Month"/>
    <x v="15"/>
    <m/>
    <s v="11000 · Accounts Receivable"/>
    <x v="63"/>
    <x v="187"/>
    <n v="106.05"/>
    <n v="655936.64"/>
  </r>
  <r>
    <s v="Invoice"/>
    <x v="45"/>
    <x v="952"/>
    <x v="78"/>
    <x v="78"/>
    <x v="334"/>
    <x v="211"/>
    <s v="Trend Micro Worry Free Business Security Standard - 1 Month"/>
    <x v="5"/>
    <m/>
    <s v="11000 · Accounts Receivable"/>
    <x v="68"/>
    <x v="422"/>
    <n v="70"/>
    <n v="656006.64"/>
  </r>
  <r>
    <s v="Invoice"/>
    <x v="45"/>
    <x v="952"/>
    <x v="78"/>
    <x v="78"/>
    <x v="216"/>
    <x v="132"/>
    <s v="Microsoft Office 365 Enterprise E3 - 1 Month"/>
    <x v="15"/>
    <m/>
    <s v="11000 · Accounts Receivable"/>
    <x v="37"/>
    <x v="385"/>
    <n v="338"/>
    <n v="656344.64"/>
  </r>
  <r>
    <s v="Invoice"/>
    <x v="45"/>
    <x v="952"/>
    <x v="78"/>
    <x v="78"/>
    <x v="292"/>
    <x v="194"/>
    <s v="MS Power BI Pro - 1 Month"/>
    <x v="15"/>
    <m/>
    <s v="11000 · Accounts Receivable"/>
    <x v="2"/>
    <x v="340"/>
    <n v="11"/>
    <n v="656355.64"/>
  </r>
  <r>
    <s v="Invoice"/>
    <x v="45"/>
    <x v="952"/>
    <x v="78"/>
    <x v="78"/>
    <x v="214"/>
    <x v="130"/>
    <s v="Microsoft 365 Business Basic - 1 Month"/>
    <x v="15"/>
    <m/>
    <s v="11000 · Accounts Receivable"/>
    <x v="48"/>
    <x v="489"/>
    <n v="100.8"/>
    <n v="656456.43999999994"/>
  </r>
  <r>
    <s v="Invoice"/>
    <x v="45"/>
    <x v="952"/>
    <x v="78"/>
    <x v="78"/>
    <x v="350"/>
    <x v="221"/>
    <s v="VS Cloud Server Bandwidth - 20Mbps - 1 Month"/>
    <x v="7"/>
    <m/>
    <s v="11000 · Accounts Receivable"/>
    <x v="2"/>
    <x v="99"/>
    <n v="31.5"/>
    <n v="656487.93999999994"/>
  </r>
  <r>
    <s v="Invoice"/>
    <x v="45"/>
    <x v="952"/>
    <x v="78"/>
    <x v="78"/>
    <x v="274"/>
    <x v="184"/>
    <s v="VS Cloud Server - Cisco ASAv5 Virtual Firewall - 1 Month"/>
    <x v="7"/>
    <m/>
    <s v="11000 · Accounts Receivable"/>
    <x v="2"/>
    <x v="378"/>
    <n v="68.25"/>
    <n v="656556.18999999994"/>
  </r>
  <r>
    <s v="Invoice"/>
    <x v="45"/>
    <x v="952"/>
    <x v="78"/>
    <x v="78"/>
    <x v="82"/>
    <x v="25"/>
    <s v="VS Cloud Backup - Veeam License, 1 VM - 1 Month"/>
    <x v="7"/>
    <m/>
    <s v="11000 · Accounts Receivable"/>
    <x v="2"/>
    <x v="90"/>
    <n v="21"/>
    <n v="656577.18999999994"/>
  </r>
  <r>
    <s v="Invoice"/>
    <x v="45"/>
    <x v="952"/>
    <x v="78"/>
    <x v="78"/>
    <x v="83"/>
    <x v="26"/>
    <s v="VS Cloud Server - vBackup - 100GB - 1 Month"/>
    <x v="7"/>
    <m/>
    <s v="11000 · Accounts Receivable"/>
    <x v="23"/>
    <x v="91"/>
    <n v="47.28"/>
    <n v="656624.47"/>
  </r>
  <r>
    <s v="Invoice"/>
    <x v="45"/>
    <x v="952"/>
    <x v="78"/>
    <x v="78"/>
    <x v="91"/>
    <x v="34"/>
    <s v="VS Cloud Server - 2GB vRAM + 1 vCPU - 1 Month"/>
    <x v="7"/>
    <m/>
    <s v="11000 · Accounts Receivable"/>
    <x v="24"/>
    <x v="99"/>
    <n v="126"/>
    <n v="656750.47"/>
  </r>
  <r>
    <s v="Invoice"/>
    <x v="45"/>
    <x v="952"/>
    <x v="78"/>
    <x v="78"/>
    <x v="243"/>
    <x v="158"/>
    <s v="VS Cloud Server - 1GB vStorage Premium - Local - 1 Month"/>
    <x v="7"/>
    <m/>
    <s v="11000 · Accounts Receivable"/>
    <x v="52"/>
    <x v="359"/>
    <n v="129"/>
    <n v="656879.47"/>
  </r>
  <r>
    <s v="Invoice"/>
    <x v="45"/>
    <x v="952"/>
    <x v="78"/>
    <x v="78"/>
    <x v="93"/>
    <x v="36"/>
    <s v="VS Cloud Server - Public IP Address - 1 Month"/>
    <x v="7"/>
    <m/>
    <s v="11000 · Accounts Receivable"/>
    <x v="2"/>
    <x v="101"/>
    <n v="23"/>
    <n v="656902.47"/>
  </r>
  <r>
    <s v="Invoice"/>
    <x v="45"/>
    <x v="953"/>
    <x v="61"/>
    <x v="61"/>
    <x v="270"/>
    <x v="67"/>
    <s v="ProofPoint Essentials Business - 1 Month"/>
    <x v="15"/>
    <m/>
    <s v="11000 · Accounts Receivable"/>
    <x v="132"/>
    <x v="187"/>
    <n v="363.6"/>
    <n v="657266.06999999995"/>
  </r>
  <r>
    <s v="Invoice"/>
    <x v="45"/>
    <x v="953"/>
    <x v="61"/>
    <x v="61"/>
    <x v="381"/>
    <x v="229"/>
    <s v="Cisco Duo Essentials - 1 User - 1 Month"/>
    <x v="5"/>
    <m/>
    <s v="11000 · Accounts Receivable"/>
    <x v="47"/>
    <x v="422"/>
    <n v="259"/>
    <n v="657525.06999999995"/>
  </r>
  <r>
    <s v="Invoice"/>
    <x v="45"/>
    <x v="953"/>
    <x v="61"/>
    <x v="61"/>
    <x v="269"/>
    <x v="224"/>
    <s v="VS Secure BaaS Storage - 100GB - 1 Month  (WBR/Port Allen Office)"/>
    <x v="4"/>
    <m/>
    <s v="11000 · Accounts Receivable"/>
    <x v="58"/>
    <x v="377"/>
    <n v="289"/>
    <n v="657814.06999999995"/>
  </r>
  <r>
    <s v="Invoice"/>
    <x v="45"/>
    <x v="953"/>
    <x v="61"/>
    <x v="61"/>
    <x v="366"/>
    <x v="225"/>
    <s v="VS Secure BaaS Veeam Backup &amp; Replication Enterprise Plus License, 1 VM - 1 Month  (WBR/Port All..."/>
    <x v="4"/>
    <m/>
    <s v="11000 · Accounts Receivable"/>
    <x v="26"/>
    <x v="363"/>
    <n v="152.30000000000001"/>
    <n v="657966.37"/>
  </r>
  <r>
    <s v="Invoice"/>
    <x v="45"/>
    <x v="954"/>
    <x v="138"/>
    <x v="138"/>
    <x v="334"/>
    <x v="211"/>
    <s v="Trend Micro Worry Free Business Security Standard - 1 Month"/>
    <x v="5"/>
    <m/>
    <s v="11000 · Accounts Receivable"/>
    <x v="72"/>
    <x v="422"/>
    <n v="17.5"/>
    <n v="657983.87"/>
  </r>
  <r>
    <s v="Invoice"/>
    <x v="45"/>
    <x v="954"/>
    <x v="138"/>
    <x v="138"/>
    <x v="261"/>
    <x v="175"/>
    <s v="Microsoft Office 365 Business Premium - 1 Month"/>
    <x v="15"/>
    <m/>
    <s v="11000 · Accounts Receivable"/>
    <x v="13"/>
    <x v="163"/>
    <n v="105"/>
    <n v="658088.87"/>
  </r>
  <r>
    <s v="Invoice"/>
    <x v="45"/>
    <x v="954"/>
    <x v="138"/>
    <x v="138"/>
    <x v="291"/>
    <x v="193"/>
    <s v="Microsoft Office 365 ProPlus - 1 Month"/>
    <x v="15"/>
    <m/>
    <s v="11000 · Accounts Receivable"/>
    <x v="2"/>
    <x v="369"/>
    <n v="14"/>
    <n v="658102.87"/>
  </r>
  <r>
    <s v="Invoice"/>
    <x v="45"/>
    <x v="954"/>
    <x v="138"/>
    <x v="138"/>
    <x v="382"/>
    <x v="54"/>
    <s v="FortiAnalyzer &amp; FortiManager Bundle - 1 Month"/>
    <x v="5"/>
    <m/>
    <s v="11000 · Accounts Receivable"/>
    <x v="2"/>
    <x v="87"/>
    <n v="49"/>
    <n v="658151.87"/>
  </r>
  <r>
    <s v="Invoice"/>
    <x v="45"/>
    <x v="954"/>
    <x v="138"/>
    <x v="138"/>
    <x v="84"/>
    <x v="27"/>
    <s v="Contego Cloud Server Bandwidth 50Mbps 1 Month"/>
    <x v="7"/>
    <m/>
    <s v="11000 · Accounts Receivable"/>
    <x v="2"/>
    <x v="92"/>
    <n v="78.75"/>
    <n v="658230.62"/>
  </r>
  <r>
    <s v="Invoice"/>
    <x v="45"/>
    <x v="954"/>
    <x v="138"/>
    <x v="138"/>
    <x v="274"/>
    <x v="184"/>
    <s v="VS Cloud Server - Cisco ASAv5 Virtual Firewall - 1 Month"/>
    <x v="7"/>
    <m/>
    <s v="11000 · Accounts Receivable"/>
    <x v="2"/>
    <x v="378"/>
    <n v="68.25"/>
    <n v="658298.87"/>
  </r>
  <r>
    <s v="Invoice"/>
    <x v="45"/>
    <x v="954"/>
    <x v="138"/>
    <x v="138"/>
    <x v="82"/>
    <x v="25"/>
    <s v="VS Cloud Backup - Veeam License, 1 VM - 1 Month"/>
    <x v="7"/>
    <m/>
    <s v="11000 · Accounts Receivable"/>
    <x v="8"/>
    <x v="90"/>
    <n v="42"/>
    <n v="658340.87"/>
  </r>
  <r>
    <s v="Invoice"/>
    <x v="45"/>
    <x v="954"/>
    <x v="138"/>
    <x v="138"/>
    <x v="83"/>
    <x v="26"/>
    <s v="VS Cloud Server - vBackup - 100GB - 1 Month"/>
    <x v="7"/>
    <m/>
    <s v="11000 · Accounts Receivable"/>
    <x v="62"/>
    <x v="91"/>
    <n v="63.04"/>
    <n v="658403.91"/>
  </r>
  <r>
    <s v="Invoice"/>
    <x v="45"/>
    <x v="954"/>
    <x v="138"/>
    <x v="138"/>
    <x v="91"/>
    <x v="34"/>
    <s v="VS Cloud Server - 2GB vRAM + 1 vCPU - 1 Month"/>
    <x v="7"/>
    <m/>
    <s v="11000 · Accounts Receivable"/>
    <x v="62"/>
    <x v="99"/>
    <n v="252"/>
    <n v="658655.91"/>
  </r>
  <r>
    <s v="Invoice"/>
    <x v="45"/>
    <x v="954"/>
    <x v="138"/>
    <x v="138"/>
    <x v="243"/>
    <x v="158"/>
    <s v="VS Cloud Server - 1GB vStorage Premium - Local - 1 Month"/>
    <x v="7"/>
    <m/>
    <s v="11000 · Accounts Receivable"/>
    <x v="77"/>
    <x v="359"/>
    <n v="258"/>
    <n v="658913.91"/>
  </r>
  <r>
    <s v="Invoice"/>
    <x v="45"/>
    <x v="954"/>
    <x v="138"/>
    <x v="138"/>
    <x v="92"/>
    <x v="35"/>
    <s v="VS Cloud Server - 1GB vStorage Standard - Local - 1 Month"/>
    <x v="7"/>
    <m/>
    <s v="11000 · Accounts Receivable"/>
    <x v="80"/>
    <x v="389"/>
    <n v="9.6"/>
    <n v="658923.51"/>
  </r>
  <r>
    <s v="Invoice"/>
    <x v="45"/>
    <x v="954"/>
    <x v="138"/>
    <x v="138"/>
    <x v="244"/>
    <x v="159"/>
    <s v="VS Cloud Server - Remote Desktop License - 1 Month"/>
    <x v="7"/>
    <m/>
    <s v="11000 · Accounts Receivable"/>
    <x v="72"/>
    <x v="360"/>
    <n v="48.55"/>
    <n v="658972.06000000006"/>
  </r>
  <r>
    <s v="Invoice"/>
    <x v="45"/>
    <x v="954"/>
    <x v="138"/>
    <x v="138"/>
    <x v="93"/>
    <x v="36"/>
    <s v="VS Cloud Server - Public IP Address - 1 Month"/>
    <x v="7"/>
    <m/>
    <s v="11000 · Accounts Receivable"/>
    <x v="2"/>
    <x v="101"/>
    <n v="23"/>
    <n v="658995.06000000006"/>
  </r>
  <r>
    <s v="Invoice"/>
    <x v="45"/>
    <x v="955"/>
    <x v="49"/>
    <x v="49"/>
    <x v="251"/>
    <x v="165"/>
    <s v="ProofPoint Essentials Advanced - SaaS - 1 Month"/>
    <x v="15"/>
    <m/>
    <s v="11000 · Accounts Receivable"/>
    <x v="58"/>
    <x v="365"/>
    <n v="206.5"/>
    <n v="659201.56000000006"/>
  </r>
  <r>
    <s v="Invoice"/>
    <x v="45"/>
    <x v="955"/>
    <x v="49"/>
    <x v="49"/>
    <x v="213"/>
    <x v="129"/>
    <s v="Trend Micro Worry Free Services - 1 Month (100-499)"/>
    <x v="5"/>
    <m/>
    <s v="11000 · Accounts Receivable"/>
    <x v="58"/>
    <x v="334"/>
    <n v="157.5"/>
    <n v="659359.06000000006"/>
  </r>
  <r>
    <s v="Invoice"/>
    <x v="45"/>
    <x v="955"/>
    <x v="49"/>
    <x v="49"/>
    <x v="214"/>
    <x v="130"/>
    <s v="Microsoft 365 Business Basic - 1 Month"/>
    <x v="15"/>
    <m/>
    <s v="11000 · Accounts Receivable"/>
    <x v="2"/>
    <x v="335"/>
    <n v="7"/>
    <n v="659366.06000000006"/>
  </r>
  <r>
    <s v="Invoice"/>
    <x v="45"/>
    <x v="955"/>
    <x v="49"/>
    <x v="49"/>
    <x v="216"/>
    <x v="132"/>
    <s v="Microsoft Office 365 Enterprise E3 - 1 Month"/>
    <x v="15"/>
    <m/>
    <s v="11000 · Accounts Receivable"/>
    <x v="8"/>
    <x v="385"/>
    <n v="52"/>
    <n v="659418.06000000006"/>
  </r>
  <r>
    <s v="Invoice"/>
    <x v="45"/>
    <x v="955"/>
    <x v="49"/>
    <x v="49"/>
    <x v="261"/>
    <x v="175"/>
    <s v="Microsoft Office 365 Business Premium - 1 Month"/>
    <x v="15"/>
    <m/>
    <s v="11000 · Accounts Receivable"/>
    <x v="106"/>
    <x v="163"/>
    <n v="540"/>
    <n v="659958.06000000006"/>
  </r>
  <r>
    <s v="Invoice"/>
    <x v="45"/>
    <x v="955"/>
    <x v="49"/>
    <x v="49"/>
    <x v="378"/>
    <x v="175"/>
    <s v="Microsoft Office 365 Business Premium - 1 Month"/>
    <x v="15"/>
    <m/>
    <s v="11000 · Accounts Receivable"/>
    <x v="2"/>
    <x v="815"/>
    <n v="26.4"/>
    <n v="659984.46"/>
  </r>
  <r>
    <s v="Invoice"/>
    <x v="45"/>
    <x v="956"/>
    <x v="99"/>
    <x v="99"/>
    <x v="270"/>
    <x v="67"/>
    <s v="ProofPoint Essentials Business - 1 Month"/>
    <x v="15"/>
    <m/>
    <s v="11000 · Accounts Receivable"/>
    <x v="87"/>
    <x v="187"/>
    <n v="121.2"/>
    <n v="660105.66"/>
  </r>
  <r>
    <s v="Invoice"/>
    <x v="45"/>
    <x v="956"/>
    <x v="99"/>
    <x v="99"/>
    <x v="213"/>
    <x v="129"/>
    <s v="Trend Micro Worry Free Services - 1 Month (100-499)"/>
    <x v="5"/>
    <m/>
    <s v="11000 · Accounts Receivable"/>
    <x v="87"/>
    <x v="334"/>
    <n v="126"/>
    <n v="660231.66"/>
  </r>
  <r>
    <s v="Invoice"/>
    <x v="45"/>
    <x v="956"/>
    <x v="99"/>
    <x v="99"/>
    <x v="314"/>
    <x v="203"/>
    <s v="Dropbox Business Advanced - 1 Month (3 User Minimum)"/>
    <x v="15"/>
    <m/>
    <s v="11000 · Accounts Receivable"/>
    <x v="16"/>
    <x v="407"/>
    <n v="90"/>
    <n v="660321.66"/>
  </r>
  <r>
    <s v="Invoice"/>
    <x v="45"/>
    <x v="956"/>
    <x v="99"/>
    <x v="99"/>
    <x v="84"/>
    <x v="27"/>
    <s v="Contego Cloud Server Bandwidth 50Mbps 1 Month"/>
    <x v="7"/>
    <m/>
    <s v="11000 · Accounts Receivable"/>
    <x v="2"/>
    <x v="92"/>
    <n v="78.75"/>
    <n v="660400.41"/>
  </r>
  <r>
    <s v="Invoice"/>
    <x v="45"/>
    <x v="956"/>
    <x v="99"/>
    <x v="99"/>
    <x v="89"/>
    <x v="32"/>
    <s v="Fortinet FortiGate VM00-L1 - Advanced Threat Protection - 1 Month"/>
    <x v="7"/>
    <m/>
    <s v="11000 · Accounts Receivable"/>
    <x v="2"/>
    <x v="97"/>
    <n v="126"/>
    <n v="660526.41"/>
  </r>
  <r>
    <s v="Invoice"/>
    <x v="45"/>
    <x v="956"/>
    <x v="99"/>
    <x v="99"/>
    <x v="82"/>
    <x v="25"/>
    <s v="VS Cloud Backup - Veeam License, 1 VM - 1 Month"/>
    <x v="7"/>
    <m/>
    <s v="11000 · Accounts Receivable"/>
    <x v="8"/>
    <x v="90"/>
    <n v="42"/>
    <n v="660568.41"/>
  </r>
  <r>
    <s v="Invoice"/>
    <x v="45"/>
    <x v="956"/>
    <x v="99"/>
    <x v="99"/>
    <x v="83"/>
    <x v="26"/>
    <s v="VS Cloud Server - vBackup - 100GB - 1 Month"/>
    <x v="7"/>
    <m/>
    <s v="11000 · Accounts Receivable"/>
    <x v="72"/>
    <x v="91"/>
    <n v="39.4"/>
    <n v="660607.81000000006"/>
  </r>
  <r>
    <s v="Invoice"/>
    <x v="45"/>
    <x v="956"/>
    <x v="99"/>
    <x v="99"/>
    <x v="91"/>
    <x v="34"/>
    <s v="VS Cloud Server - 2GB vRAM + 1 vCPU - 1 Month"/>
    <x v="7"/>
    <m/>
    <s v="11000 · Accounts Receivable"/>
    <x v="24"/>
    <x v="99"/>
    <n v="126"/>
    <n v="660733.81000000006"/>
  </r>
  <r>
    <s v="Invoice"/>
    <x v="45"/>
    <x v="956"/>
    <x v="99"/>
    <x v="99"/>
    <x v="243"/>
    <x v="158"/>
    <s v="VS Cloud Server - 1GB vStorage Premium - Local - 1 Month"/>
    <x v="7"/>
    <m/>
    <s v="11000 · Accounts Receivable"/>
    <x v="66"/>
    <x v="359"/>
    <n v="107.5"/>
    <n v="660841.31000000006"/>
  </r>
  <r>
    <s v="Invoice"/>
    <x v="45"/>
    <x v="956"/>
    <x v="99"/>
    <x v="99"/>
    <x v="93"/>
    <x v="36"/>
    <s v="VS Cloud Server - Public IP Address - 1 Month"/>
    <x v="7"/>
    <m/>
    <s v="11000 · Accounts Receivable"/>
    <x v="2"/>
    <x v="101"/>
    <n v="23"/>
    <n v="660864.31000000006"/>
  </r>
  <r>
    <s v="Invoice"/>
    <x v="45"/>
    <x v="957"/>
    <x v="34"/>
    <x v="34"/>
    <x v="270"/>
    <x v="67"/>
    <s v="ProofPoint Essentials Business - 1 Month"/>
    <x v="15"/>
    <m/>
    <s v="11000 · Accounts Receivable"/>
    <x v="26"/>
    <x v="187"/>
    <n v="30.3"/>
    <n v="660894.61"/>
  </r>
  <r>
    <s v="Invoice"/>
    <x v="45"/>
    <x v="957"/>
    <x v="34"/>
    <x v="34"/>
    <x v="343"/>
    <x v="219"/>
    <s v="Trend Micro Worry Free Services - 1 Month (2-99 Users)"/>
    <x v="5"/>
    <m/>
    <s v="11000 · Accounts Receivable"/>
    <x v="72"/>
    <x v="422"/>
    <n v="17.5"/>
    <n v="660912.11"/>
  </r>
  <r>
    <s v="Invoice"/>
    <x v="45"/>
    <x v="957"/>
    <x v="34"/>
    <x v="34"/>
    <x v="261"/>
    <x v="175"/>
    <s v="Microsoft Office 365 Business Premium - 1 Month"/>
    <x v="15"/>
    <m/>
    <s v="11000 · Accounts Receivable"/>
    <x v="24"/>
    <x v="163"/>
    <n v="60"/>
    <n v="660972.11"/>
  </r>
  <r>
    <s v="Invoice"/>
    <x v="45"/>
    <x v="957"/>
    <x v="34"/>
    <x v="34"/>
    <x v="327"/>
    <x v="207"/>
    <s v="VS Cloud Server - 1 vCPU - 1 Month"/>
    <x v="7"/>
    <m/>
    <s v="11000 · Accounts Receivable"/>
    <x v="8"/>
    <x v="418"/>
    <n v="37.799999999999997"/>
    <n v="661009.91"/>
  </r>
  <r>
    <s v="Invoice"/>
    <x v="45"/>
    <x v="957"/>
    <x v="34"/>
    <x v="34"/>
    <x v="243"/>
    <x v="158"/>
    <s v="VS Cloud Server - 1GB vStorage Premium - Local - 1 Month"/>
    <x v="7"/>
    <m/>
    <s v="11000 · Accounts Receivable"/>
    <x v="105"/>
    <x v="359"/>
    <n v="172"/>
    <n v="661181.91"/>
  </r>
  <r>
    <s v="Invoice"/>
    <x v="45"/>
    <x v="957"/>
    <x v="34"/>
    <x v="34"/>
    <x v="328"/>
    <x v="208"/>
    <s v="VS Cloud Server - 1GB vRAM - 1 Month"/>
    <x v="7"/>
    <m/>
    <s v="11000 · Accounts Receivable"/>
    <x v="94"/>
    <x v="419"/>
    <n v="168"/>
    <n v="661349.91"/>
  </r>
  <r>
    <s v="Invoice"/>
    <x v="45"/>
    <x v="957"/>
    <x v="34"/>
    <x v="34"/>
    <x v="329"/>
    <x v="209"/>
    <s v="VS Cloud Server - VM (includes Windows Server License) - 1 Month"/>
    <x v="7"/>
    <m/>
    <s v="11000 · Accounts Receivable"/>
    <x v="2"/>
    <x v="99"/>
    <n v="31.5"/>
    <n v="661381.41"/>
  </r>
  <r>
    <s v="Invoice"/>
    <x v="45"/>
    <x v="957"/>
    <x v="34"/>
    <x v="34"/>
    <x v="82"/>
    <x v="25"/>
    <s v="VS Cloud Backup - Veeam License, 1 VM - 1 Month"/>
    <x v="7"/>
    <m/>
    <s v="11000 · Accounts Receivable"/>
    <x v="2"/>
    <x v="90"/>
    <n v="21"/>
    <n v="661402.41"/>
  </r>
  <r>
    <s v="Invoice"/>
    <x v="45"/>
    <x v="957"/>
    <x v="34"/>
    <x v="34"/>
    <x v="331"/>
    <x v="210"/>
    <s v="VS Cloud Server - vBackup - 500GB - 1 Month"/>
    <x v="7"/>
    <m/>
    <s v="11000 · Accounts Receivable"/>
    <x v="2"/>
    <x v="421"/>
    <n v="52.5"/>
    <n v="661454.91"/>
  </r>
  <r>
    <s v="Invoice"/>
    <x v="45"/>
    <x v="957"/>
    <x v="34"/>
    <x v="34"/>
    <x v="244"/>
    <x v="159"/>
    <s v="VS Cloud Server - Remote Desktop License - 1 Month"/>
    <x v="7"/>
    <m/>
    <s v="11000 · Accounts Receivable"/>
    <x v="26"/>
    <x v="360"/>
    <n v="97.1"/>
    <n v="661552.01"/>
  </r>
  <r>
    <s v="Invoice"/>
    <x v="45"/>
    <x v="957"/>
    <x v="34"/>
    <x v="34"/>
    <x v="274"/>
    <x v="184"/>
    <s v="VS Cloud Server - Cisco ASAv5 Virtual Firewall - 1 Month"/>
    <x v="7"/>
    <m/>
    <s v="11000 · Accounts Receivable"/>
    <x v="2"/>
    <x v="378"/>
    <n v="68.25"/>
    <n v="661620.26"/>
  </r>
  <r>
    <s v="Invoice"/>
    <x v="45"/>
    <x v="957"/>
    <x v="34"/>
    <x v="34"/>
    <x v="332"/>
    <x v="36"/>
    <s v="VS Cloud Server - Public IP Address - 1 Month"/>
    <x v="7"/>
    <m/>
    <s v="11000 · Accounts Receivable"/>
    <x v="2"/>
    <x v="101"/>
    <n v="23"/>
    <n v="661643.26"/>
  </r>
  <r>
    <s v="Invoice"/>
    <x v="45"/>
    <x v="957"/>
    <x v="34"/>
    <x v="34"/>
    <x v="333"/>
    <x v="27"/>
    <s v="Contego Cloud Server Bandwidth 50Mbps 1 Month"/>
    <x v="7"/>
    <m/>
    <s v="11000 · Accounts Receivable"/>
    <x v="2"/>
    <x v="92"/>
    <n v="78.75"/>
    <n v="661722.01"/>
  </r>
  <r>
    <s v="Invoice"/>
    <x v="45"/>
    <x v="958"/>
    <x v="48"/>
    <x v="48"/>
    <x v="270"/>
    <x v="67"/>
    <s v="ProofPoint Essentials Business - 1 Month"/>
    <x v="15"/>
    <m/>
    <s v="11000 · Accounts Receivable"/>
    <x v="63"/>
    <x v="187"/>
    <n v="106.05"/>
    <n v="661828.06000000006"/>
  </r>
  <r>
    <s v="Invoice"/>
    <x v="45"/>
    <x v="958"/>
    <x v="48"/>
    <x v="48"/>
    <x v="343"/>
    <x v="219"/>
    <s v="Trend Micro Worry Free Services - 1 Month (2-99 Users)"/>
    <x v="5"/>
    <m/>
    <s v="11000 · Accounts Receivable"/>
    <x v="68"/>
    <x v="422"/>
    <n v="70"/>
    <n v="661898.06000000006"/>
  </r>
  <r>
    <s v="Invoice"/>
    <x v="45"/>
    <x v="958"/>
    <x v="48"/>
    <x v="48"/>
    <x v="261"/>
    <x v="175"/>
    <s v="Microsoft Office 365 Business Premium - 1 Month"/>
    <x v="15"/>
    <m/>
    <s v="11000 · Accounts Receivable"/>
    <x v="118"/>
    <x v="163"/>
    <n v="360"/>
    <n v="662258.06000000006"/>
  </r>
  <r>
    <s v="Invoice"/>
    <x v="45"/>
    <x v="958"/>
    <x v="48"/>
    <x v="48"/>
    <x v="214"/>
    <x v="130"/>
    <s v="Microsoft 365 Business Basic - 1 Month"/>
    <x v="15"/>
    <m/>
    <s v="11000 · Accounts Receivable"/>
    <x v="62"/>
    <x v="335"/>
    <n v="56"/>
    <n v="662314.06000000006"/>
  </r>
  <r>
    <s v="Invoice"/>
    <x v="45"/>
    <x v="958"/>
    <x v="48"/>
    <x v="48"/>
    <x v="292"/>
    <x v="194"/>
    <s v="MS Power BI Pro - 1 Month"/>
    <x v="15"/>
    <m/>
    <s v="11000 · Accounts Receivable"/>
    <x v="48"/>
    <x v="340"/>
    <n v="154"/>
    <n v="662468.06000000006"/>
  </r>
  <r>
    <s v="Invoice"/>
    <x v="45"/>
    <x v="959"/>
    <x v="72"/>
    <x v="72"/>
    <x v="251"/>
    <x v="165"/>
    <s v="ProofPoint Essentials Advanced - SaaS - 1 Month"/>
    <x v="15"/>
    <m/>
    <s v="11000 · Accounts Receivable"/>
    <x v="45"/>
    <x v="365"/>
    <n v="61.95"/>
    <n v="662530.01"/>
  </r>
  <r>
    <s v="Invoice"/>
    <x v="45"/>
    <x v="959"/>
    <x v="72"/>
    <x v="72"/>
    <x v="343"/>
    <x v="219"/>
    <s v="Trend Micro Worry Free Services - 1 Month (2-99 Users)"/>
    <x v="5"/>
    <m/>
    <s v="11000 · Accounts Receivable"/>
    <x v="45"/>
    <x v="422"/>
    <n v="52.5"/>
    <n v="662582.51"/>
  </r>
  <r>
    <s v="Invoice"/>
    <x v="45"/>
    <x v="959"/>
    <x v="72"/>
    <x v="72"/>
    <x v="261"/>
    <x v="175"/>
    <s v="Microsoft Office 365 Business Premium - 1 Month"/>
    <x v="15"/>
    <m/>
    <s v="11000 · Accounts Receivable"/>
    <x v="13"/>
    <x v="163"/>
    <n v="105"/>
    <n v="662687.51"/>
  </r>
  <r>
    <s v="Invoice"/>
    <x v="45"/>
    <x v="959"/>
    <x v="72"/>
    <x v="72"/>
    <x v="214"/>
    <x v="130"/>
    <s v="Microsoft 365 Business Basic - 1 Month"/>
    <x v="15"/>
    <m/>
    <s v="11000 · Accounts Receivable"/>
    <x v="2"/>
    <x v="335"/>
    <n v="7"/>
    <n v="662694.51"/>
  </r>
  <r>
    <s v="Invoice"/>
    <x v="45"/>
    <x v="959"/>
    <x v="72"/>
    <x v="72"/>
    <x v="386"/>
    <x v="190"/>
    <s v="Microsoft Exchange Online Plan 2 - 1 Month"/>
    <x v="15"/>
    <m/>
    <s v="11000 · Accounts Receivable"/>
    <x v="2"/>
    <x v="341"/>
    <n v="10"/>
    <n v="662704.51"/>
  </r>
  <r>
    <s v="Invoice"/>
    <x v="45"/>
    <x v="959"/>
    <x v="72"/>
    <x v="72"/>
    <x v="216"/>
    <x v="132"/>
    <s v="Microsoft Office 365 Enterprise E3 - 1 Month"/>
    <x v="15"/>
    <m/>
    <s v="11000 · Accounts Receivable"/>
    <x v="16"/>
    <x v="385"/>
    <n v="78"/>
    <n v="662782.51"/>
  </r>
  <r>
    <s v="Invoice"/>
    <x v="45"/>
    <x v="959"/>
    <x v="72"/>
    <x v="72"/>
    <x v="275"/>
    <x v="185"/>
    <s v="Intermedia Unite Pro Bundle - 1 Month"/>
    <x v="21"/>
    <m/>
    <s v="11000 · Accounts Receivable"/>
    <x v="30"/>
    <x v="379"/>
    <n v="252.81"/>
    <n v="663035.31999999995"/>
  </r>
  <r>
    <s v="Invoice"/>
    <x v="45"/>
    <x v="959"/>
    <x v="72"/>
    <x v="72"/>
    <x v="337"/>
    <x v="212"/>
    <s v="Intermedia Unite Essentials Bundle  - 1 Month"/>
    <x v="21"/>
    <m/>
    <s v="11000 · Accounts Receivable"/>
    <x v="2"/>
    <x v="476"/>
    <n v="24.94"/>
    <n v="663060.26"/>
  </r>
  <r>
    <s v="Invoice"/>
    <x v="45"/>
    <x v="959"/>
    <x v="72"/>
    <x v="72"/>
    <x v="317"/>
    <x v="204"/>
    <s v="Intermedia Unite Metered Fax Line (500 Minutes) - 1 Month"/>
    <x v="21"/>
    <m/>
    <s v="11000 · Accounts Receivable"/>
    <x v="2"/>
    <x v="494"/>
    <n v="16.28"/>
    <n v="663076.54"/>
  </r>
  <r>
    <s v="Invoice"/>
    <x v="45"/>
    <x v="959"/>
    <x v="72"/>
    <x v="72"/>
    <x v="228"/>
    <x v="143"/>
    <s v="Intermedia Unite Add-On Number - 1 Month"/>
    <x v="21"/>
    <m/>
    <s v="11000 · Accounts Receivable"/>
    <x v="5"/>
    <x v="345"/>
    <n v="31.79"/>
    <n v="663108.32999999996"/>
  </r>
  <r>
    <s v="Invoice"/>
    <x v="45"/>
    <x v="959"/>
    <x v="72"/>
    <x v="72"/>
    <x v="237"/>
    <x v="152"/>
    <s v="Voice Service Federal Tax"/>
    <x v="21"/>
    <m/>
    <s v="11000 · Accounts Receivable"/>
    <x v="2"/>
    <x v="816"/>
    <n v="2.56"/>
    <n v="663110.89"/>
  </r>
  <r>
    <s v="Invoice"/>
    <x v="45"/>
    <x v="959"/>
    <x v="72"/>
    <x v="72"/>
    <x v="234"/>
    <x v="149"/>
    <s v="Voice Service State Tax"/>
    <x v="21"/>
    <m/>
    <s v="11000 · Accounts Receivable"/>
    <x v="2"/>
    <x v="495"/>
    <n v="9.27"/>
    <n v="663120.16"/>
  </r>
  <r>
    <s v="Invoice"/>
    <x v="45"/>
    <x v="959"/>
    <x v="72"/>
    <x v="72"/>
    <x v="235"/>
    <x v="150"/>
    <s v="Voice Service Local Tax"/>
    <x v="21"/>
    <m/>
    <s v="11000 · Accounts Receivable"/>
    <x v="2"/>
    <x v="496"/>
    <n v="22.14"/>
    <n v="663142.30000000005"/>
  </r>
  <r>
    <s v="Invoice"/>
    <x v="45"/>
    <x v="959"/>
    <x v="72"/>
    <x v="72"/>
    <x v="236"/>
    <x v="151"/>
    <s v="Voice Service Emergency Fee"/>
    <x v="21"/>
    <m/>
    <s v="11000 · Accounts Receivable"/>
    <x v="2"/>
    <x v="497"/>
    <n v="21.89"/>
    <n v="663164.18999999994"/>
  </r>
  <r>
    <s v="Invoice"/>
    <x v="45"/>
    <x v="959"/>
    <x v="72"/>
    <x v="72"/>
    <x v="238"/>
    <x v="153"/>
    <s v="Voice Service Telco Fees"/>
    <x v="21"/>
    <m/>
    <s v="11000 · Accounts Receivable"/>
    <x v="2"/>
    <x v="498"/>
    <n v="27.28"/>
    <n v="663191.47"/>
  </r>
  <r>
    <s v="Invoice"/>
    <x v="45"/>
    <x v="959"/>
    <x v="72"/>
    <x v="72"/>
    <x v="277"/>
    <x v="187"/>
    <s v="ShareSync Package - 10GB per user - 1 Month"/>
    <x v="7"/>
    <m/>
    <s v="11000 · Accounts Receivable"/>
    <x v="2"/>
    <x v="371"/>
    <n v="6.5"/>
    <n v="663197.97"/>
  </r>
  <r>
    <s v="Invoice"/>
    <x v="45"/>
    <x v="960"/>
    <x v="126"/>
    <x v="126"/>
    <x v="128"/>
    <x v="67"/>
    <s v="ProofPoint Essentials Business - 1 Month"/>
    <x v="15"/>
    <m/>
    <s v="11000 · Accounts Receivable"/>
    <x v="10"/>
    <x v="187"/>
    <n v="75.75"/>
    <n v="663273.72"/>
  </r>
  <r>
    <s v="Invoice"/>
    <x v="45"/>
    <x v="960"/>
    <x v="126"/>
    <x v="126"/>
    <x v="261"/>
    <x v="175"/>
    <s v="Microsoft Office 365 Business Premium - 1 Month"/>
    <x v="15"/>
    <m/>
    <s v="11000 · Accounts Receivable"/>
    <x v="60"/>
    <x v="163"/>
    <n v="285"/>
    <n v="663558.72"/>
  </r>
  <r>
    <s v="Invoice"/>
    <x v="45"/>
    <x v="960"/>
    <x v="126"/>
    <x v="126"/>
    <x v="216"/>
    <x v="132"/>
    <s v="Microsoft Office 365 Enterprise E3 - 1 Month"/>
    <x v="15"/>
    <m/>
    <s v="11000 · Accounts Receivable"/>
    <x v="2"/>
    <x v="128"/>
    <n v="25"/>
    <n v="663583.72"/>
  </r>
  <r>
    <s v="Invoice"/>
    <x v="45"/>
    <x v="960"/>
    <x v="126"/>
    <x v="126"/>
    <x v="275"/>
    <x v="185"/>
    <s v="Intermedia Unite Pro Bundle - 1 Month"/>
    <x v="21"/>
    <m/>
    <s v="11000 · Accounts Receivable"/>
    <x v="30"/>
    <x v="379"/>
    <n v="252.81"/>
    <n v="663836.53"/>
  </r>
  <r>
    <s v="Invoice"/>
    <x v="45"/>
    <x v="960"/>
    <x v="126"/>
    <x v="126"/>
    <x v="304"/>
    <x v="201"/>
    <s v="Intermedia Unite Toll-Free Number (Pay As You Go) - 1 Month"/>
    <x v="21"/>
    <m/>
    <s v="11000 · Accounts Receivable"/>
    <x v="8"/>
    <x v="400"/>
    <n v="6.2"/>
    <n v="663842.73"/>
  </r>
  <r>
    <s v="Invoice"/>
    <x v="45"/>
    <x v="960"/>
    <x v="126"/>
    <x v="126"/>
    <x v="228"/>
    <x v="143"/>
    <s v="Intermedia Unite Add-On Number - 1 Month"/>
    <x v="21"/>
    <m/>
    <s v="11000 · Accounts Receivable"/>
    <x v="8"/>
    <x v="345"/>
    <n v="5.78"/>
    <n v="663848.51"/>
  </r>
  <r>
    <s v="Invoice"/>
    <x v="45"/>
    <x v="960"/>
    <x v="126"/>
    <x v="126"/>
    <x v="235"/>
    <x v="150"/>
    <s v="Voice Service Local Tax"/>
    <x v="21"/>
    <m/>
    <s v="11000 · Accounts Receivable"/>
    <x v="2"/>
    <x v="573"/>
    <n v="26.18"/>
    <n v="663874.68999999994"/>
  </r>
  <r>
    <s v="Invoice"/>
    <x v="45"/>
    <x v="960"/>
    <x v="126"/>
    <x v="126"/>
    <x v="234"/>
    <x v="149"/>
    <s v="Voice Service State Tax"/>
    <x v="21"/>
    <m/>
    <s v="11000 · Accounts Receivable"/>
    <x v="2"/>
    <x v="399"/>
    <n v="8.66"/>
    <n v="663883.35"/>
  </r>
  <r>
    <s v="Invoice"/>
    <x v="45"/>
    <x v="960"/>
    <x v="126"/>
    <x v="126"/>
    <x v="237"/>
    <x v="152"/>
    <s v="Voice Service Federal Tax"/>
    <x v="21"/>
    <m/>
    <s v="11000 · Accounts Receivable"/>
    <x v="2"/>
    <x v="817"/>
    <n v="2.59"/>
    <n v="663885.93999999994"/>
  </r>
  <r>
    <s v="Invoice"/>
    <x v="45"/>
    <x v="960"/>
    <x v="126"/>
    <x v="126"/>
    <x v="236"/>
    <x v="151"/>
    <s v="Voice Service Emergency Fee"/>
    <x v="21"/>
    <m/>
    <s v="11000 · Accounts Receivable"/>
    <x v="2"/>
    <x v="485"/>
    <n v="17.91"/>
    <n v="663903.85"/>
  </r>
  <r>
    <s v="Invoice"/>
    <x v="45"/>
    <x v="960"/>
    <x v="126"/>
    <x v="126"/>
    <x v="238"/>
    <x v="153"/>
    <s v="Voice Service Telco Fees"/>
    <x v="21"/>
    <m/>
    <s v="11000 · Accounts Receivable"/>
    <x v="2"/>
    <x v="818"/>
    <n v="22.58"/>
    <n v="663926.43000000005"/>
  </r>
  <r>
    <s v="Invoice"/>
    <x v="45"/>
    <x v="961"/>
    <x v="156"/>
    <x v="156"/>
    <x v="128"/>
    <x v="67"/>
    <s v="ProofPoint Essentials Business - 1 Month"/>
    <x v="15"/>
    <m/>
    <s v="11000 · Accounts Receivable"/>
    <x v="26"/>
    <x v="187"/>
    <n v="30.3"/>
    <n v="663956.73"/>
  </r>
  <r>
    <s v="Invoice"/>
    <x v="45"/>
    <x v="961"/>
    <x v="156"/>
    <x v="156"/>
    <x v="343"/>
    <x v="219"/>
    <s v="Trend Micro Worry Free Services - 1 Month (2-99 Users)"/>
    <x v="5"/>
    <m/>
    <s v="11000 · Accounts Receivable"/>
    <x v="10"/>
    <x v="422"/>
    <n v="87.5"/>
    <n v="664044.23"/>
  </r>
  <r>
    <s v="Invoice"/>
    <x v="45"/>
    <x v="961"/>
    <x v="156"/>
    <x v="156"/>
    <x v="214"/>
    <x v="130"/>
    <s v="Microsoft 365 Business Basic - 1 Month"/>
    <x v="15"/>
    <m/>
    <s v="11000 · Accounts Receivable"/>
    <x v="62"/>
    <x v="335"/>
    <n v="56"/>
    <n v="664100.23"/>
  </r>
  <r>
    <s v="Invoice"/>
    <x v="45"/>
    <x v="961"/>
    <x v="156"/>
    <x v="156"/>
    <x v="227"/>
    <x v="142"/>
    <s v="Intermedia Unite Bundled Plan - 1 Month"/>
    <x v="21"/>
    <m/>
    <s v="11000 · Accounts Receivable"/>
    <x v="15"/>
    <x v="344"/>
    <n v="374.88"/>
    <n v="664475.11"/>
  </r>
  <r>
    <s v="Invoice"/>
    <x v="45"/>
    <x v="961"/>
    <x v="156"/>
    <x v="156"/>
    <x v="317"/>
    <x v="204"/>
    <s v="Intermedia Unite Metered Fax Line (500 Minutes) - 1 Month"/>
    <x v="21"/>
    <m/>
    <s v="11000 · Accounts Receivable"/>
    <x v="8"/>
    <x v="398"/>
    <n v="41.48"/>
    <n v="664516.59"/>
  </r>
  <r>
    <s v="Invoice"/>
    <x v="45"/>
    <x v="961"/>
    <x v="156"/>
    <x v="156"/>
    <x v="228"/>
    <x v="143"/>
    <s v="Intermedia Unite Add-On Number - 1 Month"/>
    <x v="21"/>
    <m/>
    <s v="11000 · Accounts Receivable"/>
    <x v="23"/>
    <x v="345"/>
    <n v="17.34"/>
    <n v="664533.93000000005"/>
  </r>
  <r>
    <s v="Invoice"/>
    <x v="45"/>
    <x v="961"/>
    <x v="156"/>
    <x v="156"/>
    <x v="237"/>
    <x v="152"/>
    <s v="Voice Service Federal Tax"/>
    <x v="21"/>
    <m/>
    <s v="11000 · Accounts Receivable"/>
    <x v="2"/>
    <x v="819"/>
    <n v="3.32"/>
    <n v="664537.25"/>
  </r>
  <r>
    <s v="Invoice"/>
    <x v="45"/>
    <x v="961"/>
    <x v="156"/>
    <x v="156"/>
    <x v="234"/>
    <x v="149"/>
    <s v="Voice Service State Tax"/>
    <x v="21"/>
    <m/>
    <s v="11000 · Accounts Receivable"/>
    <x v="2"/>
    <x v="500"/>
    <n v="12.45"/>
    <n v="664549.69999999995"/>
  </r>
  <r>
    <s v="Invoice"/>
    <x v="45"/>
    <x v="961"/>
    <x v="156"/>
    <x v="156"/>
    <x v="235"/>
    <x v="150"/>
    <s v="Voice Service Local Tax"/>
    <x v="21"/>
    <m/>
    <s v="11000 · Accounts Receivable"/>
    <x v="2"/>
    <x v="501"/>
    <n v="24.77"/>
    <n v="664574.47"/>
  </r>
  <r>
    <s v="Invoice"/>
    <x v="45"/>
    <x v="961"/>
    <x v="156"/>
    <x v="156"/>
    <x v="238"/>
    <x v="153"/>
    <s v="Voice Service Telco Fees"/>
    <x v="21"/>
    <m/>
    <s v="11000 · Accounts Receivable"/>
    <x v="2"/>
    <x v="502"/>
    <n v="34.72"/>
    <n v="664609.18999999994"/>
  </r>
  <r>
    <s v="Invoice"/>
    <x v="45"/>
    <x v="961"/>
    <x v="156"/>
    <x v="156"/>
    <x v="236"/>
    <x v="151"/>
    <s v="Voice Service Emergency Fee"/>
    <x v="21"/>
    <m/>
    <s v="11000 · Accounts Receivable"/>
    <x v="2"/>
    <x v="503"/>
    <n v="27.86"/>
    <n v="664637.05000000005"/>
  </r>
  <r>
    <s v="Invoice"/>
    <x v="45"/>
    <x v="962"/>
    <x v="166"/>
    <x v="166"/>
    <x v="213"/>
    <x v="129"/>
    <s v="Trend Micro Worry Free Services - 1 Month (100-499)"/>
    <x v="5"/>
    <m/>
    <s v="11000 · Accounts Receivable"/>
    <x v="58"/>
    <x v="334"/>
    <n v="157.5"/>
    <n v="664794.55000000005"/>
  </r>
  <r>
    <s v="Invoice"/>
    <x v="45"/>
    <x v="962"/>
    <x v="166"/>
    <x v="166"/>
    <x v="269"/>
    <x v="224"/>
    <s v="VS Secure BaaS Storage - 100GB - 1 Month  (WBR/Port Allen Office)"/>
    <x v="4"/>
    <m/>
    <s v="11000 · Accounts Receivable"/>
    <x v="70"/>
    <x v="377"/>
    <n v="404.6"/>
    <n v="665199.15"/>
  </r>
  <r>
    <s v="Invoice"/>
    <x v="45"/>
    <x v="962"/>
    <x v="166"/>
    <x v="166"/>
    <x v="366"/>
    <x v="225"/>
    <s v="VS Secure BaaS Veeam Backup &amp; Replication Enterprise Plus License, 1 VM - 1 Month  (WBR/Port All..."/>
    <x v="4"/>
    <m/>
    <s v="11000 · Accounts Receivable"/>
    <x v="13"/>
    <x v="363"/>
    <n v="106.61"/>
    <n v="665305.76"/>
  </r>
  <r>
    <s v="Invoice"/>
    <x v="45"/>
    <x v="963"/>
    <x v="167"/>
    <x v="167"/>
    <x v="270"/>
    <x v="67"/>
    <s v="ProofPoint Essentials Business - 1 Month"/>
    <x v="15"/>
    <m/>
    <s v="11000 · Accounts Receivable"/>
    <x v="24"/>
    <x v="187"/>
    <n v="12.12"/>
    <n v="665317.88"/>
  </r>
  <r>
    <s v="Invoice"/>
    <x v="45"/>
    <x v="963"/>
    <x v="167"/>
    <x v="167"/>
    <x v="334"/>
    <x v="211"/>
    <s v="Trend Micro Worry Free Business Security Standard - 1 Month"/>
    <x v="5"/>
    <m/>
    <s v="11000 · Accounts Receivable"/>
    <x v="72"/>
    <x v="422"/>
    <n v="17.5"/>
    <n v="665335.38"/>
  </r>
  <r>
    <s v="Invoice"/>
    <x v="45"/>
    <x v="963"/>
    <x v="167"/>
    <x v="167"/>
    <x v="261"/>
    <x v="175"/>
    <s v="Microsoft Office 365 Business Premium - 1 Month"/>
    <x v="15"/>
    <m/>
    <s v="11000 · Accounts Receivable"/>
    <x v="16"/>
    <x v="163"/>
    <n v="45"/>
    <n v="665380.38"/>
  </r>
  <r>
    <s v="Invoice"/>
    <x v="45"/>
    <x v="963"/>
    <x v="167"/>
    <x v="167"/>
    <x v="115"/>
    <x v="54"/>
    <s v="FortiAnalyzer &amp; FortiManager Bundle - 1 Month"/>
    <x v="5"/>
    <m/>
    <s v="11000 · Accounts Receivable"/>
    <x v="2"/>
    <x v="87"/>
    <n v="49"/>
    <n v="665429.38"/>
  </r>
  <r>
    <s v="Invoice"/>
    <x v="45"/>
    <x v="963"/>
    <x v="167"/>
    <x v="167"/>
    <x v="327"/>
    <x v="207"/>
    <s v="VS Cloud Server - 1 vCPU - 1 Month"/>
    <x v="7"/>
    <m/>
    <s v="11000 · Accounts Receivable"/>
    <x v="8"/>
    <x v="418"/>
    <n v="37.799999999999997"/>
    <n v="665467.18000000005"/>
  </r>
  <r>
    <s v="Invoice"/>
    <x v="45"/>
    <x v="963"/>
    <x v="167"/>
    <x v="167"/>
    <x v="243"/>
    <x v="158"/>
    <s v="VS Cloud Server - 1GB vStorage Premium - Local - 1 Month"/>
    <x v="7"/>
    <m/>
    <s v="11000 · Accounts Receivable"/>
    <x v="105"/>
    <x v="359"/>
    <n v="172"/>
    <n v="665639.18000000005"/>
  </r>
  <r>
    <s v="Invoice"/>
    <x v="45"/>
    <x v="963"/>
    <x v="167"/>
    <x v="167"/>
    <x v="328"/>
    <x v="208"/>
    <s v="VS Cloud Server - 1GB vRAM - 1 Month"/>
    <x v="7"/>
    <m/>
    <s v="11000 · Accounts Receivable"/>
    <x v="24"/>
    <x v="419"/>
    <n v="42"/>
    <n v="665681.18000000005"/>
  </r>
  <r>
    <s v="Invoice"/>
    <x v="45"/>
    <x v="963"/>
    <x v="167"/>
    <x v="167"/>
    <x v="82"/>
    <x v="25"/>
    <s v="VS Cloud Backup - Veeam License, 1 VM - 1 Month"/>
    <x v="7"/>
    <m/>
    <s v="11000 · Accounts Receivable"/>
    <x v="2"/>
    <x v="90"/>
    <n v="21"/>
    <n v="665702.18000000005"/>
  </r>
  <r>
    <s v="Invoice"/>
    <x v="45"/>
    <x v="963"/>
    <x v="167"/>
    <x v="167"/>
    <x v="298"/>
    <x v="196"/>
    <s v="VS Cloud Server - SQL Server License - per user - 1 Month"/>
    <x v="7"/>
    <m/>
    <s v="11000 · Accounts Receivable"/>
    <x v="2"/>
    <x v="395"/>
    <n v="30.5"/>
    <n v="665732.68000000005"/>
  </r>
  <r>
    <s v="Invoice"/>
    <x v="45"/>
    <x v="963"/>
    <x v="167"/>
    <x v="167"/>
    <x v="347"/>
    <x v="220"/>
    <s v="VS Cloud Server - Advanced Firewall with IP Address"/>
    <x v="7"/>
    <m/>
    <s v="11000 · Accounts Receivable"/>
    <x v="2"/>
    <x v="92"/>
    <n v="78.75"/>
    <n v="665811.43000000005"/>
  </r>
  <r>
    <s v="Invoice"/>
    <x v="45"/>
    <x v="963"/>
    <x v="167"/>
    <x v="167"/>
    <x v="329"/>
    <x v="209"/>
    <s v="VS Cloud Server - VM (includes Windows Server License) - 1 Month"/>
    <x v="7"/>
    <m/>
    <s v="11000 · Accounts Receivable"/>
    <x v="2"/>
    <x v="99"/>
    <n v="31.5"/>
    <n v="665842.93000000005"/>
  </r>
  <r>
    <s v="Invoice"/>
    <x v="45"/>
    <x v="963"/>
    <x v="167"/>
    <x v="167"/>
    <x v="331"/>
    <x v="210"/>
    <s v="VS Cloud Server - vBackup - 500GB - 1 Month"/>
    <x v="7"/>
    <m/>
    <s v="11000 · Accounts Receivable"/>
    <x v="2"/>
    <x v="421"/>
    <n v="52.5"/>
    <n v="665895.43000000005"/>
  </r>
  <r>
    <s v="Invoice"/>
    <x v="45"/>
    <x v="964"/>
    <x v="31"/>
    <x v="31"/>
    <x v="128"/>
    <x v="67"/>
    <s v="ProofPoint Essentials Business - 1 Month"/>
    <x v="15"/>
    <m/>
    <s v="11000 · Accounts Receivable"/>
    <x v="26"/>
    <x v="187"/>
    <n v="30.3"/>
    <n v="665925.73"/>
  </r>
  <r>
    <s v="Invoice"/>
    <x v="45"/>
    <x v="964"/>
    <x v="31"/>
    <x v="31"/>
    <x v="343"/>
    <x v="219"/>
    <s v="Trend Micro Worry Free Services - 1 Month (2-99 Users)"/>
    <x v="5"/>
    <m/>
    <s v="11000 · Accounts Receivable"/>
    <x v="26"/>
    <x v="422"/>
    <n v="35"/>
    <n v="665960.73"/>
  </r>
  <r>
    <s v="Invoice"/>
    <x v="45"/>
    <x v="964"/>
    <x v="31"/>
    <x v="31"/>
    <x v="261"/>
    <x v="175"/>
    <s v="Microsoft Office 365 Business Premium - 1 Month"/>
    <x v="15"/>
    <m/>
    <s v="11000 · Accounts Receivable"/>
    <x v="23"/>
    <x v="163"/>
    <n v="90"/>
    <n v="666050.73"/>
  </r>
  <r>
    <s v="Invoice"/>
    <x v="45"/>
    <x v="964"/>
    <x v="31"/>
    <x v="31"/>
    <x v="387"/>
    <x v="131"/>
    <s v="Microsoft 365 Audio Conferencing Add-on - 1 Month"/>
    <x v="15"/>
    <m/>
    <s v="11000 · Accounts Receivable"/>
    <x v="8"/>
    <x v="336"/>
    <n v="10"/>
    <n v="666060.73"/>
  </r>
  <r>
    <s v="Invoice"/>
    <x v="45"/>
    <x v="964"/>
    <x v="31"/>
    <x v="31"/>
    <x v="350"/>
    <x v="221"/>
    <s v="VS Cloud Server Bandwidth - 20Mbps - 1 Month"/>
    <x v="7"/>
    <m/>
    <s v="11000 · Accounts Receivable"/>
    <x v="2"/>
    <x v="99"/>
    <n v="31.5"/>
    <n v="666092.23"/>
  </r>
  <r>
    <s v="Invoice"/>
    <x v="45"/>
    <x v="964"/>
    <x v="31"/>
    <x v="31"/>
    <x v="274"/>
    <x v="184"/>
    <s v="VS Cloud Server - Cisco ASAv5 Virtual Firewall - 1 Month"/>
    <x v="7"/>
    <m/>
    <s v="11000 · Accounts Receivable"/>
    <x v="2"/>
    <x v="378"/>
    <n v="68.25"/>
    <n v="666160.48"/>
  </r>
  <r>
    <s v="Invoice"/>
    <x v="45"/>
    <x v="964"/>
    <x v="31"/>
    <x v="31"/>
    <x v="82"/>
    <x v="25"/>
    <s v="VS Cloud Backup - Veeam License, 1 VM - 1 Month"/>
    <x v="7"/>
    <m/>
    <s v="11000 · Accounts Receivable"/>
    <x v="2"/>
    <x v="90"/>
    <n v="21"/>
    <n v="666181.48"/>
  </r>
  <r>
    <s v="Invoice"/>
    <x v="45"/>
    <x v="964"/>
    <x v="31"/>
    <x v="31"/>
    <x v="83"/>
    <x v="26"/>
    <s v="VS Cloud Server - vBackup - 100GB - 1 Month"/>
    <x v="7"/>
    <m/>
    <s v="11000 · Accounts Receivable"/>
    <x v="24"/>
    <x v="91"/>
    <n v="31.52"/>
    <n v="666213"/>
  </r>
  <r>
    <s v="Invoice"/>
    <x v="45"/>
    <x v="964"/>
    <x v="31"/>
    <x v="31"/>
    <x v="91"/>
    <x v="34"/>
    <s v="VS Cloud Server - 2GB vRAM + 1 vCPU - 1 Month"/>
    <x v="7"/>
    <m/>
    <s v="11000 · Accounts Receivable"/>
    <x v="24"/>
    <x v="99"/>
    <n v="126"/>
    <n v="666339"/>
  </r>
  <r>
    <s v="Invoice"/>
    <x v="45"/>
    <x v="964"/>
    <x v="31"/>
    <x v="31"/>
    <x v="92"/>
    <x v="35"/>
    <s v="VS Cloud Server - 1GB vStorage Standard - Local - 1 Month"/>
    <x v="7"/>
    <m/>
    <s v="11000 · Accounts Receivable"/>
    <x v="52"/>
    <x v="100"/>
    <n v="111"/>
    <n v="666450"/>
  </r>
  <r>
    <s v="Invoice"/>
    <x v="45"/>
    <x v="964"/>
    <x v="31"/>
    <x v="31"/>
    <x v="93"/>
    <x v="36"/>
    <s v="VS Cloud Server - Public IP Address - 1 Month"/>
    <x v="7"/>
    <m/>
    <s v="11000 · Accounts Receivable"/>
    <x v="2"/>
    <x v="101"/>
    <n v="23"/>
    <n v="666473"/>
  </r>
  <r>
    <s v="Invoice"/>
    <x v="45"/>
    <x v="965"/>
    <x v="124"/>
    <x v="124"/>
    <x v="275"/>
    <x v="185"/>
    <s v="Intermedia Unite Pro Bundle - 1 Month"/>
    <x v="21"/>
    <m/>
    <s v="11000 · Accounts Receivable"/>
    <x v="72"/>
    <x v="379"/>
    <n v="140.44999999999999"/>
    <n v="666613.44999999995"/>
  </r>
  <r>
    <s v="Invoice"/>
    <x v="45"/>
    <x v="965"/>
    <x v="124"/>
    <x v="124"/>
    <x v="337"/>
    <x v="212"/>
    <s v="Intermedia Unite Essentials Bundle  - 1 Month"/>
    <x v="21"/>
    <m/>
    <s v="11000 · Accounts Receivable"/>
    <x v="16"/>
    <x v="476"/>
    <n v="74.819999999999993"/>
    <n v="666688.27"/>
  </r>
  <r>
    <s v="Invoice"/>
    <x v="45"/>
    <x v="965"/>
    <x v="124"/>
    <x v="124"/>
    <x v="351"/>
    <x v="222"/>
    <s v="Intermedia Unite Unlimited Fax Line - 1 Month"/>
    <x v="21"/>
    <m/>
    <s v="11000 · Accounts Receivable"/>
    <x v="2"/>
    <x v="494"/>
    <n v="16.28"/>
    <n v="666704.55000000005"/>
  </r>
  <r>
    <s v="Invoice"/>
    <x v="45"/>
    <x v="965"/>
    <x v="124"/>
    <x v="124"/>
    <x v="388"/>
    <x v="230"/>
    <s v="Intermedia Unite Toll-Free Number (500 Minutes) - 1 Month"/>
    <x v="21"/>
    <m/>
    <s v="11000 · Accounts Receivable"/>
    <x v="2"/>
    <x v="509"/>
    <n v="22.5"/>
    <n v="666727.05000000005"/>
  </r>
  <r>
    <s v="Invoice"/>
    <x v="45"/>
    <x v="965"/>
    <x v="124"/>
    <x v="124"/>
    <x v="304"/>
    <x v="201"/>
    <s v="Intermedia Unite Toll-Free Number (Pay As You Go) - 1 Month"/>
    <x v="21"/>
    <m/>
    <s v="11000 · Accounts Receivable"/>
    <x v="2"/>
    <x v="400"/>
    <n v="3.1"/>
    <n v="666730.15"/>
  </r>
  <r>
    <s v="Invoice"/>
    <x v="45"/>
    <x v="965"/>
    <x v="124"/>
    <x v="124"/>
    <x v="233"/>
    <x v="148"/>
    <s v="Intermedia Unite Additional Automated Attendant - 1 Month"/>
    <x v="21"/>
    <m/>
    <s v="11000 · Accounts Receivable"/>
    <x v="2"/>
    <x v="348"/>
    <n v="6.04"/>
    <n v="666736.18999999994"/>
  </r>
  <r>
    <s v="Invoice"/>
    <x v="45"/>
    <x v="965"/>
    <x v="124"/>
    <x v="124"/>
    <x v="228"/>
    <x v="143"/>
    <s v="Intermedia Unite Add-On Number - 1 Month"/>
    <x v="21"/>
    <m/>
    <s v="11000 · Accounts Receivable"/>
    <x v="23"/>
    <x v="345"/>
    <n v="17.34"/>
    <n v="666753.53"/>
  </r>
  <r>
    <s v="Invoice"/>
    <x v="45"/>
    <x v="965"/>
    <x v="124"/>
    <x v="124"/>
    <x v="276"/>
    <x v="186"/>
    <s v="Intermedia Unite Online Meeting Pro - 1 Month"/>
    <x v="21"/>
    <m/>
    <s v="11000 · Accounts Receivable"/>
    <x v="8"/>
    <x v="341"/>
    <n v="20"/>
    <n v="666773.53"/>
  </r>
  <r>
    <s v="Invoice"/>
    <x v="45"/>
    <x v="965"/>
    <x v="124"/>
    <x v="124"/>
    <x v="234"/>
    <x v="149"/>
    <s v="Voice Service State Tax"/>
    <x v="21"/>
    <m/>
    <s v="11000 · Accounts Receivable"/>
    <x v="2"/>
    <x v="820"/>
    <n v="40.08"/>
    <n v="666813.61"/>
  </r>
  <r>
    <s v="Invoice"/>
    <x v="45"/>
    <x v="965"/>
    <x v="124"/>
    <x v="124"/>
    <x v="235"/>
    <x v="150"/>
    <s v="Voice Service Local Tax"/>
    <x v="21"/>
    <m/>
    <s v="11000 · Accounts Receivable"/>
    <x v="2"/>
    <x v="821"/>
    <n v="59.96"/>
    <n v="666873.56999999995"/>
  </r>
  <r>
    <s v="Invoice"/>
    <x v="45"/>
    <x v="965"/>
    <x v="124"/>
    <x v="124"/>
    <x v="237"/>
    <x v="152"/>
    <s v="Voice Service Federal Tax"/>
    <x v="21"/>
    <m/>
    <s v="11000 · Accounts Receivable"/>
    <x v="2"/>
    <x v="822"/>
    <n v="6.78"/>
    <n v="666880.35"/>
  </r>
  <r>
    <s v="Invoice"/>
    <x v="45"/>
    <x v="965"/>
    <x v="124"/>
    <x v="124"/>
    <x v="236"/>
    <x v="151"/>
    <s v="Voice Service Emergency Fee"/>
    <x v="21"/>
    <m/>
    <s v="11000 · Accounts Receivable"/>
    <x v="2"/>
    <x v="823"/>
    <n v="45.77"/>
    <n v="666926.12"/>
  </r>
  <r>
    <s v="Invoice"/>
    <x v="45"/>
    <x v="965"/>
    <x v="124"/>
    <x v="124"/>
    <x v="238"/>
    <x v="153"/>
    <s v="Voice Service Telco Fees"/>
    <x v="21"/>
    <m/>
    <s v="11000 · Accounts Receivable"/>
    <x v="2"/>
    <x v="824"/>
    <n v="59.13"/>
    <n v="666985.25"/>
  </r>
  <r>
    <s v="Invoice"/>
    <x v="45"/>
    <x v="965"/>
    <x v="124"/>
    <x v="124"/>
    <x v="277"/>
    <x v="187"/>
    <s v="ShareSync Package - 10GB per user - 1 Month"/>
    <x v="7"/>
    <m/>
    <s v="11000 · Accounts Receivable"/>
    <x v="16"/>
    <x v="371"/>
    <n v="19.5"/>
    <n v="667004.75"/>
  </r>
  <r>
    <s v="Invoice"/>
    <x v="45"/>
    <x v="966"/>
    <x v="83"/>
    <x v="83"/>
    <x v="343"/>
    <x v="219"/>
    <s v="Trend Micro Worry Free Services - 1 Month (2-99 Users)"/>
    <x v="5"/>
    <m/>
    <s v="11000 · Accounts Receivable"/>
    <x v="26"/>
    <x v="422"/>
    <n v="35"/>
    <n v="667039.75"/>
  </r>
  <r>
    <s v="Invoice"/>
    <x v="45"/>
    <x v="966"/>
    <x v="83"/>
    <x v="83"/>
    <x v="275"/>
    <x v="185"/>
    <s v="Intermedia Unite Pro Bundle - 1 Month"/>
    <x v="21"/>
    <m/>
    <s v="11000 · Accounts Receivable"/>
    <x v="5"/>
    <x v="379"/>
    <n v="308.99"/>
    <n v="667348.74"/>
  </r>
  <r>
    <s v="Invoice"/>
    <x v="45"/>
    <x v="966"/>
    <x v="83"/>
    <x v="83"/>
    <x v="351"/>
    <x v="222"/>
    <s v="Intermedia Unite Unlimited Fax Line - 1 Month"/>
    <x v="21"/>
    <m/>
    <s v="11000 · Accounts Receivable"/>
    <x v="2"/>
    <x v="344"/>
    <n v="31.24"/>
    <n v="667379.98"/>
  </r>
  <r>
    <s v="Invoice"/>
    <x v="45"/>
    <x v="966"/>
    <x v="83"/>
    <x v="83"/>
    <x v="232"/>
    <x v="147"/>
    <s v="Intermedia Unite WebFax Account &amp; Mailbox - 1 Month"/>
    <x v="21"/>
    <m/>
    <s v="11000 · Accounts Receivable"/>
    <x v="2"/>
    <x v="347"/>
    <n v="7.09"/>
    <n v="667387.06999999995"/>
  </r>
  <r>
    <s v="Invoice"/>
    <x v="45"/>
    <x v="966"/>
    <x v="83"/>
    <x v="83"/>
    <x v="228"/>
    <x v="143"/>
    <s v="Intermedia Unite Add-On Number - 1 Month"/>
    <x v="21"/>
    <m/>
    <s v="11000 · Accounts Receivable"/>
    <x v="62"/>
    <x v="345"/>
    <n v="23.12"/>
    <n v="667410.18999999994"/>
  </r>
  <r>
    <s v="Invoice"/>
    <x v="45"/>
    <x v="966"/>
    <x v="83"/>
    <x v="83"/>
    <x v="235"/>
    <x v="150"/>
    <s v="Voice Service Local Tax"/>
    <x v="21"/>
    <m/>
    <s v="11000 · Accounts Receivable"/>
    <x v="2"/>
    <x v="779"/>
    <n v="38.450000000000003"/>
    <n v="667448.64"/>
  </r>
  <r>
    <s v="Invoice"/>
    <x v="45"/>
    <x v="966"/>
    <x v="83"/>
    <x v="83"/>
    <x v="234"/>
    <x v="149"/>
    <s v="Voice Service State Tax"/>
    <x v="21"/>
    <m/>
    <s v="11000 · Accounts Receivable"/>
    <x v="2"/>
    <x v="515"/>
    <n v="11.63"/>
    <n v="667460.27"/>
  </r>
  <r>
    <s v="Invoice"/>
    <x v="45"/>
    <x v="966"/>
    <x v="83"/>
    <x v="83"/>
    <x v="237"/>
    <x v="152"/>
    <s v="Voice Service Federal Tax"/>
    <x v="21"/>
    <m/>
    <s v="11000 · Accounts Receivable"/>
    <x v="2"/>
    <x v="825"/>
    <n v="3.12"/>
    <n v="667463.39"/>
  </r>
  <r>
    <s v="Invoice"/>
    <x v="45"/>
    <x v="966"/>
    <x v="83"/>
    <x v="83"/>
    <x v="238"/>
    <x v="153"/>
    <s v="Voice Service Telco Fees"/>
    <x v="21"/>
    <m/>
    <s v="11000 · Accounts Receivable"/>
    <x v="2"/>
    <x v="517"/>
    <n v="29.76"/>
    <n v="667493.15"/>
  </r>
  <r>
    <s v="Invoice"/>
    <x v="45"/>
    <x v="966"/>
    <x v="83"/>
    <x v="83"/>
    <x v="236"/>
    <x v="151"/>
    <s v="Voice Service Emergency Fee"/>
    <x v="21"/>
    <m/>
    <s v="11000 · Accounts Receivable"/>
    <x v="2"/>
    <x v="518"/>
    <n v="23.88"/>
    <n v="667517.03"/>
  </r>
  <r>
    <s v="Invoice"/>
    <x v="45"/>
    <x v="967"/>
    <x v="19"/>
    <x v="19"/>
    <x v="334"/>
    <x v="211"/>
    <s v="Trend Micro Worry Free Business Security Standard - 1 Month"/>
    <x v="5"/>
    <m/>
    <s v="11000 · Accounts Receivable"/>
    <x v="72"/>
    <x v="422"/>
    <n v="17.5"/>
    <n v="667534.53"/>
  </r>
  <r>
    <s v="Invoice"/>
    <x v="45"/>
    <x v="967"/>
    <x v="19"/>
    <x v="19"/>
    <x v="404"/>
    <x v="132"/>
    <s v="Microsoft Office 365 Enterprise E3 - 1 Month"/>
    <x v="15"/>
    <m/>
    <s v="11000 · Accounts Receivable"/>
    <x v="2"/>
    <x v="385"/>
    <n v="26"/>
    <n v="667560.53"/>
  </r>
  <r>
    <s v="Invoice"/>
    <x v="45"/>
    <x v="967"/>
    <x v="19"/>
    <x v="19"/>
    <x v="327"/>
    <x v="207"/>
    <s v="VS Cloud Server - 1 vCPU - 1 Month"/>
    <x v="7"/>
    <m/>
    <s v="11000 · Accounts Receivable"/>
    <x v="2"/>
    <x v="418"/>
    <n v="18.899999999999999"/>
    <n v="667579.43000000005"/>
  </r>
  <r>
    <s v="Invoice"/>
    <x v="45"/>
    <x v="967"/>
    <x v="19"/>
    <x v="19"/>
    <x v="328"/>
    <x v="208"/>
    <s v="VS Cloud Server - 1GB vRAM - 1 Month"/>
    <x v="7"/>
    <m/>
    <s v="11000 · Accounts Receivable"/>
    <x v="8"/>
    <x v="419"/>
    <n v="21"/>
    <n v="667600.43000000005"/>
  </r>
  <r>
    <s v="Invoice"/>
    <x v="45"/>
    <x v="967"/>
    <x v="19"/>
    <x v="19"/>
    <x v="329"/>
    <x v="209"/>
    <s v="VS Cloud Server - VM (includes Windows Server License) - 1 Month"/>
    <x v="7"/>
    <m/>
    <s v="11000 · Accounts Receivable"/>
    <x v="2"/>
    <x v="99"/>
    <n v="31.5"/>
    <n v="667631.93000000005"/>
  </r>
  <r>
    <s v="Invoice"/>
    <x v="45"/>
    <x v="967"/>
    <x v="19"/>
    <x v="19"/>
    <x v="92"/>
    <x v="35"/>
    <s v="VS Cloud Server - 1GB vStorage Standard - Local - 1 Month"/>
    <x v="7"/>
    <m/>
    <s v="11000 · Accounts Receivable"/>
    <x v="129"/>
    <x v="100"/>
    <n v="185"/>
    <n v="667816.93000000005"/>
  </r>
  <r>
    <s v="Invoice"/>
    <x v="45"/>
    <x v="967"/>
    <x v="19"/>
    <x v="19"/>
    <x v="347"/>
    <x v="220"/>
    <s v="VS Cloud Server - Advanced Firewall with IP Address"/>
    <x v="7"/>
    <m/>
    <s v="11000 · Accounts Receivable"/>
    <x v="2"/>
    <x v="92"/>
    <n v="78.75"/>
    <n v="667895.68000000005"/>
  </r>
  <r>
    <s v="Invoice"/>
    <x v="45"/>
    <x v="967"/>
    <x v="19"/>
    <x v="19"/>
    <x v="82"/>
    <x v="25"/>
    <s v="VS Cloud Backup - Veeam License, 1 VM - 1 Month"/>
    <x v="7"/>
    <m/>
    <s v="11000 · Accounts Receivable"/>
    <x v="2"/>
    <x v="90"/>
    <n v="21"/>
    <n v="667916.68000000005"/>
  </r>
  <r>
    <s v="Invoice"/>
    <x v="45"/>
    <x v="967"/>
    <x v="19"/>
    <x v="19"/>
    <x v="331"/>
    <x v="210"/>
    <s v="VS Cloud Server - vBackup - 500GB - 1 Month"/>
    <x v="7"/>
    <m/>
    <s v="11000 · Accounts Receivable"/>
    <x v="8"/>
    <x v="421"/>
    <n v="105"/>
    <n v="668021.68000000005"/>
  </r>
  <r>
    <s v="Invoice"/>
    <x v="45"/>
    <x v="968"/>
    <x v="64"/>
    <x v="64"/>
    <x v="214"/>
    <x v="130"/>
    <s v="Microsoft 365 Business Basic - 1 Month"/>
    <x v="15"/>
    <m/>
    <s v="11000 · Accounts Receivable"/>
    <x v="122"/>
    <x v="489"/>
    <n v="468"/>
    <n v="668489.68000000005"/>
  </r>
  <r>
    <s v="Invoice"/>
    <x v="45"/>
    <x v="968"/>
    <x v="64"/>
    <x v="64"/>
    <x v="379"/>
    <x v="130"/>
    <s v="Microsoft 365 Business Basic - 1 Month"/>
    <x v="15"/>
    <m/>
    <s v="11000 · Accounts Receivable"/>
    <x v="16"/>
    <x v="826"/>
    <n v="14.7"/>
    <n v="668504.38"/>
  </r>
  <r>
    <s v="Invoice"/>
    <x v="45"/>
    <x v="969"/>
    <x v="168"/>
    <x v="168"/>
    <x v="389"/>
    <x v="231"/>
    <s v="Microsoft Azure Cloud Server"/>
    <x v="15"/>
    <m/>
    <s v="11000 · Accounts Receivable"/>
    <x v="2"/>
    <x v="519"/>
    <n v="480"/>
    <n v="668984.38"/>
  </r>
  <r>
    <s v="Invoice"/>
    <x v="45"/>
    <x v="970"/>
    <x v="170"/>
    <x v="170"/>
    <x v="252"/>
    <x v="166"/>
    <s v="Fortinet FortiXDR MSSP - 1 User - 1 Month"/>
    <x v="5"/>
    <m/>
    <s v="11000 · Accounts Receivable"/>
    <x v="138"/>
    <x v="336"/>
    <n v="465"/>
    <n v="669449.38"/>
  </r>
  <r>
    <s v="Invoice"/>
    <x v="45"/>
    <x v="971"/>
    <x v="63"/>
    <x v="63"/>
    <x v="390"/>
    <x v="211"/>
    <s v="Trend Micro Worry Free Business Security Standard - 1 Month"/>
    <x v="5"/>
    <m/>
    <s v="11000 · Accounts Receivable"/>
    <x v="45"/>
    <x v="422"/>
    <n v="52.5"/>
    <n v="669501.88"/>
  </r>
  <r>
    <s v="Invoice"/>
    <x v="45"/>
    <x v="971"/>
    <x v="63"/>
    <x v="63"/>
    <x v="251"/>
    <x v="165"/>
    <s v="ProofPoint Essentials Advanced - SaaS - 1 Month"/>
    <x v="15"/>
    <m/>
    <s v="11000 · Accounts Receivable"/>
    <x v="68"/>
    <x v="365"/>
    <n v="82.6"/>
    <n v="669584.48"/>
  </r>
  <r>
    <s v="Invoice"/>
    <x v="45"/>
    <x v="971"/>
    <x v="63"/>
    <x v="63"/>
    <x v="220"/>
    <x v="136"/>
    <s v="Azure Active Directory Premium P2 - 1 Month"/>
    <x v="15"/>
    <m/>
    <s v="11000 · Accounts Receivable"/>
    <x v="15"/>
    <x v="341"/>
    <n v="120"/>
    <n v="669704.48"/>
  </r>
  <r>
    <s v="Invoice"/>
    <x v="45"/>
    <x v="971"/>
    <x v="63"/>
    <x v="63"/>
    <x v="261"/>
    <x v="175"/>
    <s v="Microsoft Office 365 Business Premium - 1 Month"/>
    <x v="15"/>
    <m/>
    <s v="11000 · Accounts Receivable"/>
    <x v="37"/>
    <x v="163"/>
    <n v="195"/>
    <n v="669899.48"/>
  </r>
  <r>
    <s v="Invoice"/>
    <x v="45"/>
    <x v="971"/>
    <x v="63"/>
    <x v="63"/>
    <x v="261"/>
    <x v="175"/>
    <s v="Microsoft Office 365 Business Premium - 1 Month"/>
    <x v="15"/>
    <m/>
    <s v="11000 · Accounts Receivable"/>
    <x v="2"/>
    <x v="827"/>
    <n v="9.75"/>
    <n v="669909.23"/>
  </r>
  <r>
    <s v="Invoice"/>
    <x v="45"/>
    <x v="972"/>
    <x v="55"/>
    <x v="55"/>
    <x v="128"/>
    <x v="67"/>
    <s v="ProofPoint Essentials Business - 1 Month"/>
    <x v="15"/>
    <m/>
    <s v="11000 · Accounts Receivable"/>
    <x v="45"/>
    <x v="187"/>
    <n v="45.45"/>
    <n v="669954.68000000005"/>
  </r>
  <r>
    <s v="Invoice"/>
    <x v="45"/>
    <x v="972"/>
    <x v="55"/>
    <x v="55"/>
    <x v="343"/>
    <x v="219"/>
    <s v="Trend Micro Worry Free Services - 1 Month (2-99 Users)"/>
    <x v="5"/>
    <m/>
    <s v="11000 · Accounts Receivable"/>
    <x v="45"/>
    <x v="422"/>
    <n v="52.5"/>
    <n v="670007.18000000005"/>
  </r>
  <r>
    <s v="Invoice"/>
    <x v="45"/>
    <x v="972"/>
    <x v="55"/>
    <x v="55"/>
    <x v="261"/>
    <x v="175"/>
    <s v="Microsoft Office 365 Business Premium - 1 Month"/>
    <x v="15"/>
    <m/>
    <s v="11000 · Accounts Receivable"/>
    <x v="37"/>
    <x v="163"/>
    <n v="195"/>
    <n v="670202.18000000005"/>
  </r>
  <r>
    <s v="Invoice"/>
    <x v="45"/>
    <x v="972"/>
    <x v="55"/>
    <x v="55"/>
    <x v="216"/>
    <x v="132"/>
    <s v="Microsoft Office 365 Enterprise E3 - 1 Month"/>
    <x v="15"/>
    <m/>
    <s v="11000 · Accounts Receivable"/>
    <x v="2"/>
    <x v="385"/>
    <n v="26"/>
    <n v="670228.18000000005"/>
  </r>
  <r>
    <s v="Invoice"/>
    <x v="45"/>
    <x v="972"/>
    <x v="55"/>
    <x v="55"/>
    <x v="269"/>
    <x v="224"/>
    <s v="VS Secure BaaS Storage - 100GB - 1 Month  (WBR/Port Allen Office)"/>
    <x v="4"/>
    <m/>
    <s v="11000 · Accounts Receivable"/>
    <x v="134"/>
    <x v="377"/>
    <n v="121.38"/>
    <n v="670349.56000000006"/>
  </r>
  <r>
    <s v="Invoice"/>
    <x v="45"/>
    <x v="972"/>
    <x v="55"/>
    <x v="55"/>
    <x v="366"/>
    <x v="225"/>
    <s v="VS Secure BaaS Veeam Backup &amp; Replication Enterprise Plus License, 1 VM - 1 Month  (WBR/Port All..."/>
    <x v="4"/>
    <m/>
    <s v="11000 · Accounts Receivable"/>
    <x v="2"/>
    <x v="363"/>
    <n v="15.23"/>
    <n v="670364.79"/>
  </r>
  <r>
    <s v="Invoice"/>
    <x v="45"/>
    <x v="973"/>
    <x v="171"/>
    <x v="171"/>
    <x v="270"/>
    <x v="67"/>
    <s v="ProofPoint Essentials Business - 1 Month"/>
    <x v="15"/>
    <m/>
    <s v="11000 · Accounts Receivable"/>
    <x v="26"/>
    <x v="187"/>
    <n v="30.3"/>
    <n v="670395.09"/>
  </r>
  <r>
    <s v="Invoice"/>
    <x v="45"/>
    <x v="973"/>
    <x v="171"/>
    <x v="171"/>
    <x v="343"/>
    <x v="219"/>
    <s v="Trend Micro Worry Free Services - 1 Month (2-99 Users)"/>
    <x v="5"/>
    <m/>
    <s v="11000 · Accounts Receivable"/>
    <x v="26"/>
    <x v="422"/>
    <n v="35"/>
    <n v="670430.09"/>
  </r>
  <r>
    <s v="Invoice"/>
    <x v="45"/>
    <x v="973"/>
    <x v="171"/>
    <x v="171"/>
    <x v="261"/>
    <x v="175"/>
    <s v="Microsoft Office 365 Business Premium - 1 Month"/>
    <x v="15"/>
    <m/>
    <s v="11000 · Accounts Receivable"/>
    <x v="2"/>
    <x v="163"/>
    <n v="15"/>
    <n v="670445.09"/>
  </r>
  <r>
    <s v="Invoice"/>
    <x v="45"/>
    <x v="973"/>
    <x v="171"/>
    <x v="171"/>
    <x v="214"/>
    <x v="130"/>
    <s v="Microsoft 365 Business Basic - 1 Month"/>
    <x v="15"/>
    <m/>
    <s v="11000 · Accounts Receivable"/>
    <x v="13"/>
    <x v="335"/>
    <n v="49"/>
    <n v="670494.09"/>
  </r>
  <r>
    <s v="Invoice"/>
    <x v="45"/>
    <x v="973"/>
    <x v="171"/>
    <x v="171"/>
    <x v="227"/>
    <x v="142"/>
    <s v="Intermedia Unite Bundled Plan - 1 Month"/>
    <x v="21"/>
    <m/>
    <s v="11000 · Accounts Receivable"/>
    <x v="13"/>
    <x v="379"/>
    <n v="196.63"/>
    <n v="670690.72"/>
  </r>
  <r>
    <s v="Invoice"/>
    <x v="45"/>
    <x v="973"/>
    <x v="171"/>
    <x v="171"/>
    <x v="317"/>
    <x v="204"/>
    <s v="Intermedia Unite Metered Fax Line (500 Minutes) - 1 Month"/>
    <x v="21"/>
    <m/>
    <s v="11000 · Accounts Receivable"/>
    <x v="8"/>
    <x v="398"/>
    <n v="41.48"/>
    <n v="670732.19999999995"/>
  </r>
  <r>
    <s v="Invoice"/>
    <x v="45"/>
    <x v="973"/>
    <x v="171"/>
    <x v="171"/>
    <x v="228"/>
    <x v="143"/>
    <s v="Intermedia Unite Add-On Number - 1 Month"/>
    <x v="21"/>
    <m/>
    <s v="11000 · Accounts Receivable"/>
    <x v="2"/>
    <x v="345"/>
    <n v="2.89"/>
    <n v="670735.09"/>
  </r>
  <r>
    <s v="Invoice"/>
    <x v="45"/>
    <x v="973"/>
    <x v="171"/>
    <x v="171"/>
    <x v="237"/>
    <x v="152"/>
    <s v="Voice Service Federal Tax"/>
    <x v="21"/>
    <m/>
    <s v="11000 · Accounts Receivable"/>
    <x v="2"/>
    <x v="520"/>
    <n v="1.92"/>
    <n v="670737.01"/>
  </r>
  <r>
    <s v="Invoice"/>
    <x v="45"/>
    <x v="973"/>
    <x v="171"/>
    <x v="171"/>
    <x v="234"/>
    <x v="149"/>
    <s v="Voice Service State Tax"/>
    <x v="21"/>
    <m/>
    <s v="11000 · Accounts Receivable"/>
    <x v="2"/>
    <x v="828"/>
    <n v="7.63"/>
    <n v="670744.64"/>
  </r>
  <r>
    <s v="Invoice"/>
    <x v="45"/>
    <x v="973"/>
    <x v="171"/>
    <x v="171"/>
    <x v="235"/>
    <x v="150"/>
    <s v="Voice Service Local Tax"/>
    <x v="21"/>
    <m/>
    <s v="11000 · Accounts Receivable"/>
    <x v="2"/>
    <x v="522"/>
    <n v="27.41"/>
    <n v="670772.05000000005"/>
  </r>
  <r>
    <s v="Invoice"/>
    <x v="45"/>
    <x v="973"/>
    <x v="171"/>
    <x v="171"/>
    <x v="236"/>
    <x v="151"/>
    <s v="Voice Service Emergency Fee"/>
    <x v="21"/>
    <m/>
    <s v="11000 · Accounts Receivable"/>
    <x v="2"/>
    <x v="485"/>
    <n v="17.91"/>
    <n v="670789.96"/>
  </r>
  <r>
    <s v="Invoice"/>
    <x v="45"/>
    <x v="973"/>
    <x v="171"/>
    <x v="171"/>
    <x v="238"/>
    <x v="153"/>
    <s v="Voice Service Telco Fees"/>
    <x v="21"/>
    <m/>
    <s v="11000 · Accounts Receivable"/>
    <x v="2"/>
    <x v="829"/>
    <n v="22.97"/>
    <n v="670812.93000000005"/>
  </r>
  <r>
    <s v="Invoice"/>
    <x v="45"/>
    <x v="974"/>
    <x v="77"/>
    <x v="77"/>
    <x v="343"/>
    <x v="219"/>
    <s v="Trend Micro Worry Free Services - 1 Month (2-99 Users)"/>
    <x v="5"/>
    <m/>
    <s v="11000 · Accounts Receivable"/>
    <x v="45"/>
    <x v="422"/>
    <n v="52.5"/>
    <n v="670865.43000000005"/>
  </r>
  <r>
    <s v="Invoice"/>
    <x v="45"/>
    <x v="974"/>
    <x v="77"/>
    <x v="77"/>
    <x v="391"/>
    <x v="232"/>
    <s v="VS Data Vault Backup Service"/>
    <x v="7"/>
    <m/>
    <s v="11000 · Accounts Receivable"/>
    <x v="161"/>
    <x v="523"/>
    <n v="363"/>
    <n v="671228.43"/>
  </r>
  <r>
    <s v="Invoice"/>
    <x v="45"/>
    <x v="975"/>
    <x v="81"/>
    <x v="81"/>
    <x v="270"/>
    <x v="67"/>
    <s v="ProofPoint Essentials Business - 1 Month"/>
    <x v="15"/>
    <m/>
    <s v="11000 · Accounts Receivable"/>
    <x v="63"/>
    <x v="187"/>
    <n v="106.05"/>
    <n v="671334.48"/>
  </r>
  <r>
    <s v="Invoice"/>
    <x v="45"/>
    <x v="975"/>
    <x v="81"/>
    <x v="81"/>
    <x v="343"/>
    <x v="219"/>
    <s v="Trend Micro Worry Free Services - 1 Month (2-99 Users)"/>
    <x v="5"/>
    <m/>
    <s v="11000 · Accounts Receivable"/>
    <x v="10"/>
    <x v="422"/>
    <n v="87.5"/>
    <n v="671421.98"/>
  </r>
  <r>
    <s v="Invoice"/>
    <x v="45"/>
    <x v="975"/>
    <x v="81"/>
    <x v="81"/>
    <x v="269"/>
    <x v="224"/>
    <s v="VS Secure BaaS Storage - 100GB - 1 Month  (WBR/Port Allen Office)"/>
    <x v="4"/>
    <m/>
    <s v="11000 · Accounts Receivable"/>
    <x v="80"/>
    <x v="377"/>
    <n v="173.4"/>
    <n v="671595.38"/>
  </r>
  <r>
    <s v="Invoice"/>
    <x v="45"/>
    <x v="975"/>
    <x v="81"/>
    <x v="81"/>
    <x v="366"/>
    <x v="225"/>
    <s v="VS Secure BaaS Veeam Backup &amp; Replication Enterprise Plus License, 1 VM - 1 Month  (WBR/Port All..."/>
    <x v="4"/>
    <m/>
    <s v="11000 · Accounts Receivable"/>
    <x v="16"/>
    <x v="363"/>
    <n v="45.69"/>
    <n v="671641.07"/>
  </r>
  <r>
    <s v="Invoice"/>
    <x v="45"/>
    <x v="976"/>
    <x v="90"/>
    <x v="90"/>
    <x v="343"/>
    <x v="219"/>
    <s v="Trend Micro Worry Free Services - 1 Month (2-99 Users)"/>
    <x v="5"/>
    <m/>
    <s v="11000 · Accounts Receivable"/>
    <x v="10"/>
    <x v="422"/>
    <n v="87.5"/>
    <n v="671728.57"/>
  </r>
  <r>
    <s v="Invoice"/>
    <x v="45"/>
    <x v="976"/>
    <x v="90"/>
    <x v="90"/>
    <x v="83"/>
    <x v="26"/>
    <s v="VS Cloud Server - vBackup - 100GB - 1 Month"/>
    <x v="7"/>
    <m/>
    <s v="11000 · Accounts Receivable"/>
    <x v="63"/>
    <x v="91"/>
    <n v="275.8"/>
    <n v="672004.37"/>
  </r>
  <r>
    <s v="Invoice"/>
    <x v="45"/>
    <x v="976"/>
    <x v="90"/>
    <x v="90"/>
    <x v="82"/>
    <x v="25"/>
    <s v="VS Cloud Backup - Veeam License, 1 VM - 1 Month"/>
    <x v="7"/>
    <m/>
    <s v="11000 · Accounts Receivable"/>
    <x v="8"/>
    <x v="90"/>
    <n v="42"/>
    <n v="672046.37"/>
  </r>
  <r>
    <s v="Invoice"/>
    <x v="45"/>
    <x v="977"/>
    <x v="169"/>
    <x v="169"/>
    <x v="275"/>
    <x v="185"/>
    <s v="Intermedia Unite Pro Bundle - 1 Month"/>
    <x v="21"/>
    <m/>
    <s v="11000 · Accounts Receivable"/>
    <x v="23"/>
    <x v="379"/>
    <n v="168.54"/>
    <n v="672214.91"/>
  </r>
  <r>
    <s v="Invoice"/>
    <x v="45"/>
    <x v="977"/>
    <x v="169"/>
    <x v="169"/>
    <x v="337"/>
    <x v="212"/>
    <s v="Intermedia Unite Essentials Bundle  - 1 Month"/>
    <x v="21"/>
    <m/>
    <s v="11000 · Accounts Receivable"/>
    <x v="13"/>
    <x v="476"/>
    <n v="174.58"/>
    <n v="672389.49"/>
  </r>
  <r>
    <s v="Invoice"/>
    <x v="45"/>
    <x v="977"/>
    <x v="169"/>
    <x v="169"/>
    <x v="351"/>
    <x v="222"/>
    <s v="Intermedia Unite Unlimited Fax Line - 1 Month"/>
    <x v="21"/>
    <m/>
    <s v="11000 · Accounts Receivable"/>
    <x v="2"/>
    <x v="494"/>
    <n v="16.28"/>
    <n v="672405.77"/>
  </r>
  <r>
    <s v="Invoice"/>
    <x v="45"/>
    <x v="977"/>
    <x v="169"/>
    <x v="169"/>
    <x v="228"/>
    <x v="143"/>
    <s v="Intermedia Unite Add-On Number - 1 Month"/>
    <x v="21"/>
    <m/>
    <s v="11000 · Accounts Receivable"/>
    <x v="24"/>
    <x v="345"/>
    <n v="11.56"/>
    <n v="672417.33"/>
  </r>
  <r>
    <s v="Invoice"/>
    <x v="45"/>
    <x v="977"/>
    <x v="169"/>
    <x v="169"/>
    <x v="388"/>
    <x v="230"/>
    <s v="Intermedia Unite Toll-Free Number (500 Minutes) - 1 Month"/>
    <x v="21"/>
    <m/>
    <s v="11000 · Accounts Receivable"/>
    <x v="2"/>
    <x v="509"/>
    <n v="22.5"/>
    <n v="672439.83"/>
  </r>
  <r>
    <s v="Invoice"/>
    <x v="45"/>
    <x v="978"/>
    <x v="27"/>
    <x v="27"/>
    <x v="128"/>
    <x v="67"/>
    <s v="ProofPoint Essentials Business - 1 Month"/>
    <x v="15"/>
    <m/>
    <s v="11000 · Accounts Receivable"/>
    <x v="68"/>
    <x v="187"/>
    <n v="60.6"/>
    <n v="672500.43"/>
  </r>
  <r>
    <s v="Invoice"/>
    <x v="45"/>
    <x v="978"/>
    <x v="27"/>
    <x v="27"/>
    <x v="343"/>
    <x v="219"/>
    <s v="Trend Micro Worry Free Services - 1 Month (2-99 Users)"/>
    <x v="5"/>
    <m/>
    <s v="11000 · Accounts Receivable"/>
    <x v="45"/>
    <x v="422"/>
    <n v="52.5"/>
    <n v="672552.93"/>
  </r>
  <r>
    <s v="Invoice"/>
    <x v="45"/>
    <x v="978"/>
    <x v="27"/>
    <x v="27"/>
    <x v="261"/>
    <x v="175"/>
    <s v="Microsoft Office 365 Business Premium - 1 Month"/>
    <x v="15"/>
    <m/>
    <s v="11000 · Accounts Receivable"/>
    <x v="3"/>
    <x v="163"/>
    <n v="270"/>
    <n v="672822.93"/>
  </r>
  <r>
    <s v="Invoice"/>
    <x v="45"/>
    <x v="978"/>
    <x v="27"/>
    <x v="27"/>
    <x v="214"/>
    <x v="130"/>
    <s v="Microsoft 365 Business Basic - 1 Month"/>
    <x v="15"/>
    <m/>
    <s v="11000 · Accounts Receivable"/>
    <x v="2"/>
    <x v="335"/>
    <n v="7"/>
    <n v="672829.93"/>
  </r>
  <r>
    <s v="Invoice"/>
    <x v="45"/>
    <x v="979"/>
    <x v="65"/>
    <x v="65"/>
    <x v="128"/>
    <x v="67"/>
    <s v="ProofPoint Essentials Business - 1 Month"/>
    <x v="15"/>
    <m/>
    <s v="11000 · Accounts Receivable"/>
    <x v="10"/>
    <x v="187"/>
    <n v="75.75"/>
    <n v="672905.68"/>
  </r>
  <r>
    <s v="Invoice"/>
    <x v="45"/>
    <x v="979"/>
    <x v="65"/>
    <x v="65"/>
    <x v="343"/>
    <x v="219"/>
    <s v="Trend Micro Worry Free Services - 1 Month (2-99 Users)"/>
    <x v="5"/>
    <m/>
    <s v="11000 · Accounts Receivable"/>
    <x v="45"/>
    <x v="422"/>
    <n v="52.5"/>
    <n v="672958.18"/>
  </r>
  <r>
    <s v="Invoice"/>
    <x v="45"/>
    <x v="979"/>
    <x v="65"/>
    <x v="65"/>
    <x v="214"/>
    <x v="130"/>
    <s v="Microsoft 365 Business Basic - 1 Month"/>
    <x v="15"/>
    <m/>
    <s v="11000 · Accounts Receivable"/>
    <x v="24"/>
    <x v="335"/>
    <n v="28"/>
    <n v="672986.18"/>
  </r>
  <r>
    <s v="Invoice"/>
    <x v="45"/>
    <x v="979"/>
    <x v="65"/>
    <x v="65"/>
    <x v="261"/>
    <x v="175"/>
    <s v="Microsoft Office 365 Business Premium - 1 Month"/>
    <x v="15"/>
    <m/>
    <s v="11000 · Accounts Receivable"/>
    <x v="37"/>
    <x v="163"/>
    <n v="195"/>
    <n v="673181.18"/>
  </r>
  <r>
    <s v="Invoice"/>
    <x v="45"/>
    <x v="979"/>
    <x v="65"/>
    <x v="65"/>
    <x v="216"/>
    <x v="132"/>
    <s v="Microsoft Office 365 Enterprise E3 - 1 Month"/>
    <x v="15"/>
    <m/>
    <s v="11000 · Accounts Receivable"/>
    <x v="2"/>
    <x v="128"/>
    <n v="25"/>
    <n v="673206.18"/>
  </r>
  <r>
    <s v="Invoice"/>
    <x v="45"/>
    <x v="980"/>
    <x v="130"/>
    <x v="130"/>
    <x v="261"/>
    <x v="175"/>
    <s v="Microsoft Office 365 Business Premium - 1 Month"/>
    <x v="15"/>
    <m/>
    <s v="11000 · Accounts Receivable"/>
    <x v="10"/>
    <x v="163"/>
    <n v="375"/>
    <n v="673581.18"/>
  </r>
  <r>
    <s v="Invoice"/>
    <x v="45"/>
    <x v="981"/>
    <x v="172"/>
    <x v="172"/>
    <x v="227"/>
    <x v="142"/>
    <s v="Intermedia Unite Bundled Plan - 1 Month"/>
    <x v="21"/>
    <m/>
    <s v="11000 · Accounts Receivable"/>
    <x v="30"/>
    <x v="379"/>
    <n v="252.81"/>
    <n v="673833.99"/>
  </r>
  <r>
    <s v="Invoice"/>
    <x v="45"/>
    <x v="981"/>
    <x v="172"/>
    <x v="172"/>
    <x v="351"/>
    <x v="222"/>
    <s v="Intermedia Unite Unlimited Fax Line - 1 Month"/>
    <x v="21"/>
    <m/>
    <s v="11000 · Accounts Receivable"/>
    <x v="2"/>
    <x v="344"/>
    <n v="31.24"/>
    <n v="673865.23"/>
  </r>
  <r>
    <s v="Invoice"/>
    <x v="45"/>
    <x v="981"/>
    <x v="172"/>
    <x v="172"/>
    <x v="233"/>
    <x v="148"/>
    <s v="Intermedia Unite Additional Automated Attendant - 1 Month"/>
    <x v="21"/>
    <m/>
    <s v="11000 · Accounts Receivable"/>
    <x v="2"/>
    <x v="348"/>
    <n v="6.04"/>
    <n v="673871.27"/>
  </r>
  <r>
    <s v="Invoice"/>
    <x v="45"/>
    <x v="981"/>
    <x v="172"/>
    <x v="172"/>
    <x v="228"/>
    <x v="143"/>
    <s v="Intermedia Unite Add-On Number - 1 Month"/>
    <x v="21"/>
    <m/>
    <s v="11000 · Accounts Receivable"/>
    <x v="2"/>
    <x v="345"/>
    <n v="2.89"/>
    <n v="673874.16"/>
  </r>
  <r>
    <s v="Invoice"/>
    <x v="45"/>
    <x v="981"/>
    <x v="172"/>
    <x v="172"/>
    <x v="237"/>
    <x v="152"/>
    <s v="Voice Service Federal Tax"/>
    <x v="21"/>
    <m/>
    <s v="11000 · Accounts Receivable"/>
    <x v="2"/>
    <x v="830"/>
    <n v="2.2599999999999998"/>
    <n v="673876.42"/>
  </r>
  <r>
    <s v="Invoice"/>
    <x v="45"/>
    <x v="981"/>
    <x v="172"/>
    <x v="172"/>
    <x v="235"/>
    <x v="150"/>
    <s v="Voice Service Local Tax"/>
    <x v="21"/>
    <m/>
    <s v="11000 · Accounts Receivable"/>
    <x v="2"/>
    <x v="831"/>
    <n v="23.73"/>
    <n v="673900.15"/>
  </r>
  <r>
    <s v="Invoice"/>
    <x v="45"/>
    <x v="981"/>
    <x v="172"/>
    <x v="172"/>
    <x v="234"/>
    <x v="149"/>
    <s v="Voice Service State Tax"/>
    <x v="21"/>
    <m/>
    <s v="11000 · Accounts Receivable"/>
    <x v="2"/>
    <x v="526"/>
    <n v="8.89"/>
    <n v="673909.04"/>
  </r>
  <r>
    <s v="Invoice"/>
    <x v="45"/>
    <x v="981"/>
    <x v="172"/>
    <x v="172"/>
    <x v="236"/>
    <x v="151"/>
    <s v="Voice Service Emergency Fee"/>
    <x v="21"/>
    <m/>
    <s v="11000 · Accounts Receivable"/>
    <x v="2"/>
    <x v="449"/>
    <n v="19.899999999999999"/>
    <n v="673928.94"/>
  </r>
  <r>
    <s v="Invoice"/>
    <x v="45"/>
    <x v="981"/>
    <x v="172"/>
    <x v="172"/>
    <x v="238"/>
    <x v="153"/>
    <s v="Voice Service Telco Fees"/>
    <x v="21"/>
    <m/>
    <s v="11000 · Accounts Receivable"/>
    <x v="2"/>
    <x v="450"/>
    <n v="24.8"/>
    <n v="673953.74"/>
  </r>
  <r>
    <s v="Invoice"/>
    <x v="45"/>
    <x v="982"/>
    <x v="2"/>
    <x v="2"/>
    <x v="213"/>
    <x v="129"/>
    <s v="Trend Micro Worry Free Services - 1 Month (100-499)"/>
    <x v="5"/>
    <m/>
    <s v="11000 · Accounts Receivable"/>
    <x v="51"/>
    <x v="334"/>
    <n v="252"/>
    <n v="674205.74"/>
  </r>
  <r>
    <s v="Invoice"/>
    <x v="45"/>
    <x v="982"/>
    <x v="2"/>
    <x v="2"/>
    <x v="315"/>
    <x v="54"/>
    <s v="FortiAnalyzer &amp; FortiManager Bundle - 1 Month"/>
    <x v="5"/>
    <m/>
    <s v="11000 · Accounts Receivable"/>
    <x v="2"/>
    <x v="87"/>
    <n v="49"/>
    <n v="674254.74"/>
  </r>
  <r>
    <s v="Invoice"/>
    <x v="45"/>
    <x v="982"/>
    <x v="2"/>
    <x v="2"/>
    <x v="225"/>
    <x v="141"/>
    <s v="ConnectWise Control Premium - 1 Month"/>
    <x v="15"/>
    <m/>
    <s v="11000 · Accounts Receivable"/>
    <x v="2"/>
    <x v="343"/>
    <n v="69"/>
    <n v="674323.74"/>
  </r>
  <r>
    <s v="Invoice"/>
    <x v="45"/>
    <x v="983"/>
    <x v="56"/>
    <x v="56"/>
    <x v="251"/>
    <x v="165"/>
    <s v="ProofPoint Essentials Advanced - SaaS - 1 Month"/>
    <x v="15"/>
    <m/>
    <s v="11000 · Accounts Receivable"/>
    <x v="10"/>
    <x v="365"/>
    <n v="103.25"/>
    <n v="674426.99"/>
  </r>
  <r>
    <s v="Invoice"/>
    <x v="45"/>
    <x v="983"/>
    <x v="56"/>
    <x v="56"/>
    <x v="334"/>
    <x v="211"/>
    <s v="Trend Micro Worry Free Business Security Standard - 1 Month"/>
    <x v="5"/>
    <m/>
    <s v="11000 · Accounts Receivable"/>
    <x v="68"/>
    <x v="422"/>
    <n v="70"/>
    <n v="674496.99"/>
  </r>
  <r>
    <s v="Invoice"/>
    <x v="45"/>
    <x v="983"/>
    <x v="56"/>
    <x v="56"/>
    <x v="214"/>
    <x v="130"/>
    <s v="Microsoft 365 Business Basic - 1 Month"/>
    <x v="15"/>
    <m/>
    <s v="11000 · Accounts Receivable"/>
    <x v="3"/>
    <x v="335"/>
    <n v="126"/>
    <n v="674622.99"/>
  </r>
  <r>
    <s v="Invoice"/>
    <x v="45"/>
    <x v="983"/>
    <x v="56"/>
    <x v="56"/>
    <x v="261"/>
    <x v="175"/>
    <s v="Microsoft Office 365 Business Premium - 1 Month"/>
    <x v="15"/>
    <m/>
    <s v="11000 · Accounts Receivable"/>
    <x v="24"/>
    <x v="163"/>
    <n v="60"/>
    <n v="674682.99"/>
  </r>
  <r>
    <s v="Invoice"/>
    <x v="45"/>
    <x v="984"/>
    <x v="25"/>
    <x v="25"/>
    <x v="270"/>
    <x v="67"/>
    <s v="ProofPoint Essentials Business - 1 Month"/>
    <x v="15"/>
    <m/>
    <s v="11000 · Accounts Receivable"/>
    <x v="45"/>
    <x v="187"/>
    <n v="45.45"/>
    <n v="674728.44"/>
  </r>
  <r>
    <s v="Invoice"/>
    <x v="45"/>
    <x v="984"/>
    <x v="25"/>
    <x v="25"/>
    <x v="343"/>
    <x v="219"/>
    <s v="Trend Micro Worry Free Services - 1 Month (2-99 Users)"/>
    <x v="5"/>
    <m/>
    <s v="11000 · Accounts Receivable"/>
    <x v="45"/>
    <x v="422"/>
    <n v="52.5"/>
    <n v="674780.94"/>
  </r>
  <r>
    <s v="Invoice"/>
    <x v="45"/>
    <x v="984"/>
    <x v="25"/>
    <x v="25"/>
    <x v="261"/>
    <x v="175"/>
    <s v="Microsoft Office 365 Business Premium - 1 Month"/>
    <x v="15"/>
    <m/>
    <s v="11000 · Accounts Receivable"/>
    <x v="5"/>
    <x v="163"/>
    <n v="165"/>
    <n v="674945.94"/>
  </r>
  <r>
    <s v="Invoice"/>
    <x v="45"/>
    <x v="984"/>
    <x v="25"/>
    <x v="25"/>
    <x v="314"/>
    <x v="203"/>
    <s v="Dropbox Business Advanced - 1 Month (3 User Minimum)"/>
    <x v="15"/>
    <m/>
    <s v="11000 · Accounts Receivable"/>
    <x v="16"/>
    <x v="407"/>
    <n v="90"/>
    <n v="675035.94"/>
  </r>
  <r>
    <s v="Invoice"/>
    <x v="45"/>
    <x v="985"/>
    <x v="74"/>
    <x v="74"/>
    <x v="379"/>
    <x v="130"/>
    <s v="Microsoft 365 Business Basic - 1 Month"/>
    <x v="15"/>
    <m/>
    <s v="11000 · Accounts Receivable"/>
    <x v="5"/>
    <x v="832"/>
    <n v="12.32"/>
    <n v="675048.26"/>
  </r>
  <r>
    <s v="Invoice"/>
    <x v="45"/>
    <x v="985"/>
    <x v="74"/>
    <x v="74"/>
    <x v="516"/>
    <x v="193"/>
    <s v="Microsoft Office 365 ProPlus - 1 Month"/>
    <x v="15"/>
    <m/>
    <s v="11000 · Accounts Receivable"/>
    <x v="62"/>
    <x v="422"/>
    <n v="28"/>
    <n v="675076.26"/>
  </r>
  <r>
    <s v="Invoice"/>
    <x v="45"/>
    <x v="985"/>
    <x v="74"/>
    <x v="74"/>
    <x v="227"/>
    <x v="142"/>
    <s v="Intermedia Unite Bundled Plan - 1 Month"/>
    <x v="21"/>
    <m/>
    <s v="11000 · Accounts Receivable"/>
    <x v="13"/>
    <x v="344"/>
    <n v="218.68"/>
    <n v="675294.94"/>
  </r>
  <r>
    <s v="Invoice"/>
    <x v="45"/>
    <x v="985"/>
    <x v="74"/>
    <x v="74"/>
    <x v="232"/>
    <x v="147"/>
    <s v="Intermedia Unite WebFax Account &amp; Mailbox - 1 Month"/>
    <x v="21"/>
    <m/>
    <s v="11000 · Accounts Receivable"/>
    <x v="2"/>
    <x v="347"/>
    <n v="7.09"/>
    <n v="675302.03"/>
  </r>
  <r>
    <s v="Invoice"/>
    <x v="45"/>
    <x v="985"/>
    <x v="74"/>
    <x v="74"/>
    <x v="237"/>
    <x v="152"/>
    <s v="Voice Service Federal Tax"/>
    <x v="21"/>
    <m/>
    <s v="11000 · Accounts Receivable"/>
    <x v="2"/>
    <x v="833"/>
    <n v="8.3800000000000008"/>
    <n v="675310.41"/>
  </r>
  <r>
    <s v="Invoice"/>
    <x v="45"/>
    <x v="985"/>
    <x v="74"/>
    <x v="74"/>
    <x v="235"/>
    <x v="150"/>
    <s v="Voice Service Local Tax"/>
    <x v="21"/>
    <m/>
    <s v="11000 · Accounts Receivable"/>
    <x v="2"/>
    <x v="834"/>
    <n v="12.65"/>
    <n v="675323.06"/>
  </r>
  <r>
    <s v="Invoice"/>
    <x v="45"/>
    <x v="985"/>
    <x v="74"/>
    <x v="74"/>
    <x v="234"/>
    <x v="149"/>
    <s v="Voice Service State Tax"/>
    <x v="21"/>
    <m/>
    <s v="11000 · Accounts Receivable"/>
    <x v="2"/>
    <x v="835"/>
    <n v="9.9700000000000006"/>
    <n v="675333.03"/>
  </r>
  <r>
    <s v="Invoice"/>
    <x v="45"/>
    <x v="985"/>
    <x v="74"/>
    <x v="74"/>
    <x v="236"/>
    <x v="151"/>
    <s v="Voice Service Emergency Fee"/>
    <x v="21"/>
    <m/>
    <s v="11000 · Accounts Receivable"/>
    <x v="2"/>
    <x v="507"/>
    <n v="13.93"/>
    <n v="675346.96"/>
  </r>
  <r>
    <s v="Invoice"/>
    <x v="45"/>
    <x v="985"/>
    <x v="74"/>
    <x v="74"/>
    <x v="238"/>
    <x v="153"/>
    <s v="Voice Service Telco Fees"/>
    <x v="21"/>
    <m/>
    <s v="11000 · Accounts Receivable"/>
    <x v="2"/>
    <x v="836"/>
    <n v="39.22"/>
    <n v="675386.18"/>
  </r>
  <r>
    <s v="Invoice"/>
    <x v="45"/>
    <x v="986"/>
    <x v="53"/>
    <x v="53"/>
    <x v="343"/>
    <x v="219"/>
    <s v="Trend Micro Worry Free Services - 1 Month (2-99 Users)"/>
    <x v="5"/>
    <m/>
    <s v="11000 · Accounts Receivable"/>
    <x v="10"/>
    <x v="422"/>
    <n v="87.5"/>
    <n v="675473.68"/>
  </r>
  <r>
    <s v="Invoice"/>
    <x v="45"/>
    <x v="986"/>
    <x v="53"/>
    <x v="53"/>
    <x v="221"/>
    <x v="137"/>
    <s v="Microsoft 365 Apps for Business - 1 Month"/>
    <x v="15"/>
    <m/>
    <s v="11000 · Accounts Receivable"/>
    <x v="24"/>
    <x v="341"/>
    <n v="40"/>
    <n v="675513.68"/>
  </r>
  <r>
    <s v="Invoice"/>
    <x v="45"/>
    <x v="986"/>
    <x v="53"/>
    <x v="53"/>
    <x v="315"/>
    <x v="191"/>
    <s v="FortiAnalyzer &amp; FortiManager Bundle - 1 Month - 6+ Firewalls (Baton Rouge LA)"/>
    <x v="5"/>
    <m/>
    <s v="11000 · Accounts Receivable"/>
    <x v="23"/>
    <x v="392"/>
    <n v="174"/>
    <n v="675687.68"/>
  </r>
  <r>
    <s v="Invoice"/>
    <x v="45"/>
    <x v="987"/>
    <x v="173"/>
    <x v="173"/>
    <x v="315"/>
    <x v="54"/>
    <s v="FortiAnalyzer &amp; FortiManager Bundle - 1 Month"/>
    <x v="5"/>
    <m/>
    <s v="11000 · Accounts Receivable"/>
    <x v="2"/>
    <x v="87"/>
    <n v="49"/>
    <n v="675736.68"/>
  </r>
  <r>
    <s v="Invoice"/>
    <x v="45"/>
    <x v="987"/>
    <x v="173"/>
    <x v="173"/>
    <x v="275"/>
    <x v="185"/>
    <s v="Intermedia Unite Pro Bundle - 1 Month"/>
    <x v="21"/>
    <m/>
    <s v="11000 · Accounts Receivable"/>
    <x v="23"/>
    <x v="379"/>
    <n v="168.54"/>
    <n v="675905.22"/>
  </r>
  <r>
    <s v="Invoice"/>
    <x v="45"/>
    <x v="987"/>
    <x v="173"/>
    <x v="173"/>
    <x v="351"/>
    <x v="222"/>
    <s v="Intermedia Unite Unlimited Fax Line - 1 Month"/>
    <x v="21"/>
    <m/>
    <s v="11000 · Accounts Receivable"/>
    <x v="2"/>
    <x v="494"/>
    <n v="16.28"/>
    <n v="675921.5"/>
  </r>
  <r>
    <s v="Invoice"/>
    <x v="45"/>
    <x v="987"/>
    <x v="173"/>
    <x v="173"/>
    <x v="228"/>
    <x v="143"/>
    <s v="Intermedia Unite Add-On Number - 1 Month"/>
    <x v="21"/>
    <m/>
    <s v="11000 · Accounts Receivable"/>
    <x v="8"/>
    <x v="345"/>
    <n v="5.78"/>
    <n v="675927.28"/>
  </r>
  <r>
    <s v="Invoice"/>
    <x v="45"/>
    <x v="987"/>
    <x v="173"/>
    <x v="173"/>
    <x v="234"/>
    <x v="149"/>
    <s v="Voice Service State Tax"/>
    <x v="21"/>
    <m/>
    <s v="11000 · Accounts Receivable"/>
    <x v="2"/>
    <x v="528"/>
    <n v="6.1"/>
    <n v="675933.38"/>
  </r>
  <r>
    <s v="Invoice"/>
    <x v="45"/>
    <x v="987"/>
    <x v="173"/>
    <x v="173"/>
    <x v="237"/>
    <x v="152"/>
    <s v="Voice Service Federal Tax"/>
    <x v="21"/>
    <m/>
    <s v="11000 · Accounts Receivable"/>
    <x v="2"/>
    <x v="529"/>
    <n v="1.52"/>
    <n v="675934.9"/>
  </r>
  <r>
    <s v="Invoice"/>
    <x v="45"/>
    <x v="987"/>
    <x v="173"/>
    <x v="173"/>
    <x v="235"/>
    <x v="150"/>
    <s v="Voice Service Local Tax"/>
    <x v="21"/>
    <m/>
    <s v="11000 · Accounts Receivable"/>
    <x v="2"/>
    <x v="530"/>
    <n v="14.11"/>
    <n v="675949.01"/>
  </r>
  <r>
    <s v="Invoice"/>
    <x v="45"/>
    <x v="987"/>
    <x v="173"/>
    <x v="173"/>
    <x v="236"/>
    <x v="151"/>
    <s v="Voice Service Emergency Fee"/>
    <x v="21"/>
    <m/>
    <s v="11000 · Accounts Receivable"/>
    <x v="2"/>
    <x v="507"/>
    <n v="13.93"/>
    <n v="675962.94"/>
  </r>
  <r>
    <s v="Invoice"/>
    <x v="45"/>
    <x v="987"/>
    <x v="173"/>
    <x v="173"/>
    <x v="238"/>
    <x v="153"/>
    <s v="Voice Service Telco Fees"/>
    <x v="21"/>
    <m/>
    <s v="11000 · Accounts Receivable"/>
    <x v="2"/>
    <x v="531"/>
    <n v="17.36"/>
    <n v="675980.3"/>
  </r>
  <r>
    <s v="Invoice"/>
    <x v="45"/>
    <x v="988"/>
    <x v="73"/>
    <x v="73"/>
    <x v="213"/>
    <x v="129"/>
    <s v="Trend Micro Worry Free Services - 1 Month (100-499)"/>
    <x v="5"/>
    <m/>
    <s v="11000 · Accounts Receivable"/>
    <x v="112"/>
    <x v="334"/>
    <n v="283.5"/>
    <n v="676263.8"/>
  </r>
  <r>
    <s v="Invoice"/>
    <x v="45"/>
    <x v="989"/>
    <x v="11"/>
    <x v="11"/>
    <x v="270"/>
    <x v="67"/>
    <s v="ProofPoint Essentials Business - 1 Month"/>
    <x v="15"/>
    <m/>
    <s v="11000 · Accounts Receivable"/>
    <x v="72"/>
    <x v="187"/>
    <n v="15.15"/>
    <n v="676278.95"/>
  </r>
  <r>
    <s v="Invoice"/>
    <x v="45"/>
    <x v="989"/>
    <x v="11"/>
    <x v="11"/>
    <x v="343"/>
    <x v="219"/>
    <s v="Trend Micro Worry Free Services - 1 Month (2-99 Users)"/>
    <x v="5"/>
    <m/>
    <s v="11000 · Accounts Receivable"/>
    <x v="26"/>
    <x v="422"/>
    <n v="35"/>
    <n v="676313.95"/>
  </r>
  <r>
    <s v="Invoice"/>
    <x v="45"/>
    <x v="989"/>
    <x v="11"/>
    <x v="11"/>
    <x v="261"/>
    <x v="175"/>
    <s v="Microsoft Office 365 Business Premium - 1 Month"/>
    <x v="15"/>
    <m/>
    <s v="11000 · Accounts Receivable"/>
    <x v="62"/>
    <x v="163"/>
    <n v="120"/>
    <n v="676433.95"/>
  </r>
  <r>
    <s v="Invoice"/>
    <x v="45"/>
    <x v="989"/>
    <x v="11"/>
    <x v="11"/>
    <x v="391"/>
    <x v="232"/>
    <s v="VS Data Vault Backup Service"/>
    <x v="7"/>
    <m/>
    <s v="11000 · Accounts Receivable"/>
    <x v="138"/>
    <x v="523"/>
    <n v="93"/>
    <n v="676526.95"/>
  </r>
  <r>
    <s v="Invoice"/>
    <x v="45"/>
    <x v="990"/>
    <x v="116"/>
    <x v="116"/>
    <x v="128"/>
    <x v="67"/>
    <s v="ProofPoint Essentials Business - 1 Month"/>
    <x v="15"/>
    <m/>
    <s v="11000 · Accounts Receivable"/>
    <x v="68"/>
    <x v="187"/>
    <n v="60.6"/>
    <n v="676587.55"/>
  </r>
  <r>
    <s v="Invoice"/>
    <x v="45"/>
    <x v="990"/>
    <x v="116"/>
    <x v="116"/>
    <x v="214"/>
    <x v="130"/>
    <s v="Microsoft 365 Business Basic - 1 Month"/>
    <x v="15"/>
    <m/>
    <s v="11000 · Accounts Receivable"/>
    <x v="24"/>
    <x v="335"/>
    <n v="28"/>
    <n v="676615.55"/>
  </r>
  <r>
    <s v="Invoice"/>
    <x v="45"/>
    <x v="990"/>
    <x v="116"/>
    <x v="116"/>
    <x v="261"/>
    <x v="175"/>
    <s v="Microsoft Office 365 Business Premium - 1 Month"/>
    <x v="15"/>
    <m/>
    <s v="11000 · Accounts Receivable"/>
    <x v="26"/>
    <x v="163"/>
    <n v="150"/>
    <n v="676765.55"/>
  </r>
  <r>
    <s v="Invoice"/>
    <x v="45"/>
    <x v="991"/>
    <x v="60"/>
    <x v="60"/>
    <x v="334"/>
    <x v="211"/>
    <s v="Trend Micro Worry Free Business Security Standard - 1 Month"/>
    <x v="5"/>
    <m/>
    <s v="11000 · Accounts Receivable"/>
    <x v="68"/>
    <x v="422"/>
    <n v="70"/>
    <n v="676835.55"/>
  </r>
  <r>
    <s v="Invoice"/>
    <x v="45"/>
    <x v="991"/>
    <x v="60"/>
    <x v="60"/>
    <x v="214"/>
    <x v="130"/>
    <s v="Microsoft 365 Business Basic - 1 Month"/>
    <x v="15"/>
    <m/>
    <s v="11000 · Accounts Receivable"/>
    <x v="91"/>
    <x v="335"/>
    <n v="161"/>
    <n v="676996.55"/>
  </r>
  <r>
    <s v="Invoice"/>
    <x v="45"/>
    <x v="992"/>
    <x v="187"/>
    <x v="187"/>
    <x v="128"/>
    <x v="67"/>
    <s v="ProofPoint Essentials Business - 1 Month"/>
    <x v="15"/>
    <m/>
    <s v="11000 · Accounts Receivable"/>
    <x v="44"/>
    <x v="187"/>
    <n v="136.35"/>
    <n v="677132.9"/>
  </r>
  <r>
    <s v="Invoice"/>
    <x v="45"/>
    <x v="992"/>
    <x v="187"/>
    <x v="187"/>
    <x v="213"/>
    <x v="129"/>
    <s v="Trend Micro Worry Free Services - 1 Month (100-499)"/>
    <x v="5"/>
    <m/>
    <s v="11000 · Accounts Receivable"/>
    <x v="80"/>
    <x v="334"/>
    <n v="94.5"/>
    <n v="677227.4"/>
  </r>
  <r>
    <s v="Invoice"/>
    <x v="45"/>
    <x v="993"/>
    <x v="79"/>
    <x v="79"/>
    <x v="128"/>
    <x v="67"/>
    <s v="ProofPoint Essentials Business - 1 Month"/>
    <x v="15"/>
    <m/>
    <s v="11000 · Accounts Receivable"/>
    <x v="45"/>
    <x v="187"/>
    <n v="45.45"/>
    <n v="677272.85"/>
  </r>
  <r>
    <s v="Invoice"/>
    <x v="45"/>
    <x v="993"/>
    <x v="79"/>
    <x v="79"/>
    <x v="343"/>
    <x v="219"/>
    <s v="Trend Micro Worry Free Services - 1 Month (2-99 Users)"/>
    <x v="5"/>
    <m/>
    <s v="11000 · Accounts Receivable"/>
    <x v="45"/>
    <x v="422"/>
    <n v="52.5"/>
    <n v="677325.35"/>
  </r>
  <r>
    <s v="Invoice"/>
    <x v="45"/>
    <x v="993"/>
    <x v="79"/>
    <x v="79"/>
    <x v="214"/>
    <x v="130"/>
    <s v="Microsoft 365 Business Basic - 1 Month"/>
    <x v="15"/>
    <m/>
    <s v="11000 · Accounts Receivable"/>
    <x v="30"/>
    <x v="335"/>
    <n v="63"/>
    <n v="677388.35"/>
  </r>
  <r>
    <s v="Invoice"/>
    <x v="45"/>
    <x v="993"/>
    <x v="79"/>
    <x v="79"/>
    <x v="261"/>
    <x v="175"/>
    <s v="Microsoft Office 365 Business Premium - 1 Month"/>
    <x v="15"/>
    <m/>
    <s v="11000 · Accounts Receivable"/>
    <x v="16"/>
    <x v="163"/>
    <n v="45"/>
    <n v="677433.35"/>
  </r>
  <r>
    <s v="Invoice"/>
    <x v="45"/>
    <x v="994"/>
    <x v="15"/>
    <x v="15"/>
    <x v="270"/>
    <x v="67"/>
    <s v="ProofPoint Essentials Business - 1 Month"/>
    <x v="15"/>
    <m/>
    <s v="11000 · Accounts Receivable"/>
    <x v="16"/>
    <x v="187"/>
    <n v="9.09"/>
    <n v="677442.44"/>
  </r>
  <r>
    <s v="Invoice"/>
    <x v="45"/>
    <x v="994"/>
    <x v="15"/>
    <x v="15"/>
    <x v="343"/>
    <x v="219"/>
    <s v="Trend Micro Worry Free Services - 1 Month (2-99 Users)"/>
    <x v="5"/>
    <m/>
    <s v="11000 · Accounts Receivable"/>
    <x v="26"/>
    <x v="422"/>
    <n v="35"/>
    <n v="677477.44"/>
  </r>
  <r>
    <s v="Invoice"/>
    <x v="45"/>
    <x v="994"/>
    <x v="15"/>
    <x v="15"/>
    <x v="261"/>
    <x v="175"/>
    <s v="Microsoft Office 365 Business Premium - 1 Month"/>
    <x v="15"/>
    <m/>
    <s v="11000 · Accounts Receivable"/>
    <x v="8"/>
    <x v="163"/>
    <n v="30"/>
    <n v="677507.44"/>
  </r>
  <r>
    <s v="Invoice"/>
    <x v="45"/>
    <x v="994"/>
    <x v="15"/>
    <x v="15"/>
    <x v="214"/>
    <x v="130"/>
    <s v="Microsoft 365 Business Basic - 1 Month"/>
    <x v="15"/>
    <m/>
    <s v="11000 · Accounts Receivable"/>
    <x v="2"/>
    <x v="335"/>
    <n v="7"/>
    <n v="677514.44"/>
  </r>
  <r>
    <s v="Invoice"/>
    <x v="45"/>
    <x v="994"/>
    <x v="15"/>
    <x v="15"/>
    <x v="82"/>
    <x v="25"/>
    <s v="VS Cloud Backup - Veeam License, 1 VM - 1 Month"/>
    <x v="7"/>
    <m/>
    <s v="11000 · Accounts Receivable"/>
    <x v="8"/>
    <x v="90"/>
    <n v="42"/>
    <n v="677556.44"/>
  </r>
  <r>
    <s v="Invoice"/>
    <x v="45"/>
    <x v="994"/>
    <x v="15"/>
    <x v="15"/>
    <x v="83"/>
    <x v="26"/>
    <s v="VS Cloud Server - vBackup - 100GB - 1 Month"/>
    <x v="7"/>
    <m/>
    <s v="11000 · Accounts Receivable"/>
    <x v="26"/>
    <x v="91"/>
    <n v="78.8"/>
    <n v="677635.24"/>
  </r>
  <r>
    <s v="Invoice"/>
    <x v="45"/>
    <x v="995"/>
    <x v="47"/>
    <x v="47"/>
    <x v="261"/>
    <x v="175"/>
    <s v="Microsoft Office 365 Business Premium - 1 Month"/>
    <x v="15"/>
    <m/>
    <s v="11000 · Accounts Receivable"/>
    <x v="5"/>
    <x v="163"/>
    <n v="165"/>
    <n v="677800.24"/>
  </r>
  <r>
    <s v="Invoice"/>
    <x v="45"/>
    <x v="995"/>
    <x v="47"/>
    <x v="47"/>
    <x v="214"/>
    <x v="130"/>
    <s v="Microsoft 365 Business Basic - 1 Month"/>
    <x v="15"/>
    <m/>
    <s v="11000 · Accounts Receivable"/>
    <x v="24"/>
    <x v="335"/>
    <n v="28"/>
    <n v="677828.24"/>
  </r>
  <r>
    <s v="Invoice"/>
    <x v="45"/>
    <x v="996"/>
    <x v="7"/>
    <x v="7"/>
    <x v="128"/>
    <x v="67"/>
    <s v="ProofPoint Essentials Business - 1 Month"/>
    <x v="15"/>
    <m/>
    <s v="11000 · Accounts Receivable"/>
    <x v="44"/>
    <x v="187"/>
    <n v="136.35"/>
    <n v="677964.59"/>
  </r>
  <r>
    <s v="Invoice"/>
    <x v="45"/>
    <x v="996"/>
    <x v="7"/>
    <x v="7"/>
    <x v="343"/>
    <x v="219"/>
    <s v="Trend Micro Worry Free Services - 1 Month (2-99 Users)"/>
    <x v="5"/>
    <m/>
    <s v="11000 · Accounts Receivable"/>
    <x v="26"/>
    <x v="422"/>
    <n v="35"/>
    <n v="677999.59"/>
  </r>
  <r>
    <s v="Invoice"/>
    <x v="45"/>
    <x v="996"/>
    <x v="7"/>
    <x v="7"/>
    <x v="221"/>
    <x v="137"/>
    <s v="Microsoft 365 Apps for Business - 1 Month"/>
    <x v="15"/>
    <m/>
    <s v="11000 · Accounts Receivable"/>
    <x v="8"/>
    <x v="341"/>
    <n v="20"/>
    <n v="678019.59"/>
  </r>
  <r>
    <s v="Invoice"/>
    <x v="45"/>
    <x v="997"/>
    <x v="104"/>
    <x v="104"/>
    <x v="270"/>
    <x v="67"/>
    <s v="ProofPoint Essentials Business - 1 Month"/>
    <x v="15"/>
    <m/>
    <s v="11000 · Accounts Receivable"/>
    <x v="72"/>
    <x v="187"/>
    <n v="15.15"/>
    <n v="678034.74"/>
  </r>
  <r>
    <s v="Invoice"/>
    <x v="45"/>
    <x v="997"/>
    <x v="104"/>
    <x v="104"/>
    <x v="314"/>
    <x v="203"/>
    <s v="Dropbox Business Advanced - 1 Month (3 User Minimum)"/>
    <x v="15"/>
    <m/>
    <s v="11000 · Accounts Receivable"/>
    <x v="16"/>
    <x v="407"/>
    <n v="90"/>
    <n v="678124.74"/>
  </r>
  <r>
    <s v="Invoice"/>
    <x v="45"/>
    <x v="997"/>
    <x v="104"/>
    <x v="104"/>
    <x v="214"/>
    <x v="130"/>
    <s v="Microsoft 365 Business Basic - 1 Month"/>
    <x v="15"/>
    <m/>
    <s v="11000 · Accounts Receivable"/>
    <x v="8"/>
    <x v="335"/>
    <n v="14"/>
    <n v="678138.74"/>
  </r>
  <r>
    <s v="Invoice"/>
    <x v="45"/>
    <x v="997"/>
    <x v="104"/>
    <x v="104"/>
    <x v="216"/>
    <x v="132"/>
    <s v="Microsoft Office 365 Enterprise E3 - 1 Month"/>
    <x v="15"/>
    <m/>
    <s v="11000 · Accounts Receivable"/>
    <x v="8"/>
    <x v="128"/>
    <n v="50"/>
    <n v="678188.74"/>
  </r>
  <r>
    <s v="Invoice"/>
    <x v="45"/>
    <x v="998"/>
    <x v="174"/>
    <x v="174"/>
    <x v="392"/>
    <x v="233"/>
    <s v="Pro-Rated Charge for Cloud Storage increase"/>
    <x v="4"/>
    <m/>
    <s v="11000 · Accounts Receivable"/>
    <x v="2"/>
    <x v="83"/>
    <n v="150"/>
    <n v="678338.74"/>
  </r>
  <r>
    <s v="Invoice"/>
    <x v="45"/>
    <x v="999"/>
    <x v="129"/>
    <x v="129"/>
    <x v="128"/>
    <x v="67"/>
    <s v="ProofPoint Essentials Business - 1 Month"/>
    <x v="15"/>
    <m/>
    <s v="11000 · Accounts Receivable"/>
    <x v="72"/>
    <x v="187"/>
    <n v="15.15"/>
    <n v="678353.89"/>
  </r>
  <r>
    <s v="Invoice"/>
    <x v="45"/>
    <x v="999"/>
    <x v="129"/>
    <x v="129"/>
    <x v="343"/>
    <x v="219"/>
    <s v="Trend Micro Worry Free Services - 1 Month (2-99 Users)"/>
    <x v="5"/>
    <m/>
    <s v="11000 · Accounts Receivable"/>
    <x v="26"/>
    <x v="422"/>
    <n v="35"/>
    <n v="678388.89"/>
  </r>
  <r>
    <s v="Invoice"/>
    <x v="45"/>
    <x v="999"/>
    <x v="129"/>
    <x v="129"/>
    <x v="214"/>
    <x v="130"/>
    <s v="Microsoft 365 Business Basic - 1 Month"/>
    <x v="15"/>
    <m/>
    <s v="11000 · Accounts Receivable"/>
    <x v="16"/>
    <x v="335"/>
    <n v="21"/>
    <n v="678409.89"/>
  </r>
  <r>
    <s v="Invoice"/>
    <x v="45"/>
    <x v="999"/>
    <x v="129"/>
    <x v="129"/>
    <x v="517"/>
    <x v="130"/>
    <s v="Microsoft 365 Business Basic - 1 Month"/>
    <x v="15"/>
    <m/>
    <s v="11000 · Accounts Receivable"/>
    <x v="8"/>
    <x v="837"/>
    <n v="-11.04"/>
    <n v="678398.85"/>
  </r>
  <r>
    <s v="Invoice"/>
    <x v="45"/>
    <x v="999"/>
    <x v="129"/>
    <x v="129"/>
    <x v="221"/>
    <x v="137"/>
    <s v="Microsoft 365 Apps for Business - 1 Month"/>
    <x v="15"/>
    <m/>
    <s v="11000 · Accounts Receivable"/>
    <x v="2"/>
    <x v="341"/>
    <n v="10"/>
    <n v="678408.85"/>
  </r>
  <r>
    <s v="Invoice"/>
    <x v="45"/>
    <x v="999"/>
    <x v="129"/>
    <x v="129"/>
    <x v="261"/>
    <x v="175"/>
    <s v="Microsoft Office 365 Business Premium - 1 Month"/>
    <x v="15"/>
    <m/>
    <s v="11000 · Accounts Receivable"/>
    <x v="2"/>
    <x v="163"/>
    <n v="15"/>
    <n v="678423.85"/>
  </r>
  <r>
    <s v="Invoice"/>
    <x v="45"/>
    <x v="999"/>
    <x v="129"/>
    <x v="129"/>
    <x v="348"/>
    <x v="175"/>
    <s v="Microsoft Office 365 Business Premium - 1 Month"/>
    <x v="15"/>
    <m/>
    <s v="11000 · Accounts Receivable"/>
    <x v="8"/>
    <x v="433"/>
    <n v="12.6"/>
    <n v="678436.45"/>
  </r>
  <r>
    <s v="Invoice"/>
    <x v="45"/>
    <x v="999"/>
    <x v="129"/>
    <x v="129"/>
    <x v="272"/>
    <x v="54"/>
    <s v="FortiAnalyzer &amp; FortiManager Bundle - 1 Month"/>
    <x v="5"/>
    <m/>
    <s v="11000 · Accounts Receivable"/>
    <x v="2"/>
    <x v="87"/>
    <n v="49"/>
    <n v="678485.45"/>
  </r>
  <r>
    <s v="Invoice"/>
    <x v="45"/>
    <x v="1000"/>
    <x v="175"/>
    <x v="175"/>
    <x v="227"/>
    <x v="142"/>
    <s v="Intermedia Unite Bundled Plan - 1 Month"/>
    <x v="21"/>
    <m/>
    <s v="11000 · Accounts Receivable"/>
    <x v="24"/>
    <x v="379"/>
    <n v="112.36"/>
    <n v="678597.81"/>
  </r>
  <r>
    <s v="Invoice"/>
    <x v="45"/>
    <x v="1000"/>
    <x v="175"/>
    <x v="175"/>
    <x v="228"/>
    <x v="143"/>
    <s v="Intermedia Unite Add-On Number - 1 Month"/>
    <x v="21"/>
    <m/>
    <s v="11000 · Accounts Receivable"/>
    <x v="2"/>
    <x v="345"/>
    <n v="2.89"/>
    <n v="678600.7"/>
  </r>
  <r>
    <s v="Invoice"/>
    <x v="45"/>
    <x v="1000"/>
    <x v="175"/>
    <x v="175"/>
    <x v="237"/>
    <x v="152"/>
    <s v="Voice Service Federal Tax"/>
    <x v="21"/>
    <m/>
    <s v="11000 · Accounts Receivable"/>
    <x v="2"/>
    <x v="532"/>
    <n v="1.06"/>
    <n v="678601.76"/>
  </r>
  <r>
    <s v="Invoice"/>
    <x v="45"/>
    <x v="1000"/>
    <x v="175"/>
    <x v="175"/>
    <x v="234"/>
    <x v="149"/>
    <s v="Voice Service State Tax"/>
    <x v="21"/>
    <m/>
    <s v="11000 · Accounts Receivable"/>
    <x v="2"/>
    <x v="533"/>
    <n v="3.59"/>
    <n v="678605.35"/>
  </r>
  <r>
    <s v="Invoice"/>
    <x v="45"/>
    <x v="1000"/>
    <x v="175"/>
    <x v="175"/>
    <x v="235"/>
    <x v="150"/>
    <s v="Voice Service Local Tax"/>
    <x v="21"/>
    <m/>
    <s v="11000 · Accounts Receivable"/>
    <x v="2"/>
    <x v="534"/>
    <n v="7.13"/>
    <n v="678612.47999999998"/>
  </r>
  <r>
    <s v="Invoice"/>
    <x v="45"/>
    <x v="1000"/>
    <x v="175"/>
    <x v="175"/>
    <x v="236"/>
    <x v="151"/>
    <s v="Voice Service Emergency Fee"/>
    <x v="21"/>
    <m/>
    <s v="11000 · Accounts Receivable"/>
    <x v="2"/>
    <x v="535"/>
    <n v="7.96"/>
    <n v="678620.44"/>
  </r>
  <r>
    <s v="Invoice"/>
    <x v="45"/>
    <x v="1000"/>
    <x v="175"/>
    <x v="175"/>
    <x v="238"/>
    <x v="153"/>
    <s v="Voice Service Telco Fees"/>
    <x v="21"/>
    <m/>
    <s v="11000 · Accounts Receivable"/>
    <x v="2"/>
    <x v="536"/>
    <n v="9.92"/>
    <n v="678630.36"/>
  </r>
  <r>
    <s v="Invoice"/>
    <x v="45"/>
    <x v="1001"/>
    <x v="12"/>
    <x v="12"/>
    <x v="270"/>
    <x v="67"/>
    <s v="ProofPoint Essentials Business - 1 Month"/>
    <x v="15"/>
    <m/>
    <s v="11000 · Accounts Receivable"/>
    <x v="72"/>
    <x v="187"/>
    <n v="15.15"/>
    <n v="678645.51"/>
  </r>
  <r>
    <s v="Invoice"/>
    <x v="45"/>
    <x v="1001"/>
    <x v="12"/>
    <x v="12"/>
    <x v="343"/>
    <x v="219"/>
    <s v="Trend Micro Worry Free Services - 1 Month (2-99 Users)"/>
    <x v="5"/>
    <m/>
    <s v="11000 · Accounts Receivable"/>
    <x v="72"/>
    <x v="422"/>
    <n v="17.5"/>
    <n v="678663.01"/>
  </r>
  <r>
    <s v="Invoice"/>
    <x v="45"/>
    <x v="1001"/>
    <x v="12"/>
    <x v="12"/>
    <x v="221"/>
    <x v="137"/>
    <s v="Microsoft 365 Apps for Business - 1 Month"/>
    <x v="15"/>
    <m/>
    <s v="11000 · Accounts Receivable"/>
    <x v="16"/>
    <x v="341"/>
    <n v="30"/>
    <n v="678693.01"/>
  </r>
  <r>
    <s v="Invoice"/>
    <x v="45"/>
    <x v="1001"/>
    <x v="12"/>
    <x v="12"/>
    <x v="261"/>
    <x v="175"/>
    <s v="Microsoft Office 365 Business Premium - 1 Month"/>
    <x v="15"/>
    <m/>
    <s v="11000 · Accounts Receivable"/>
    <x v="72"/>
    <x v="163"/>
    <n v="75"/>
    <n v="678768.01"/>
  </r>
  <r>
    <s v="Invoice"/>
    <x v="45"/>
    <x v="1002"/>
    <x v="37"/>
    <x v="37"/>
    <x v="343"/>
    <x v="219"/>
    <s v="Trend Micro Worry Free Services - 1 Month (2-99 Users)"/>
    <x v="5"/>
    <m/>
    <s v="11000 · Accounts Receivable"/>
    <x v="68"/>
    <x v="422"/>
    <n v="70"/>
    <n v="678838.01"/>
  </r>
  <r>
    <s v="Invoice"/>
    <x v="45"/>
    <x v="1002"/>
    <x v="37"/>
    <x v="37"/>
    <x v="269"/>
    <x v="224"/>
    <s v="VS Secure BaaS Storage - 100GB - 1 Month  (WBR/Port Allen Office)"/>
    <x v="4"/>
    <m/>
    <s v="11000 · Accounts Receivable"/>
    <x v="30"/>
    <x v="377"/>
    <n v="52.02"/>
    <n v="678890.03"/>
  </r>
  <r>
    <s v="Invoice"/>
    <x v="45"/>
    <x v="1002"/>
    <x v="37"/>
    <x v="37"/>
    <x v="366"/>
    <x v="225"/>
    <s v="VS Secure BaaS Veeam Backup &amp; Replication Enterprise Plus License, 1 VM - 1 Month  (WBR/Port All..."/>
    <x v="4"/>
    <m/>
    <s v="11000 · Accounts Receivable"/>
    <x v="2"/>
    <x v="363"/>
    <n v="15.23"/>
    <n v="678905.26"/>
  </r>
  <r>
    <s v="Invoice"/>
    <x v="45"/>
    <x v="1003"/>
    <x v="33"/>
    <x v="33"/>
    <x v="270"/>
    <x v="67"/>
    <s v="ProofPoint Essentials Business - 1 Month"/>
    <x v="15"/>
    <m/>
    <s v="11000 · Accounts Receivable"/>
    <x v="45"/>
    <x v="187"/>
    <n v="45.45"/>
    <n v="678950.71"/>
  </r>
  <r>
    <s v="Invoice"/>
    <x v="45"/>
    <x v="1003"/>
    <x v="33"/>
    <x v="33"/>
    <x v="334"/>
    <x v="211"/>
    <s v="Trend Micro Worry Free Business Security Standard - 1 Month"/>
    <x v="5"/>
    <m/>
    <s v="11000 · Accounts Receivable"/>
    <x v="26"/>
    <x v="422"/>
    <n v="35"/>
    <n v="678985.71"/>
  </r>
  <r>
    <s v="Invoice"/>
    <x v="45"/>
    <x v="1003"/>
    <x v="33"/>
    <x v="33"/>
    <x v="339"/>
    <x v="214"/>
    <s v="Veeam Availability Suite Enterprise Plus License, 1 VM  - 1 Month"/>
    <x v="4"/>
    <m/>
    <s v="11000 · Accounts Receivable"/>
    <x v="2"/>
    <x v="90"/>
    <n v="21"/>
    <n v="679006.71"/>
  </r>
  <r>
    <s v="Invoice"/>
    <x v="45"/>
    <x v="1003"/>
    <x v="33"/>
    <x v="33"/>
    <x v="340"/>
    <x v="215"/>
    <s v="Veeam Availability Suite Repository Storage - 100GB - 1 Month"/>
    <x v="4"/>
    <m/>
    <s v="11000 · Accounts Receivable"/>
    <x v="72"/>
    <x v="377"/>
    <n v="28.9"/>
    <n v="679035.61"/>
  </r>
  <r>
    <s v="Invoice"/>
    <x v="45"/>
    <x v="1004"/>
    <x v="176"/>
    <x v="176"/>
    <x v="291"/>
    <x v="193"/>
    <s v="Microsoft Office 365 ProPlus - 1 Month"/>
    <x v="15"/>
    <m/>
    <s v="11000 · Accounts Receivable"/>
    <x v="72"/>
    <x v="369"/>
    <n v="70"/>
    <n v="679105.61"/>
  </r>
  <r>
    <s v="Invoice"/>
    <x v="45"/>
    <x v="1004"/>
    <x v="176"/>
    <x v="176"/>
    <x v="214"/>
    <x v="130"/>
    <s v="Microsoft 365 Business Basic - 1 Month"/>
    <x v="15"/>
    <m/>
    <s v="11000 · Accounts Receivable"/>
    <x v="23"/>
    <x v="335"/>
    <n v="42"/>
    <n v="679147.61"/>
  </r>
  <r>
    <s v="Invoice"/>
    <x v="45"/>
    <x v="1005"/>
    <x v="62"/>
    <x v="62"/>
    <x v="518"/>
    <x v="67"/>
    <s v="ProofPoint Essentials Business - 1 Month"/>
    <x v="15"/>
    <m/>
    <s v="11000 · Accounts Receivable"/>
    <x v="2"/>
    <x v="187"/>
    <n v="3.03"/>
    <n v="679150.64"/>
  </r>
  <r>
    <s v="Invoice"/>
    <x v="45"/>
    <x v="1005"/>
    <x v="62"/>
    <x v="62"/>
    <x v="269"/>
    <x v="224"/>
    <s v="VS Secure BaaS Storage - 100GB - 1 Month  (WBR/Port Allen Office)"/>
    <x v="4"/>
    <m/>
    <s v="11000 · Accounts Receivable"/>
    <x v="26"/>
    <x v="377"/>
    <n v="57.8"/>
    <n v="679208.44"/>
  </r>
  <r>
    <s v="Invoice"/>
    <x v="45"/>
    <x v="1005"/>
    <x v="62"/>
    <x v="62"/>
    <x v="366"/>
    <x v="225"/>
    <s v="VS Secure BaaS Veeam Backup &amp; Replication Enterprise Plus License, 1 VM - 1 Month  (WBR/Port All..."/>
    <x v="4"/>
    <m/>
    <s v="11000 · Accounts Receivable"/>
    <x v="8"/>
    <x v="363"/>
    <n v="30.46"/>
    <n v="679238.9"/>
  </r>
  <r>
    <s v="Invoice"/>
    <x v="45"/>
    <x v="1006"/>
    <x v="180"/>
    <x v="180"/>
    <x v="343"/>
    <x v="219"/>
    <s v="Trend Micro Worry Free Services - 1 Month (2-99 Users)"/>
    <x v="5"/>
    <m/>
    <s v="11000 · Accounts Receivable"/>
    <x v="26"/>
    <x v="422"/>
    <n v="35"/>
    <n v="679273.9"/>
  </r>
  <r>
    <s v="Invoice"/>
    <x v="45"/>
    <x v="1006"/>
    <x v="180"/>
    <x v="180"/>
    <x v="272"/>
    <x v="54"/>
    <s v="FortiAnalyzer &amp; FortiManager Bundle - 1 Month"/>
    <x v="5"/>
    <m/>
    <s v="11000 · Accounts Receivable"/>
    <x v="2"/>
    <x v="87"/>
    <n v="49"/>
    <n v="679322.9"/>
  </r>
  <r>
    <s v="Invoice"/>
    <x v="45"/>
    <x v="1007"/>
    <x v="177"/>
    <x v="177"/>
    <x v="128"/>
    <x v="67"/>
    <s v="ProofPoint Essentials Business - 1 Month"/>
    <x v="15"/>
    <m/>
    <s v="11000 · Accounts Receivable"/>
    <x v="68"/>
    <x v="187"/>
    <n v="60.6"/>
    <n v="679383.5"/>
  </r>
  <r>
    <s v="Invoice"/>
    <x v="45"/>
    <x v="1007"/>
    <x v="177"/>
    <x v="177"/>
    <x v="343"/>
    <x v="219"/>
    <s v="Trend Micro Worry Free Services - 1 Month (2-99 Users)"/>
    <x v="5"/>
    <m/>
    <s v="11000 · Accounts Receivable"/>
    <x v="72"/>
    <x v="422"/>
    <n v="17.5"/>
    <n v="679401"/>
  </r>
  <r>
    <s v="Invoice"/>
    <x v="45"/>
    <x v="1008"/>
    <x v="58"/>
    <x v="58"/>
    <x v="343"/>
    <x v="219"/>
    <s v="Trend Micro Worry Free Services - 1 Month (2-99 Users)"/>
    <x v="5"/>
    <m/>
    <s v="11000 · Accounts Receivable"/>
    <x v="72"/>
    <x v="422"/>
    <n v="17.5"/>
    <n v="679418.5"/>
  </r>
  <r>
    <s v="Invoice"/>
    <x v="45"/>
    <x v="1008"/>
    <x v="58"/>
    <x v="58"/>
    <x v="261"/>
    <x v="175"/>
    <s v="Microsoft Office 365 Business Premium - 1 Month"/>
    <x v="15"/>
    <m/>
    <s v="11000 · Accounts Receivable"/>
    <x v="24"/>
    <x v="163"/>
    <n v="60"/>
    <n v="679478.5"/>
  </r>
  <r>
    <s v="Invoice"/>
    <x v="45"/>
    <x v="1009"/>
    <x v="205"/>
    <x v="205"/>
    <x v="225"/>
    <x v="141"/>
    <s v="ConnectWise Control Premium - 1 Month"/>
    <x v="15"/>
    <m/>
    <s v="11000 · Accounts Receivable"/>
    <x v="2"/>
    <x v="343"/>
    <n v="69"/>
    <n v="679547.5"/>
  </r>
  <r>
    <s v="Invoice"/>
    <x v="45"/>
    <x v="1010"/>
    <x v="80"/>
    <x v="80"/>
    <x v="261"/>
    <x v="175"/>
    <s v="Microsoft Office 365 Business Premium - 1 Month"/>
    <x v="15"/>
    <m/>
    <s v="11000 · Accounts Receivable"/>
    <x v="24"/>
    <x v="163"/>
    <n v="60"/>
    <n v="679607.5"/>
  </r>
  <r>
    <s v="Invoice"/>
    <x v="45"/>
    <x v="1010"/>
    <x v="80"/>
    <x v="80"/>
    <x v="214"/>
    <x v="130"/>
    <s v="Microsoft 365 Business Basic - 1 Month"/>
    <x v="15"/>
    <m/>
    <s v="11000 · Accounts Receivable"/>
    <x v="2"/>
    <x v="335"/>
    <n v="7"/>
    <n v="679614.5"/>
  </r>
  <r>
    <s v="Invoice"/>
    <x v="45"/>
    <x v="1011"/>
    <x v="178"/>
    <x v="178"/>
    <x v="391"/>
    <x v="232"/>
    <s v="VS Data Vault Backup Service"/>
    <x v="7"/>
    <m/>
    <s v="11000 · Accounts Receivable"/>
    <x v="35"/>
    <x v="523"/>
    <n v="61"/>
    <n v="679675.5"/>
  </r>
  <r>
    <s v="Invoice"/>
    <x v="45"/>
    <x v="1012"/>
    <x v="23"/>
    <x v="23"/>
    <x v="334"/>
    <x v="211"/>
    <s v="Trend Micro Worry Free Business Security Standard - 1 Month"/>
    <x v="5"/>
    <m/>
    <s v="11000 · Accounts Receivable"/>
    <x v="45"/>
    <x v="422"/>
    <n v="52.5"/>
    <n v="679728"/>
  </r>
  <r>
    <s v="Invoice"/>
    <x v="45"/>
    <x v="1013"/>
    <x v="82"/>
    <x v="82"/>
    <x v="334"/>
    <x v="211"/>
    <s v="Trend Micro Worry Free Business Security Standard - 1 Month"/>
    <x v="5"/>
    <m/>
    <s v="11000 · Accounts Receivable"/>
    <x v="45"/>
    <x v="422"/>
    <n v="52.5"/>
    <n v="679780.5"/>
  </r>
  <r>
    <s v="Invoice"/>
    <x v="45"/>
    <x v="1014"/>
    <x v="143"/>
    <x v="143"/>
    <x v="115"/>
    <x v="54"/>
    <s v="FortiAnalyzer &amp; FortiManager Bundle - 1 Month"/>
    <x v="5"/>
    <m/>
    <s v="11000 · Accounts Receivable"/>
    <x v="2"/>
    <x v="87"/>
    <n v="49"/>
    <n v="679829.5"/>
  </r>
  <r>
    <s v="Invoice"/>
    <x v="45"/>
    <x v="1015"/>
    <x v="179"/>
    <x v="179"/>
    <x v="226"/>
    <x v="54"/>
    <s v="FortiAnalyzer &amp; FortiManager Bundle - 1 Month"/>
    <x v="5"/>
    <m/>
    <s v="11000 · Accounts Receivable"/>
    <x v="2"/>
    <x v="87"/>
    <n v="49"/>
    <n v="679878.5"/>
  </r>
  <r>
    <s v="Invoice"/>
    <x v="45"/>
    <x v="1016"/>
    <x v="52"/>
    <x v="52"/>
    <x v="272"/>
    <x v="54"/>
    <s v="FortiAnalyzer &amp; FortiManager Bundle - 1 Month"/>
    <x v="5"/>
    <m/>
    <s v="11000 · Accounts Receivable"/>
    <x v="2"/>
    <x v="87"/>
    <n v="49"/>
    <n v="679927.5"/>
  </r>
  <r>
    <s v="Invoice"/>
    <x v="45"/>
    <x v="1017"/>
    <x v="181"/>
    <x v="181"/>
    <x v="343"/>
    <x v="219"/>
    <s v="Trend Micro Worry Free Services - 1 Month (2-99 Users)"/>
    <x v="5"/>
    <m/>
    <s v="11000 · Accounts Receivable"/>
    <x v="72"/>
    <x v="422"/>
    <n v="17.5"/>
    <n v="679945"/>
  </r>
  <r>
    <s v="Invoice"/>
    <x v="45"/>
    <x v="1017"/>
    <x v="181"/>
    <x v="181"/>
    <x v="221"/>
    <x v="137"/>
    <s v="Microsoft 365 Apps for Business - 1 Month"/>
    <x v="15"/>
    <m/>
    <s v="11000 · Accounts Receivable"/>
    <x v="16"/>
    <x v="341"/>
    <n v="30"/>
    <n v="679975"/>
  </r>
  <r>
    <s v="Invoice"/>
    <x v="45"/>
    <x v="1018"/>
    <x v="144"/>
    <x v="144"/>
    <x v="227"/>
    <x v="142"/>
    <s v="Intermedia Unite Bundled Plan - 1 Month"/>
    <x v="21"/>
    <m/>
    <s v="11000 · Accounts Receivable"/>
    <x v="2"/>
    <x v="344"/>
    <n v="31.24"/>
    <n v="680006.24"/>
  </r>
  <r>
    <s v="Invoice"/>
    <x v="45"/>
    <x v="1018"/>
    <x v="144"/>
    <x v="144"/>
    <x v="232"/>
    <x v="147"/>
    <s v="Intermedia Unite WebFax Account &amp; Mailbox - 1 Month"/>
    <x v="21"/>
    <m/>
    <s v="11000 · Accounts Receivable"/>
    <x v="2"/>
    <x v="347"/>
    <n v="7.09"/>
    <n v="680013.33"/>
  </r>
  <r>
    <s v="Invoice"/>
    <x v="45"/>
    <x v="1018"/>
    <x v="144"/>
    <x v="144"/>
    <x v="234"/>
    <x v="149"/>
    <s v="Voice Service State Tax"/>
    <x v="21"/>
    <m/>
    <s v="11000 · Accounts Receivable"/>
    <x v="2"/>
    <x v="537"/>
    <n v="1.23"/>
    <n v="680014.56"/>
  </r>
  <r>
    <s v="Invoice"/>
    <x v="45"/>
    <x v="1018"/>
    <x v="144"/>
    <x v="144"/>
    <x v="237"/>
    <x v="152"/>
    <s v="Voice Service Federal Tax"/>
    <x v="21"/>
    <m/>
    <s v="11000 · Accounts Receivable"/>
    <x v="2"/>
    <x v="538"/>
    <n v="1.1599999999999999"/>
    <n v="680015.72"/>
  </r>
  <r>
    <s v="Invoice"/>
    <x v="45"/>
    <x v="1018"/>
    <x v="144"/>
    <x v="144"/>
    <x v="235"/>
    <x v="150"/>
    <s v="Voice Service Local Tax"/>
    <x v="21"/>
    <m/>
    <s v="11000 · Accounts Receivable"/>
    <x v="2"/>
    <x v="468"/>
    <n v="1.99"/>
    <n v="680017.71"/>
  </r>
  <r>
    <s v="Invoice"/>
    <x v="45"/>
    <x v="1018"/>
    <x v="144"/>
    <x v="144"/>
    <x v="236"/>
    <x v="151"/>
    <s v="Voice Service Emergency Fee"/>
    <x v="21"/>
    <m/>
    <s v="11000 · Accounts Receivable"/>
    <x v="2"/>
    <x v="468"/>
    <n v="1.99"/>
    <n v="680019.7"/>
  </r>
  <r>
    <s v="Invoice"/>
    <x v="45"/>
    <x v="1018"/>
    <x v="144"/>
    <x v="144"/>
    <x v="238"/>
    <x v="153"/>
    <s v="Voice Service Telco Fees"/>
    <x v="21"/>
    <m/>
    <s v="11000 · Accounts Receivable"/>
    <x v="2"/>
    <x v="469"/>
    <n v="2.48"/>
    <n v="680022.18"/>
  </r>
  <r>
    <s v="Invoice"/>
    <x v="45"/>
    <x v="1019"/>
    <x v="127"/>
    <x v="127"/>
    <x v="261"/>
    <x v="175"/>
    <s v="Microsoft Office 365 Business Premium - 1 Month"/>
    <x v="15"/>
    <m/>
    <s v="11000 · Accounts Receivable"/>
    <x v="16"/>
    <x v="163"/>
    <n v="45"/>
    <n v="680067.18"/>
  </r>
  <r>
    <s v="Invoice"/>
    <x v="45"/>
    <x v="1020"/>
    <x v="121"/>
    <x v="121"/>
    <x v="393"/>
    <x v="212"/>
    <s v="Intermedia Unite Essentials Bundle  - 1 Month"/>
    <x v="21"/>
    <m/>
    <s v="11000 · Accounts Receivable"/>
    <x v="2"/>
    <x v="476"/>
    <n v="24.94"/>
    <n v="680092.12"/>
  </r>
  <r>
    <s v="Invoice"/>
    <x v="45"/>
    <x v="1020"/>
    <x v="121"/>
    <x v="121"/>
    <x v="237"/>
    <x v="152"/>
    <s v="Voice Service Federal Tax"/>
    <x v="21"/>
    <m/>
    <s v="11000 · Accounts Receivable"/>
    <x v="2"/>
    <x v="466"/>
    <n v="0.26"/>
    <n v="680092.38"/>
  </r>
  <r>
    <s v="Invoice"/>
    <x v="45"/>
    <x v="1020"/>
    <x v="121"/>
    <x v="121"/>
    <x v="234"/>
    <x v="149"/>
    <s v="Voice Service State Tax"/>
    <x v="21"/>
    <m/>
    <s v="11000 · Accounts Receivable"/>
    <x v="2"/>
    <x v="539"/>
    <n v="0.57999999999999996"/>
    <n v="680092.96"/>
  </r>
  <r>
    <s v="Invoice"/>
    <x v="45"/>
    <x v="1020"/>
    <x v="121"/>
    <x v="121"/>
    <x v="235"/>
    <x v="150"/>
    <s v="Voice Service Local Tax"/>
    <x v="21"/>
    <m/>
    <s v="11000 · Accounts Receivable"/>
    <x v="2"/>
    <x v="838"/>
    <n v="2.64"/>
    <n v="680095.6"/>
  </r>
  <r>
    <s v="Invoice"/>
    <x v="45"/>
    <x v="1020"/>
    <x v="121"/>
    <x v="121"/>
    <x v="236"/>
    <x v="151"/>
    <s v="Voice Service Emergency Fee"/>
    <x v="21"/>
    <m/>
    <s v="11000 · Accounts Receivable"/>
    <x v="2"/>
    <x v="468"/>
    <n v="1.99"/>
    <n v="680097.59"/>
  </r>
  <r>
    <s v="Invoice"/>
    <x v="45"/>
    <x v="1020"/>
    <x v="121"/>
    <x v="121"/>
    <x v="238"/>
    <x v="153"/>
    <s v="Voice Service Telco Fees"/>
    <x v="21"/>
    <m/>
    <s v="11000 · Accounts Receivable"/>
    <x v="2"/>
    <x v="469"/>
    <n v="2.48"/>
    <n v="680100.07"/>
  </r>
  <r>
    <s v="Invoice"/>
    <x v="45"/>
    <x v="1021"/>
    <x v="51"/>
    <x v="51"/>
    <x v="270"/>
    <x v="67"/>
    <s v="ProofPoint Essentials Business - 1 Month"/>
    <x v="15"/>
    <m/>
    <s v="11000 · Accounts Receivable"/>
    <x v="26"/>
    <x v="187"/>
    <n v="30.3"/>
    <n v="680130.37"/>
  </r>
  <r>
    <s v="Invoice"/>
    <x v="45"/>
    <x v="1022"/>
    <x v="182"/>
    <x v="182"/>
    <x v="382"/>
    <x v="191"/>
    <s v="FortiAnalyzer &amp; FortiManager Bundle - 1 Month - 6+ Firewalls (Baton Rouge LA)"/>
    <x v="5"/>
    <m/>
    <s v="11000 · Accounts Receivable"/>
    <x v="2"/>
    <x v="392"/>
    <n v="29"/>
    <n v="680159.37"/>
  </r>
  <r>
    <s v="Invoice"/>
    <x v="45"/>
    <x v="1023"/>
    <x v="183"/>
    <x v="183"/>
    <x v="382"/>
    <x v="191"/>
    <s v="FortiAnalyzer &amp; FortiManager Bundle - 1 Month - 6+ Firewalls (Baton Rouge LA)"/>
    <x v="5"/>
    <m/>
    <s v="11000 · Accounts Receivable"/>
    <x v="2"/>
    <x v="392"/>
    <n v="29"/>
    <n v="680188.37"/>
  </r>
  <r>
    <s v="Invoice"/>
    <x v="45"/>
    <x v="1024"/>
    <x v="159"/>
    <x v="159"/>
    <x v="391"/>
    <x v="232"/>
    <s v="VS Data Vault Backup Service"/>
    <x v="7"/>
    <m/>
    <s v="11000 · Accounts Receivable"/>
    <x v="10"/>
    <x v="523"/>
    <n v="25"/>
    <n v="680213.37"/>
  </r>
  <r>
    <s v="Invoice"/>
    <x v="45"/>
    <x v="1025"/>
    <x v="184"/>
    <x v="184"/>
    <x v="343"/>
    <x v="219"/>
    <s v="Trend Micro Worry Free Services - 1 Month (2-99 Users)"/>
    <x v="5"/>
    <m/>
    <s v="11000 · Accounts Receivable"/>
    <x v="72"/>
    <x v="422"/>
    <n v="17.5"/>
    <n v="680230.87"/>
  </r>
  <r>
    <s v="Invoice"/>
    <x v="45"/>
    <x v="1026"/>
    <x v="141"/>
    <x v="141"/>
    <x v="343"/>
    <x v="219"/>
    <s v="Trend Micro Worry Free Services - 1 Month (2-99 Users)"/>
    <x v="5"/>
    <m/>
    <s v="11000 · Accounts Receivable"/>
    <x v="72"/>
    <x v="422"/>
    <n v="17.5"/>
    <n v="680248.37"/>
  </r>
  <r>
    <s v="General Journal"/>
    <x v="45"/>
    <x v="0"/>
    <x v="185"/>
    <x v="185"/>
    <x v="410"/>
    <x v="0"/>
    <m/>
    <x v="14"/>
    <m/>
    <s v="25501 · *Sales Tax Payable"/>
    <x v="0"/>
    <x v="0"/>
    <n v="3302.38"/>
    <n v="683550.75"/>
  </r>
  <r>
    <s v="General Journal"/>
    <x v="45"/>
    <x v="529"/>
    <x v="0"/>
    <x v="0"/>
    <x v="413"/>
    <x v="0"/>
    <m/>
    <x v="9"/>
    <m/>
    <s v="12500 · Unbilled Labor Revenue"/>
    <x v="0"/>
    <x v="0"/>
    <n v="8249.56"/>
    <n v="691800.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0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5" firstHeaderRow="1" firstDataRow="2" firstDataCol="1"/>
  <pivotFields count="17">
    <pivotField showAll="0"/>
    <pivotField axis="axisRow" numFmtId="14"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028">
        <item x="359"/>
        <item x="302"/>
        <item x="134"/>
        <item x="1"/>
        <item x="145"/>
        <item x="530"/>
        <item x="195"/>
        <item x="297"/>
        <item x="339"/>
        <item x="721"/>
        <item x="812"/>
        <item x="707"/>
        <item x="230"/>
        <item x="282"/>
        <item x="281"/>
        <item x="722"/>
        <item x="730"/>
        <item x="759"/>
        <item x="188"/>
        <item x="147"/>
        <item x="298"/>
        <item x="697"/>
        <item x="766"/>
        <item x="248"/>
        <item x="249"/>
        <item x="264"/>
        <item x="265"/>
        <item x="266"/>
        <item x="280"/>
        <item x="279"/>
        <item x="301"/>
        <item x="296"/>
        <item x="328"/>
        <item x="327"/>
        <item x="305"/>
        <item x="304"/>
        <item x="349"/>
        <item x="340"/>
        <item x="350"/>
        <item x="360"/>
        <item x="662"/>
        <item x="663"/>
        <item x="659"/>
        <item x="661"/>
        <item x="665"/>
        <item x="664"/>
        <item x="767"/>
        <item x="708"/>
        <item x="717"/>
        <item x="718"/>
        <item x="752"/>
        <item x="753"/>
        <item x="756"/>
        <item x="754"/>
        <item x="729"/>
        <item x="755"/>
        <item x="757"/>
        <item x="758"/>
        <item x="768"/>
        <item x="796"/>
        <item x="797"/>
        <item x="798"/>
        <item x="824"/>
        <item x="894"/>
        <item x="838"/>
        <item x="842"/>
        <item x="843"/>
        <item x="859"/>
        <item x="858"/>
        <item x="136"/>
        <item x="229"/>
        <item x="144"/>
        <item x="130"/>
        <item x="263"/>
        <item x="131"/>
        <item x="146"/>
        <item x="303"/>
        <item x="189"/>
        <item x="196"/>
        <item x="213"/>
        <item x="209"/>
        <item x="211"/>
        <item x="210"/>
        <item x="239"/>
        <item x="228"/>
        <item x="231"/>
        <item x="247"/>
        <item x="135"/>
        <item x="660"/>
        <item x="529"/>
        <item x="329"/>
        <item x="825"/>
        <item x="354"/>
        <item x="844"/>
        <item x="137"/>
        <item x="138"/>
        <item x="139"/>
        <item x="140"/>
        <item x="141"/>
        <item x="142"/>
        <item x="143"/>
        <item x="148"/>
        <item x="187"/>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0"/>
        <item x="191"/>
        <item x="194"/>
        <item x="192"/>
        <item x="193"/>
        <item x="212"/>
        <item x="197"/>
        <item x="198"/>
        <item x="199"/>
        <item x="200"/>
        <item x="201"/>
        <item x="202"/>
        <item x="203"/>
        <item x="204"/>
        <item x="205"/>
        <item x="206"/>
        <item x="207"/>
        <item x="208"/>
        <item x="217"/>
        <item x="218"/>
        <item x="214"/>
        <item x="215"/>
        <item x="216"/>
        <item x="132"/>
        <item x="133"/>
        <item x="227"/>
        <item x="219"/>
        <item x="220"/>
        <item x="221"/>
        <item x="222"/>
        <item x="223"/>
        <item x="224"/>
        <item x="225"/>
        <item x="226"/>
        <item x="232"/>
        <item x="233"/>
        <item x="234"/>
        <item x="235"/>
        <item x="236"/>
        <item x="237"/>
        <item x="238"/>
        <item x="246"/>
        <item x="240"/>
        <item x="241"/>
        <item x="242"/>
        <item x="243"/>
        <item x="244"/>
        <item x="245"/>
        <item x="252"/>
        <item x="250"/>
        <item x="251"/>
        <item x="253"/>
        <item x="254"/>
        <item x="255"/>
        <item x="256"/>
        <item x="257"/>
        <item x="258"/>
        <item x="259"/>
        <item x="260"/>
        <item x="261"/>
        <item x="262"/>
        <item x="267"/>
        <item x="268"/>
        <item x="269"/>
        <item x="270"/>
        <item x="271"/>
        <item x="272"/>
        <item x="273"/>
        <item x="274"/>
        <item x="275"/>
        <item x="276"/>
        <item x="277"/>
        <item x="278"/>
        <item x="283"/>
        <item x="284"/>
        <item x="285"/>
        <item x="286"/>
        <item x="287"/>
        <item x="288"/>
        <item x="289"/>
        <item x="290"/>
        <item x="291"/>
        <item x="292"/>
        <item x="293"/>
        <item x="294"/>
        <item x="295"/>
        <item x="299"/>
        <item x="300"/>
        <item x="306"/>
        <item x="307"/>
        <item x="308"/>
        <item x="309"/>
        <item x="310"/>
        <item x="311"/>
        <item x="312"/>
        <item x="313"/>
        <item x="314"/>
        <item x="315"/>
        <item x="316"/>
        <item x="317"/>
        <item x="318"/>
        <item x="319"/>
        <item x="320"/>
        <item x="321"/>
        <item x="322"/>
        <item x="323"/>
        <item x="324"/>
        <item x="325"/>
        <item x="326"/>
        <item x="330"/>
        <item x="331"/>
        <item x="332"/>
        <item x="333"/>
        <item x="334"/>
        <item x="335"/>
        <item x="336"/>
        <item x="337"/>
        <item x="338"/>
        <item x="341"/>
        <item x="342"/>
        <item x="343"/>
        <item x="344"/>
        <item x="345"/>
        <item x="346"/>
        <item x="347"/>
        <item x="348"/>
        <item x="351"/>
        <item x="352"/>
        <item x="355"/>
        <item x="353"/>
        <item x="356"/>
        <item x="357"/>
        <item x="358"/>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522"/>
        <item x="523"/>
        <item x="524"/>
        <item x="525"/>
        <item x="526"/>
        <item x="527"/>
        <item x="528"/>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8"/>
        <item x="699"/>
        <item x="700"/>
        <item x="701"/>
        <item x="702"/>
        <item x="703"/>
        <item x="704"/>
        <item x="705"/>
        <item x="706"/>
        <item x="709"/>
        <item x="710"/>
        <item x="711"/>
        <item x="712"/>
        <item x="713"/>
        <item x="714"/>
        <item x="715"/>
        <item x="716"/>
        <item x="719"/>
        <item x="720"/>
        <item x="723"/>
        <item x="724"/>
        <item x="725"/>
        <item x="726"/>
        <item x="727"/>
        <item x="728"/>
        <item x="731"/>
        <item x="732"/>
        <item x="733"/>
        <item x="750"/>
        <item x="751"/>
        <item x="734"/>
        <item x="735"/>
        <item x="736"/>
        <item x="737"/>
        <item x="738"/>
        <item x="739"/>
        <item x="740"/>
        <item x="741"/>
        <item x="742"/>
        <item x="743"/>
        <item x="744"/>
        <item x="745"/>
        <item x="746"/>
        <item x="747"/>
        <item x="748"/>
        <item x="749"/>
        <item x="760"/>
        <item x="761"/>
        <item x="762"/>
        <item x="763"/>
        <item x="764"/>
        <item x="765"/>
        <item x="769"/>
        <item x="776"/>
        <item x="770"/>
        <item x="771"/>
        <item x="772"/>
        <item x="773"/>
        <item x="774"/>
        <item x="775"/>
        <item x="777"/>
        <item x="778"/>
        <item x="779"/>
        <item x="780"/>
        <item x="781"/>
        <item x="782"/>
        <item x="783"/>
        <item x="784"/>
        <item x="785"/>
        <item x="786"/>
        <item x="787"/>
        <item x="788"/>
        <item x="789"/>
        <item x="790"/>
        <item x="791"/>
        <item x="792"/>
        <item x="793"/>
        <item x="794"/>
        <item x="795"/>
        <item x="799"/>
        <item x="800"/>
        <item x="801"/>
        <item x="802"/>
        <item x="803"/>
        <item x="804"/>
        <item x="805"/>
        <item x="806"/>
        <item x="807"/>
        <item x="808"/>
        <item x="809"/>
        <item x="810"/>
        <item x="811"/>
        <item x="813"/>
        <item x="814"/>
        <item x="823"/>
        <item x="815"/>
        <item x="816"/>
        <item x="817"/>
        <item x="818"/>
        <item x="819"/>
        <item x="820"/>
        <item x="821"/>
        <item x="822"/>
        <item x="826"/>
        <item x="827"/>
        <item x="828"/>
        <item x="829"/>
        <item x="830"/>
        <item x="831"/>
        <item x="832"/>
        <item x="833"/>
        <item x="834"/>
        <item x="835"/>
        <item x="836"/>
        <item x="837"/>
        <item x="839"/>
        <item x="840"/>
        <item x="841"/>
        <item x="845"/>
        <item x="846"/>
        <item x="847"/>
        <item x="848"/>
        <item x="849"/>
        <item x="850"/>
        <item x="851"/>
        <item x="852"/>
        <item x="853"/>
        <item x="854"/>
        <item x="855"/>
        <item x="856"/>
        <item x="857"/>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0"/>
        <item t="default"/>
      </items>
    </pivotField>
    <pivotField axis="axisRow" showAll="0">
      <items count="207">
        <item sd="0" x="157"/>
        <item sd="0" x="170"/>
        <item sd="0" x="128"/>
        <item sd="0" x="91"/>
        <item sd="0" x="127"/>
        <item sd="0" x="86"/>
        <item sd="0" x="13"/>
        <item sd="0" x="12"/>
        <item sd="0" x="84"/>
        <item sd="0" x="14"/>
        <item sd="0" x="18"/>
        <item sd="0" x="105"/>
        <item sd="0" x="28"/>
        <item sd="0" x="81"/>
        <item sd="0" x="184"/>
        <item sd="0" x="1"/>
        <item sd="0" x="163"/>
        <item sd="0" x="108"/>
        <item sd="0" x="189"/>
        <item sd="0" x="104"/>
        <item sd="0" x="24"/>
        <item sd="0" x="41"/>
        <item sd="0" x="135"/>
        <item sd="0" x="78"/>
        <item sd="0" x="159"/>
        <item sd="0" x="67"/>
        <item sd="0" x="68"/>
        <item sd="0" x="77"/>
        <item sd="0" x="43"/>
        <item sd="0" x="193"/>
        <item sd="0" x="191"/>
        <item sd="0" x="194"/>
        <item sd="0" x="101"/>
        <item sd="0" x="165"/>
        <item sd="0" x="147"/>
        <item sd="0" x="42"/>
        <item sd="0" x="156"/>
        <item sd="0" x="79"/>
        <item sd="0" x="35"/>
        <item sd="0" x="152"/>
        <item sd="0" x="102"/>
        <item sd="0" x="56"/>
        <item sd="0" x="87"/>
        <item sd="0" x="180"/>
        <item sd="0" x="178"/>
        <item sd="0" x="145"/>
        <item sd="0" x="146"/>
        <item sd="0" x="85"/>
        <item sd="0" x="38"/>
        <item sd="0" x="82"/>
        <item sd="0" x="162"/>
        <item sd="0" x="95"/>
        <item sd="0" x="100"/>
        <item sd="0" x="73"/>
        <item sd="0" x="88"/>
        <item sd="0" x="26"/>
        <item sd="0" x="5"/>
        <item sd="0" x="204"/>
        <item sd="0" x="106"/>
        <item sd="0" x="167"/>
        <item sd="0" x="120"/>
        <item sd="0" x="4"/>
        <item sd="0" x="134"/>
        <item sd="0" x="75"/>
        <item sd="0" x="20"/>
        <item sd="0" x="116"/>
        <item sd="0" x="98"/>
        <item sd="0" x="92"/>
        <item sd="0" x="110"/>
        <item sd="0" x="113"/>
        <item sd="0" x="114"/>
        <item sd="0" x="34"/>
        <item sd="0" x="112"/>
        <item sd="0" x="8"/>
        <item sd="0" x="149"/>
        <item sd="0" x="11"/>
        <item sd="0" x="69"/>
        <item sd="0" x="16"/>
        <item sd="0" x="138"/>
        <item sd="0" x="90"/>
        <item sd="0" x="161"/>
        <item sd="0" x="132"/>
        <item sd="0" x="52"/>
        <item sd="0" x="65"/>
        <item sd="0" x="125"/>
        <item sd="0" x="61"/>
        <item sd="0" x="36"/>
        <item sd="0" x="126"/>
        <item sd="0" x="70"/>
        <item sd="0" x="124"/>
        <item sd="0" x="33"/>
        <item sd="0" x="19"/>
        <item sd="0" x="129"/>
        <item sd="0" x="140"/>
        <item sd="0" x="174"/>
        <item sd="0" x="72"/>
        <item sd="0" x="7"/>
        <item sd="0" x="201"/>
        <item sd="0" x="60"/>
        <item sd="0" x="23"/>
        <item sd="0" x="97"/>
        <item sd="0" x="96"/>
        <item sd="0" x="10"/>
        <item sd="0" x="198"/>
        <item sd="0" x="74"/>
        <item sd="0" x="80"/>
        <item sd="0" x="71"/>
        <item sd="0" x="76"/>
        <item sd="0" x="89"/>
        <item sd="0" x="139"/>
        <item sd="0" x="58"/>
        <item sd="0" x="176"/>
        <item sd="0" x="21"/>
        <item sd="0" x="150"/>
        <item sd="0" x="187"/>
        <item sd="0" x="94"/>
        <item sd="0" x="133"/>
        <item sd="0" x="2"/>
        <item sd="0" x="55"/>
        <item sd="0" x="66"/>
        <item sd="0" x="103"/>
        <item sd="0" x="6"/>
        <item sd="0" x="31"/>
        <item sd="0" x="186"/>
        <item sd="0" x="83"/>
        <item sd="0" x="168"/>
        <item sd="0" x="144"/>
        <item sd="0" x="197"/>
        <item sd="0" x="164"/>
        <item sd="0" x="48"/>
        <item sd="0" x="29"/>
        <item sd="0" x="93"/>
        <item sd="0" x="177"/>
        <item sd="0" x="151"/>
        <item sd="0" x="118"/>
        <item sd="0" x="166"/>
        <item sd="0" x="119"/>
        <item sd="0" x="136"/>
        <item sd="0" x="158"/>
        <item sd="0" x="3"/>
        <item sd="0" x="160"/>
        <item sd="0" x="9"/>
        <item sd="0" x="121"/>
        <item sd="0" x="17"/>
        <item sd="0" x="141"/>
        <item sd="0" x="15"/>
        <item sd="0" x="22"/>
        <item sd="0" x="99"/>
        <item sd="0" x="175"/>
        <item sd="0" x="117"/>
        <item sd="0" x="115"/>
        <item sd="0" x="111"/>
        <item sd="0" x="32"/>
        <item sd="0" x="172"/>
        <item sd="0" x="25"/>
        <item sd="0" x="27"/>
        <item sd="0" x="49"/>
        <item sd="0" x="131"/>
        <item sd="0" x="30"/>
        <item sd="0" x="39"/>
        <item sd="0" x="50"/>
        <item sd="0" x="171"/>
        <item sd="0" x="54"/>
        <item sd="0" x="46"/>
        <item sd="0" x="37"/>
        <item sd="0" x="199"/>
        <item sd="0" x="40"/>
        <item sd="0" x="202"/>
        <item sd="0" x="181"/>
        <item sd="0" x="192"/>
        <item sd="0" x="44"/>
        <item sd="0" x="137"/>
        <item sd="0" x="148"/>
        <item sd="0" x="154"/>
        <item sd="0" x="45"/>
        <item sd="0" x="47"/>
        <item sd="0" x="173"/>
        <item sd="0" x="59"/>
        <item sd="0" x="51"/>
        <item sd="0" x="123"/>
        <item sd="0" x="53"/>
        <item sd="0" x="63"/>
        <item sd="0" x="195"/>
        <item sd="0" x="130"/>
        <item sd="0" x="200"/>
        <item sd="0" x="183"/>
        <item sd="0" x="182"/>
        <item sd="0" x="57"/>
        <item sd="0" x="196"/>
        <item sd="0" x="179"/>
        <item x="169"/>
        <item sd="0" x="143"/>
        <item sd="0" x="62"/>
        <item sd="0" x="64"/>
        <item sd="0" x="155"/>
        <item sd="0" x="188"/>
        <item sd="0" x="122"/>
        <item sd="0" x="142"/>
        <item sd="0" x="205"/>
        <item sd="0" x="203"/>
        <item sd="0" x="190"/>
        <item sd="0" x="185"/>
        <item sd="0" x="109"/>
        <item sd="0" x="153"/>
        <item sd="0" x="107"/>
        <item sd="0" x="0"/>
        <item t="default" sd="0"/>
      </items>
    </pivotField>
    <pivotField showAll="0"/>
    <pivotField axis="axisRow" showAll="0">
      <items count="520">
        <item sd="0" x="439"/>
        <item sd="0" x="440"/>
        <item sd="0" x="438"/>
        <item sd="0" x="120"/>
        <item sd="0" x="464"/>
        <item sd="0" x="121"/>
        <item sd="0" x="465"/>
        <item sd="0" x="119"/>
        <item sd="0" x="183"/>
        <item sd="0" x="184"/>
        <item sd="0" x="182"/>
        <item sd="0" x="158"/>
        <item sd="0" x="159"/>
        <item sd="0" x="157"/>
        <item sd="0" x="511"/>
        <item sd="0" x="492"/>
        <item sd="0" x="210"/>
        <item sd="0" x="208"/>
        <item sd="0" x="98"/>
        <item sd="0" x="80"/>
        <item sd="0" x="81"/>
        <item sd="0" x="122"/>
        <item sd="0" x="132"/>
        <item sd="0" x="190"/>
        <item sd="0" x="191"/>
        <item sd="0" x="437"/>
        <item sd="0" x="447"/>
        <item sd="0" x="212"/>
        <item sd="0" x="137"/>
        <item sd="0" x="139"/>
        <item sd="0" x="321"/>
        <item sd="0" x="282"/>
        <item sd="0" x="296"/>
        <item sd="0" x="211"/>
        <item sd="0" x="396"/>
        <item sd="0" x="138"/>
        <item sd="0" x="209"/>
        <item sd="0" x="140"/>
        <item sd="0" x="136"/>
        <item sd="0" x="432"/>
        <item sd="0" x="196"/>
        <item sd="0" x="126"/>
        <item sd="0" x="494"/>
        <item sd="0" x="204"/>
        <item sd="0" x="501"/>
        <item sd="0" x="395"/>
        <item sd="0" x="486"/>
        <item sd="0" x="394"/>
        <item sd="0" x="431"/>
        <item sd="0" x="413"/>
        <item sd="0" x="118"/>
        <item sd="0" x="410"/>
        <item sd="0" x="458"/>
        <item sd="0" x="425"/>
        <item sd="0" x="509"/>
        <item sd="0" x="200"/>
        <item sd="0" x="507"/>
        <item sd="0" x="398"/>
        <item sd="0" x="148"/>
        <item sd="0" x="428"/>
        <item sd="0" x="508"/>
        <item sd="0" x="505"/>
        <item sd="0" x="506"/>
        <item sd="0" x="466"/>
        <item sd="0" x="90"/>
        <item sd="0" x="162"/>
        <item sd="0" x="352"/>
        <item sd="0" x="258"/>
        <item sd="0" x="220"/>
        <item sd="0" x="312"/>
        <item sd="0" x="345"/>
        <item sd="0" x="294"/>
        <item sd="0" x="318"/>
        <item sd="0" x="374"/>
        <item sd="0" x="174"/>
        <item sd="0" x="474"/>
        <item sd="0" x="426"/>
        <item sd="0" x="175"/>
        <item sd="0" x="498"/>
        <item sd="0" x="189"/>
        <item sd="0" x="127"/>
        <item sd="0" x="487"/>
        <item sd="0" x="195"/>
        <item sd="0" x="164"/>
        <item sd="0" x="96"/>
        <item sd="0" x="353"/>
        <item sd="0" x="381"/>
        <item sd="0" x="338"/>
        <item sd="0" x="165"/>
        <item sd="0" x="124"/>
        <item sd="0" x="156"/>
        <item sd="0" x="94"/>
        <item sd="0" x="206"/>
        <item sd="0" x="225"/>
        <item sd="0" x="250"/>
        <item sd="0" x="324"/>
        <item sd="0" x="297"/>
        <item sd="0" x="402"/>
        <item sd="0" x="87"/>
        <item sd="0" x="406"/>
        <item sd="0" x="95"/>
        <item sd="0" x="97"/>
        <item sd="0" x="460"/>
        <item sd="0" x="199"/>
        <item sd="0" x="172"/>
        <item sd="0" x="173"/>
        <item sd="0" x="472"/>
        <item sd="0" x="143"/>
        <item sd="0" x="144"/>
        <item sd="0" x="145"/>
        <item sd="0" x="161"/>
        <item sd="0" x="186"/>
        <item sd="0" x="444"/>
        <item sd="0" x="445"/>
        <item sd="0" x="446"/>
        <item sd="0" x="433"/>
        <item sd="0" x="201"/>
        <item sd="0" x="429"/>
        <item sd="0" x="500"/>
        <item sd="0" x="314"/>
        <item sd="0" x="342"/>
        <item sd="0" x="180"/>
        <item sd="0" x="176"/>
        <item sd="0" x="430"/>
        <item sd="0" x="322"/>
        <item sd="0" x="449"/>
        <item sd="0" x="155"/>
        <item sd="0" x="315"/>
        <item sd="0" x="361"/>
        <item sd="0" x="360"/>
        <item sd="0" x="363"/>
        <item sd="0" x="362"/>
        <item sd="0" x="272"/>
        <item sd="0" x="349"/>
        <item sd="0" x="355"/>
        <item sd="0" x="306"/>
        <item sd="0" x="309"/>
        <item sd="0" x="307"/>
        <item sd="0" x="310"/>
        <item sd="0" x="308"/>
        <item sd="0" x="370"/>
        <item sd="0" x="400"/>
        <item sd="0" x="267"/>
        <item sd="0" x="419"/>
        <item sd="0" x="485"/>
        <item sd="0" x="450"/>
        <item sd="0" x="382"/>
        <item sd="0" x="112"/>
        <item sd="0" x="484"/>
        <item sd="0" x="461"/>
        <item sd="0" x="152"/>
        <item sd="0" x="104"/>
        <item sd="0" x="130"/>
        <item sd="0" x="462"/>
        <item sd="0" x="105"/>
        <item sd="0" x="113"/>
        <item sd="0" x="106"/>
        <item sd="0" x="442"/>
        <item sd="0" x="252"/>
        <item sd="0" x="117"/>
        <item sd="0" x="89"/>
        <item sd="0" x="300"/>
        <item sd="0" x="376"/>
        <item sd="0" x="377"/>
        <item sd="0" x="357"/>
        <item sd="0" x="319"/>
        <item sd="0" x="326"/>
        <item sd="0" x="403"/>
        <item sd="0" x="240"/>
        <item sd="0" x="279"/>
        <item sd="0" x="226"/>
        <item sd="0" x="115"/>
        <item sd="0" x="373"/>
        <item sd="0" x="405"/>
        <item sd="0" x="289"/>
        <item sd="0" x="364"/>
        <item sd="0" x="316"/>
        <item sd="0" x="114"/>
        <item sd="0" x="116"/>
        <item sd="0" x="510"/>
        <item x="383"/>
        <item sd="0" x="443"/>
        <item sd="0" x="160"/>
        <item sd="0" x="170"/>
        <item sd="0" x="470"/>
        <item sd="0" x="168"/>
        <item sd="0" x="171"/>
        <item sd="0" x="468"/>
        <item sd="0" x="471"/>
        <item sd="0" x="1"/>
        <item sd="0" x="2"/>
        <item sd="0" x="3"/>
        <item sd="0" x="4"/>
        <item sd="0" x="6"/>
        <item sd="0" x="5"/>
        <item sd="0" x="7"/>
        <item sd="0" x="8"/>
        <item sd="0" x="9"/>
        <item sd="0" x="193"/>
        <item sd="0" x="10"/>
        <item sd="0" x="467"/>
        <item sd="0" x="457"/>
        <item sd="0" x="147"/>
        <item sd="0" x="151"/>
        <item sd="0" x="149"/>
        <item sd="0" x="207"/>
        <item sd="0" x="198"/>
        <item sd="0" x="455"/>
        <item sd="0" x="100"/>
        <item sd="0" x="109"/>
        <item sd="0" x="456"/>
        <item sd="0" x="397"/>
        <item sd="0" x="187"/>
        <item sd="0" x="423"/>
        <item sd="0" x="434"/>
        <item sd="0" x="99"/>
        <item sd="0" x="108"/>
        <item sd="0" x="490"/>
        <item sd="0" x="493"/>
        <item sd="0" x="491"/>
        <item sd="0" x="479"/>
        <item sd="0" x="163"/>
        <item sd="0" x="489"/>
        <item sd="0" x="488"/>
        <item sd="0" x="281"/>
        <item sd="0" x="154"/>
        <item sd="0" x="233"/>
        <item sd="0" x="229"/>
        <item sd="0" x="228"/>
        <item sd="0" x="409"/>
        <item sd="0" x="227"/>
        <item sd="0" x="393"/>
        <item sd="0" x="231"/>
        <item sd="0" x="337"/>
        <item sd="0" x="407"/>
        <item sd="0" x="317"/>
        <item sd="0" x="408"/>
        <item sd="0" x="276"/>
        <item sd="0" x="303"/>
        <item sd="0" x="275"/>
        <item sd="0" x="359"/>
        <item sd="0" x="302"/>
        <item sd="0" x="401"/>
        <item sd="0" x="388"/>
        <item sd="0" x="304"/>
        <item sd="0" x="351"/>
        <item sd="0" x="230"/>
        <item sd="0" x="232"/>
        <item sd="0" x="0"/>
        <item sd="0" x="448"/>
        <item sd="0" x="480"/>
        <item sd="0" x="123"/>
        <item sd="0" x="436"/>
        <item sd="0" x="141"/>
        <item sd="0" x="150"/>
        <item sd="0" x="424"/>
        <item sd="0" x="110"/>
        <item sd="0" x="221"/>
        <item sd="0" x="441"/>
        <item x="291"/>
        <item sd="0" x="516"/>
        <item sd="0" x="387"/>
        <item sd="0" x="215"/>
        <item sd="0" x="142"/>
        <item sd="0" x="214"/>
        <item sd="0" x="380"/>
        <item sd="0" x="375"/>
        <item sd="0" x="379"/>
        <item sd="0" x="517"/>
        <item sd="0" x="368"/>
        <item sd="0" x="261"/>
        <item sd="0" x="384"/>
        <item sd="0" x="378"/>
        <item sd="0" x="348"/>
        <item sd="0" x="131"/>
        <item sd="0" x="254"/>
        <item sd="0" x="512"/>
        <item sd="0" x="255"/>
        <item sd="0" x="265"/>
        <item sd="0" x="185"/>
        <item sd="0" x="386"/>
        <item sd="0" x="256"/>
        <item sd="0" x="222"/>
        <item sd="0" x="218"/>
        <item sd="0" x="223"/>
        <item sd="0" x="224"/>
        <item sd="0" x="260"/>
        <item sd="0" x="219"/>
        <item sd="0" x="389"/>
        <item sd="0" x="253"/>
        <item sd="0" x="259"/>
        <item sd="0" x="286"/>
        <item sd="0" x="287"/>
        <item sd="0" x="288"/>
        <item sd="0" x="404"/>
        <item sd="0" x="341"/>
        <item sd="0" x="216"/>
        <item sd="0" x="399"/>
        <item sd="0" x="217"/>
        <item sd="0" x="264"/>
        <item sd="0" x="497"/>
        <item sd="0" x="454"/>
        <item sd="0" x="305"/>
        <item sd="0" x="262"/>
        <item sd="0" x="263"/>
        <item sd="0" x="496"/>
        <item sd="0" x="135"/>
        <item sd="0" x="292"/>
        <item sd="0" x="385"/>
        <item sd="0" x="435"/>
        <item sd="0" x="102"/>
        <item sd="0" x="169"/>
        <item sd="0" x="473"/>
        <item sd="0" x="477"/>
        <item sd="0" x="469"/>
        <item sd="0" x="476"/>
        <item sd="0" x="475"/>
        <item sd="0" x="463"/>
        <item sd="0" x="86"/>
        <item sd="0" x="459"/>
        <item sd="0" x="483"/>
        <item sd="0" x="153"/>
        <item sd="0" x="417"/>
        <item sd="0" x="416"/>
        <item sd="0" x="418"/>
        <item sd="0" x="422"/>
        <item sd="0" x="482"/>
        <item sd="0" x="478"/>
        <item sd="0" x="266"/>
        <item sd="0" x="270"/>
        <item sd="0" x="518"/>
        <item sd="0" x="251"/>
        <item sd="0" x="128"/>
        <item sd="0" x="285"/>
        <item sd="0" x="101"/>
        <item sd="0" x="77"/>
        <item sd="0" x="78"/>
        <item sd="0" x="392"/>
        <item sd="0" x="412"/>
        <item sd="0" x="203"/>
        <item sd="0" x="283"/>
        <item sd="0" x="502"/>
        <item sd="0" x="358"/>
        <item sd="0" x="205"/>
        <item sd="0" x="177"/>
        <item x="427"/>
        <item sd="0" x="76"/>
        <item sd="0" x="311"/>
        <item sd="0" x="453"/>
        <item sd="0" x="103"/>
        <item sd="0" x="277"/>
        <item sd="0" x="178"/>
        <item sd="0" x="202"/>
        <item sd="0" x="452"/>
        <item sd="0" x="179"/>
        <item sd="0" x="257"/>
        <item sd="0" x="284"/>
        <item sd="0" x="134"/>
        <item sd="0" x="88"/>
        <item sd="0" x="421"/>
        <item sd="0" x="420"/>
        <item sd="0" x="481"/>
        <item sd="0" x="188"/>
        <item sd="0" x="125"/>
        <item sd="0" x="194"/>
        <item sd="0" x="499"/>
        <item sd="0" x="167"/>
        <item sd="0" x="197"/>
        <item sd="0" x="504"/>
        <item sd="0" x="503"/>
        <item sd="0" x="129"/>
        <item sd="0" x="411"/>
        <item sd="0" x="334"/>
        <item sd="0" x="390"/>
        <item sd="0" x="290"/>
        <item sd="0" x="343"/>
        <item sd="0" x="213"/>
        <item sd="0" x="192"/>
        <item sd="0" x="320"/>
        <item sd="0" x="295"/>
        <item sd="0" x="313"/>
        <item sd="0" x="301"/>
        <item sd="0" x="146"/>
        <item sd="0" x="166"/>
        <item sd="0" x="339"/>
        <item sd="0" x="340"/>
        <item sd="0" x="280"/>
        <item sd="0" x="246"/>
        <item sd="0" x="354"/>
        <item sd="0" x="336"/>
        <item sd="0" x="451"/>
        <item sd="0" x="133"/>
        <item sd="0" x="236"/>
        <item sd="0" x="237"/>
        <item sd="0" x="235"/>
        <item sd="0" x="234"/>
        <item sd="0" x="238"/>
        <item sd="0" x="59"/>
        <item sd="0" x="82"/>
        <item sd="0" x="346"/>
        <item sd="0" x="330"/>
        <item sd="0" x="327"/>
        <item sd="0" x="328"/>
        <item sd="0" x="241"/>
        <item sd="0" x="243"/>
        <item sd="0" x="513"/>
        <item sd="0" x="92"/>
        <item sd="0" x="91"/>
        <item sd="0" x="347"/>
        <item sd="0" x="239"/>
        <item sd="0" x="344"/>
        <item sd="0" x="273"/>
        <item sd="0" x="274"/>
        <item sd="0" x="93"/>
        <item sd="0" x="332"/>
        <item sd="0" x="244"/>
        <item sd="0" x="245"/>
        <item sd="0" x="298"/>
        <item sd="0" x="83"/>
        <item sd="0" x="514"/>
        <item sd="0" x="331"/>
        <item sd="0" x="242"/>
        <item sd="0" x="329"/>
        <item sd="0" x="278"/>
        <item sd="0" x="350"/>
        <item sd="0" x="84"/>
        <item sd="0" x="333"/>
        <item sd="0" x="356"/>
        <item sd="0" x="62"/>
        <item sd="0" x="391"/>
        <item sd="0" x="67"/>
        <item sd="0" x="325"/>
        <item sd="0" x="271"/>
        <item sd="0" x="299"/>
        <item sd="0" x="18"/>
        <item sd="0" x="13"/>
        <item sd="0" x="40"/>
        <item sd="0" x="42"/>
        <item sd="0" x="14"/>
        <item sd="0" x="68"/>
        <item sd="0" x="56"/>
        <item sd="0" x="415"/>
        <item sd="0" x="53"/>
        <item sd="0" x="11"/>
        <item sd="0" x="30"/>
        <item sd="0" x="54"/>
        <item sd="0" x="55"/>
        <item sd="0" x="57"/>
        <item sd="0" x="45"/>
        <item sd="0" x="34"/>
        <item sd="0" x="38"/>
        <item sd="0" x="414"/>
        <item sd="0" x="26"/>
        <item sd="0" x="33"/>
        <item sd="0" x="35"/>
        <item sd="0" x="52"/>
        <item sd="0" x="39"/>
        <item sd="0" x="23"/>
        <item sd="0" x="27"/>
        <item sd="0" x="32"/>
        <item sd="0" x="49"/>
        <item sd="0" x="12"/>
        <item sd="0" x="15"/>
        <item sd="0" x="36"/>
        <item sd="0" x="21"/>
        <item sd="0" x="43"/>
        <item sd="0" x="19"/>
        <item sd="0" x="28"/>
        <item sd="0" x="44"/>
        <item sd="0" x="25"/>
        <item sd="0" x="17"/>
        <item sd="0" x="51"/>
        <item sd="0" x="37"/>
        <item sd="0" x="47"/>
        <item sd="0" x="29"/>
        <item sd="0" x="16"/>
        <item sd="0" x="24"/>
        <item sd="0" x="20"/>
        <item sd="0" x="50"/>
        <item sd="0" x="41"/>
        <item sd="0" x="22"/>
        <item sd="0" x="48"/>
        <item sd="0" x="31"/>
        <item sd="0" x="46"/>
        <item sd="0" x="72"/>
        <item sd="0" x="64"/>
        <item sd="0" x="70"/>
        <item sd="0" x="61"/>
        <item sd="0" x="65"/>
        <item sd="0" x="60"/>
        <item sd="0" x="66"/>
        <item sd="0" x="58"/>
        <item sd="0" x="63"/>
        <item sd="0" x="69"/>
        <item sd="0" x="71"/>
        <item sd="0" x="293"/>
        <item sd="0" x="269"/>
        <item sd="0" x="372"/>
        <item sd="0" x="365"/>
        <item sd="0" x="268"/>
        <item sd="0" x="515"/>
        <item sd="0" x="369"/>
        <item sd="0" x="366"/>
        <item sd="0" x="371"/>
        <item sd="0" x="367"/>
        <item sd="0" x="75"/>
        <item sd="0" x="73"/>
        <item sd="0" x="79"/>
        <item sd="0" x="74"/>
        <item sd="0" x="247"/>
        <item sd="0" x="323"/>
        <item sd="0" x="249"/>
        <item sd="0" x="248"/>
        <item sd="0" x="335"/>
        <item sd="0" x="107"/>
        <item sd="0" x="111"/>
        <item sd="0" x="495"/>
        <item sd="0" x="85"/>
        <item sd="0" x="181"/>
        <item t="default" sd="0"/>
      </items>
    </pivotField>
    <pivotField axis="axisRow" showAll="0">
      <items count="308">
        <item x="79"/>
        <item x="66"/>
        <item x="273"/>
        <item x="84"/>
        <item x="40"/>
        <item x="80"/>
        <item x="253"/>
        <item x="108"/>
        <item x="47"/>
        <item x="271"/>
        <item x="86"/>
        <item x="278"/>
        <item x="65"/>
        <item x="272"/>
        <item x="46"/>
        <item x="39"/>
        <item x="245"/>
        <item x="289"/>
        <item x="117"/>
        <item x="286"/>
        <item x="123"/>
        <item x="48"/>
        <item x="88"/>
        <item x="243"/>
        <item x="244"/>
        <item x="300"/>
        <item x="74"/>
        <item x="58"/>
        <item x="302"/>
        <item x="294"/>
        <item x="299"/>
        <item x="301"/>
        <item x="303"/>
        <item x="223"/>
        <item x="136"/>
        <item x="172"/>
        <item x="255"/>
        <item x="256"/>
        <item x="257"/>
        <item x="59"/>
        <item x="60"/>
        <item x="61"/>
        <item x="102"/>
        <item x="103"/>
        <item x="104"/>
        <item x="92"/>
        <item x="93"/>
        <item x="94"/>
        <item x="96"/>
        <item x="85"/>
        <item x="249"/>
        <item x="265"/>
        <item x="181"/>
        <item x="180"/>
        <item x="215"/>
        <item x="214"/>
        <item x="98"/>
        <item x="114"/>
        <item x="188"/>
        <item x="221"/>
        <item x="154"/>
        <item x="27"/>
        <item x="183"/>
        <item x="220"/>
        <item x="184"/>
        <item x="36"/>
        <item x="159"/>
        <item x="209"/>
        <item x="196"/>
        <item x="160"/>
        <item x="156"/>
        <item x="158"/>
        <item x="35"/>
        <item x="210"/>
        <item x="26"/>
        <item x="157"/>
        <item x="25"/>
        <item x="207"/>
        <item x="198"/>
        <item x="32"/>
        <item x="197"/>
        <item x="228"/>
        <item x="205"/>
        <item x="155"/>
        <item x="208"/>
        <item x="34"/>
        <item x="238"/>
        <item x="75"/>
        <item x="141"/>
        <item x="91"/>
        <item x="99"/>
        <item x="63"/>
        <item x="33"/>
        <item x="28"/>
        <item x="232"/>
        <item x="13"/>
        <item x="195"/>
        <item x="143"/>
        <item x="241"/>
        <item x="148"/>
        <item x="142"/>
        <item x="146"/>
        <item x="212"/>
        <item x="239"/>
        <item x="204"/>
        <item x="240"/>
        <item x="186"/>
        <item x="200"/>
        <item x="185"/>
        <item x="199"/>
        <item x="237"/>
        <item x="201"/>
        <item x="230"/>
        <item x="222"/>
        <item x="145"/>
        <item x="144"/>
        <item x="147"/>
        <item x="82"/>
        <item x="112"/>
        <item x="62"/>
        <item x="213"/>
        <item x="229"/>
        <item x="54"/>
        <item x="179"/>
        <item x="191"/>
        <item x="50"/>
        <item x="275"/>
        <item x="87"/>
        <item x="42"/>
        <item x="268"/>
        <item x="262"/>
        <item x="242"/>
        <item x="56"/>
        <item x="259"/>
        <item x="276"/>
        <item x="264"/>
        <item x="69"/>
        <item x="51"/>
        <item x="53"/>
        <item x="41"/>
        <item x="260"/>
        <item x="261"/>
        <item x="263"/>
        <item x="106"/>
        <item x="44"/>
        <item x="95"/>
        <item x="107"/>
        <item x="97"/>
        <item x="113"/>
        <item x="43"/>
        <item x="57"/>
        <item x="90"/>
        <item x="166"/>
        <item x="267"/>
        <item x="52"/>
        <item x="55"/>
        <item x="304"/>
        <item x="1"/>
        <item x="2"/>
        <item x="3"/>
        <item x="4"/>
        <item x="5"/>
        <item x="6"/>
        <item x="7"/>
        <item x="8"/>
        <item x="9"/>
        <item x="111"/>
        <item x="10"/>
        <item x="298"/>
        <item x="246"/>
        <item x="247"/>
        <item x="202"/>
        <item x="121"/>
        <item x="122"/>
        <item x="254"/>
        <item x="280"/>
        <item x="288"/>
        <item x="38"/>
        <item x="70"/>
        <item x="231"/>
        <item x="292"/>
        <item x="283"/>
        <item x="233"/>
        <item x="116"/>
        <item x="68"/>
        <item x="73"/>
        <item x="189"/>
        <item x="190"/>
        <item x="168"/>
        <item x="306"/>
        <item x="137"/>
        <item x="258"/>
        <item x="193"/>
        <item x="131"/>
        <item x="130"/>
        <item x="81"/>
        <item x="227"/>
        <item x="175"/>
        <item x="173"/>
        <item x="169"/>
        <item x="177"/>
        <item x="216"/>
        <item x="132"/>
        <item x="133"/>
        <item x="105"/>
        <item x="176"/>
        <item x="170"/>
        <item x="194"/>
        <item x="167"/>
        <item x="138"/>
        <item x="134"/>
        <item x="139"/>
        <item x="140"/>
        <item x="174"/>
        <item x="135"/>
        <item x="251"/>
        <item x="37"/>
        <item x="161"/>
        <item x="279"/>
        <item x="285"/>
        <item x="284"/>
        <item x="274"/>
        <item x="287"/>
        <item x="76"/>
        <item x="305"/>
        <item x="126"/>
        <item x="128"/>
        <item x="127"/>
        <item x="236"/>
        <item x="252"/>
        <item x="115"/>
        <item x="235"/>
        <item x="282"/>
        <item x="234"/>
        <item x="296"/>
        <item x="165"/>
        <item x="67"/>
        <item x="178"/>
        <item x="14"/>
        <item x="15"/>
        <item x="16"/>
        <item x="12"/>
        <item x="17"/>
        <item x="18"/>
        <item x="19"/>
        <item x="20"/>
        <item x="21"/>
        <item x="250"/>
        <item x="297"/>
        <item x="270"/>
        <item x="224"/>
        <item x="225"/>
        <item x="226"/>
        <item x="24"/>
        <item x="171"/>
        <item x="23"/>
        <item x="277"/>
        <item x="119"/>
        <item x="187"/>
        <item x="124"/>
        <item x="125"/>
        <item x="219"/>
        <item x="129"/>
        <item x="217"/>
        <item x="211"/>
        <item x="192"/>
        <item x="78"/>
        <item x="295"/>
        <item x="109"/>
        <item x="64"/>
        <item x="281"/>
        <item x="77"/>
        <item x="83"/>
        <item x="100"/>
        <item x="151"/>
        <item x="152"/>
        <item x="150"/>
        <item x="149"/>
        <item x="153"/>
        <item x="29"/>
        <item x="30"/>
        <item x="31"/>
        <item x="11"/>
        <item x="206"/>
        <item x="164"/>
        <item x="162"/>
        <item x="163"/>
        <item x="269"/>
        <item x="101"/>
        <item x="71"/>
        <item x="118"/>
        <item x="110"/>
        <item x="203"/>
        <item x="218"/>
        <item x="120"/>
        <item x="266"/>
        <item x="248"/>
        <item x="22"/>
        <item x="72"/>
        <item x="49"/>
        <item x="290"/>
        <item x="182"/>
        <item x="45"/>
        <item x="293"/>
        <item x="291"/>
        <item x="89"/>
        <item x="0"/>
        <item t="default"/>
      </items>
    </pivotField>
    <pivotField showAll="0"/>
    <pivotField showAll="0">
      <items count="26">
        <item h="1" m="1" x="24"/>
        <item h="1" x="18"/>
        <item x="7"/>
        <item x="22"/>
        <item x="4"/>
        <item x="5"/>
        <item h="1" x="15"/>
        <item x="23"/>
        <item x="21"/>
        <item h="1" x="16"/>
        <item h="1" x="14"/>
        <item h="1" x="13"/>
        <item h="1" x="10"/>
        <item h="1" x="11"/>
        <item h="1" x="9"/>
        <item h="1" x="19"/>
        <item h="1" x="1"/>
        <item h="1" x="0"/>
        <item h="1" x="2"/>
        <item h="1" x="17"/>
        <item h="1" x="20"/>
        <item h="1" x="6"/>
        <item h="1" x="8"/>
        <item h="1" x="12"/>
        <item h="1" x="3"/>
        <item t="default"/>
      </items>
    </pivotField>
    <pivotField showAll="0"/>
    <pivotField showAll="0"/>
    <pivotField axis="axisRow" showAll="0">
      <items count="163">
        <item x="149"/>
        <item x="28"/>
        <item x="20"/>
        <item x="147"/>
        <item x="152"/>
        <item x="151"/>
        <item x="145"/>
        <item x="18"/>
        <item x="11"/>
        <item x="146"/>
        <item x="29"/>
        <item x="27"/>
        <item x="31"/>
        <item x="150"/>
        <item x="14"/>
        <item x="22"/>
        <item x="21"/>
        <item x="25"/>
        <item x="17"/>
        <item x="12"/>
        <item x="1"/>
        <item x="148"/>
        <item x="2"/>
        <item x="8"/>
        <item x="16"/>
        <item x="24"/>
        <item x="72"/>
        <item x="23"/>
        <item x="13"/>
        <item x="62"/>
        <item x="30"/>
        <item x="26"/>
        <item x="5"/>
        <item x="15"/>
        <item x="37"/>
        <item x="48"/>
        <item x="45"/>
        <item x="94"/>
        <item x="102"/>
        <item x="3"/>
        <item x="60"/>
        <item x="68"/>
        <item x="134"/>
        <item x="39"/>
        <item x="91"/>
        <item x="118"/>
        <item x="10"/>
        <item x="89"/>
        <item x="103"/>
        <item x="99"/>
        <item x="97"/>
        <item x="80"/>
        <item x="101"/>
        <item x="6"/>
        <item x="81"/>
        <item x="71"/>
        <item x="63"/>
        <item x="106"/>
        <item x="133"/>
        <item x="143"/>
        <item x="85"/>
        <item x="87"/>
        <item x="64"/>
        <item x="119"/>
        <item x="44"/>
        <item x="136"/>
        <item x="96"/>
        <item x="69"/>
        <item x="127"/>
        <item x="58"/>
        <item x="141"/>
        <item x="160"/>
        <item x="55"/>
        <item x="4"/>
        <item x="73"/>
        <item x="128"/>
        <item x="35"/>
        <item x="86"/>
        <item x="108"/>
        <item x="122"/>
        <item x="114"/>
        <item x="76"/>
        <item x="34"/>
        <item x="75"/>
        <item x="70"/>
        <item x="126"/>
        <item x="116"/>
        <item x="47"/>
        <item x="137"/>
        <item x="51"/>
        <item x="142"/>
        <item x="115"/>
        <item x="92"/>
        <item x="65"/>
        <item x="93"/>
        <item x="112"/>
        <item x="138"/>
        <item x="125"/>
        <item x="40"/>
        <item x="124"/>
        <item x="9"/>
        <item x="140"/>
        <item x="49"/>
        <item x="57"/>
        <item x="59"/>
        <item x="130"/>
        <item x="132"/>
        <item x="107"/>
        <item x="144"/>
        <item x="157"/>
        <item x="33"/>
        <item x="131"/>
        <item x="90"/>
        <item x="79"/>
        <item x="135"/>
        <item x="110"/>
        <item x="41"/>
        <item x="120"/>
        <item x="54"/>
        <item x="111"/>
        <item x="158"/>
        <item x="109"/>
        <item x="159"/>
        <item x="66"/>
        <item x="19"/>
        <item x="113"/>
        <item x="53"/>
        <item x="154"/>
        <item x="36"/>
        <item x="52"/>
        <item x="32"/>
        <item x="46"/>
        <item x="155"/>
        <item x="153"/>
        <item x="139"/>
        <item x="161"/>
        <item x="84"/>
        <item x="117"/>
        <item x="105"/>
        <item x="61"/>
        <item x="129"/>
        <item x="50"/>
        <item x="156"/>
        <item x="77"/>
        <item x="38"/>
        <item x="56"/>
        <item x="83"/>
        <item x="123"/>
        <item x="74"/>
        <item x="104"/>
        <item x="100"/>
        <item x="121"/>
        <item x="82"/>
        <item x="7"/>
        <item x="67"/>
        <item x="98"/>
        <item x="43"/>
        <item x="78"/>
        <item x="88"/>
        <item x="95"/>
        <item x="42"/>
        <item x="0"/>
        <item t="default"/>
      </items>
    </pivotField>
    <pivotField axis="axisRow" showAll="0">
      <items count="841">
        <item x="316"/>
        <item x="760"/>
        <item x="739"/>
        <item x="722"/>
        <item x="702"/>
        <item x="310"/>
        <item x="176"/>
        <item x="670"/>
        <item x="710"/>
        <item x="713"/>
        <item x="725"/>
        <item x="262"/>
        <item x="200"/>
        <item x="745"/>
        <item x="596"/>
        <item x="289"/>
        <item x="139"/>
        <item x="230"/>
        <item x="284"/>
        <item x="677"/>
        <item x="639"/>
        <item x="241"/>
        <item x="282"/>
        <item x="599"/>
        <item x="136"/>
        <item x="327"/>
        <item x="690"/>
        <item x="213"/>
        <item x="254"/>
        <item x="154"/>
        <item x="703"/>
        <item x="671"/>
        <item x="141"/>
        <item x="775"/>
        <item x="746"/>
        <item x="664"/>
        <item x="601"/>
        <item x="708"/>
        <item x="699"/>
        <item x="143"/>
        <item x="238"/>
        <item x="269"/>
        <item x="256"/>
        <item x="620"/>
        <item x="668"/>
        <item x="317"/>
        <item x="604"/>
        <item x="302"/>
        <item x="312"/>
        <item x="704"/>
        <item x="243"/>
        <item x="748"/>
        <item x="743"/>
        <item x="688"/>
        <item x="716"/>
        <item x="628"/>
        <item x="314"/>
        <item x="258"/>
        <item x="736"/>
        <item x="193"/>
        <item x="609"/>
        <item x="123"/>
        <item x="705"/>
        <item x="728"/>
        <item x="179"/>
        <item x="611"/>
        <item x="607"/>
        <item x="749"/>
        <item x="125"/>
        <item x="618"/>
        <item x="117"/>
        <item x="673"/>
        <item x="764"/>
        <item x="613"/>
        <item x="135"/>
        <item x="166"/>
        <item x="115"/>
        <item x="127"/>
        <item x="182"/>
        <item x="615"/>
        <item x="431"/>
        <item x="741"/>
        <item x="285"/>
        <item x="680"/>
        <item x="321"/>
        <item x="837"/>
        <item x="765"/>
        <item x="94"/>
        <item x="96"/>
        <item x="356"/>
        <item x="452"/>
        <item x="466"/>
        <item x="373"/>
        <item x="389"/>
        <item x="100"/>
        <item x="359"/>
        <item x="539"/>
        <item x="492"/>
        <item x="491"/>
        <item x="465"/>
        <item x="658"/>
        <item x="523"/>
        <item x="420"/>
        <item x="532"/>
        <item x="832"/>
        <item x="538"/>
        <item x="537"/>
        <item x="529"/>
        <item x="488"/>
        <item x="467"/>
        <item x="520"/>
        <item x="468"/>
        <item x="88"/>
        <item x="290"/>
        <item x="719"/>
        <item x="524"/>
        <item x="830"/>
        <item x="484"/>
        <item x="813"/>
        <item x="469"/>
        <item x="293"/>
        <item x="446"/>
        <item x="816"/>
        <item x="799"/>
        <item x="817"/>
        <item x="540"/>
        <item x="574"/>
        <item x="838"/>
        <item x="655"/>
        <item x="462"/>
        <item x="810"/>
        <item x="493"/>
        <item x="345"/>
        <item x="331"/>
        <item x="187"/>
        <item x="400"/>
        <item x="516"/>
        <item x="825"/>
        <item x="334"/>
        <item x="102"/>
        <item x="499"/>
        <item x="819"/>
        <item x="250"/>
        <item x="445"/>
        <item x="422"/>
        <item x="533"/>
        <item x="362"/>
        <item x="567"/>
        <item x="560"/>
        <item x="332"/>
        <item x="801"/>
        <item x="794"/>
        <item x="798"/>
        <item x="365"/>
        <item x="391"/>
        <item x="390"/>
        <item x="463"/>
        <item x="417"/>
        <item x="551"/>
        <item x="785"/>
        <item x="364"/>
        <item x="206"/>
        <item x="826"/>
        <item x="346"/>
        <item x="336"/>
        <item x="789"/>
        <item x="548"/>
        <item x="382"/>
        <item x="781"/>
        <item x="108"/>
        <item x="95"/>
        <item x="377"/>
        <item x="375"/>
        <item x="348"/>
        <item x="490"/>
        <item x="528"/>
        <item x="319"/>
        <item x="433"/>
        <item x="527"/>
        <item x="371"/>
        <item x="366"/>
        <item x="822"/>
        <item x="335"/>
        <item x="347"/>
        <item x="808"/>
        <item x="534"/>
        <item x="489"/>
        <item x="267"/>
        <item x="414"/>
        <item x="512"/>
        <item x="215"/>
        <item x="521"/>
        <item x="828"/>
        <item x="470"/>
        <item x="91"/>
        <item x="535"/>
        <item x="478"/>
        <item x="443"/>
        <item x="504"/>
        <item x="797"/>
        <item x="833"/>
        <item x="482"/>
        <item x="625"/>
        <item x="399"/>
        <item x="526"/>
        <item x="186"/>
        <item x="495"/>
        <item x="460"/>
        <item x="447"/>
        <item x="360"/>
        <item x="827"/>
        <item x="536"/>
        <item x="835"/>
        <item x="341"/>
        <item x="455"/>
        <item x="436"/>
        <item x="795"/>
        <item x="556"/>
        <item x="791"/>
        <item x="419"/>
        <item x="802"/>
        <item x="506"/>
        <item x="340"/>
        <item x="549"/>
        <item x="429"/>
        <item x="397"/>
        <item x="515"/>
        <item x="464"/>
        <item x="357"/>
        <item x="505"/>
        <item x="342"/>
        <item x="477"/>
        <item x="793"/>
        <item x="248"/>
        <item x="500"/>
        <item x="473"/>
        <item x="834"/>
        <item x="320"/>
        <item x="204"/>
        <item x="370"/>
        <item x="444"/>
        <item x="507"/>
        <item x="369"/>
        <item x="530"/>
        <item x="561"/>
        <item x="416"/>
        <item x="402"/>
        <item x="783"/>
        <item x="163"/>
        <item x="363"/>
        <item x="461"/>
        <item x="550"/>
        <item x="388"/>
        <item x="438"/>
        <item x="406"/>
        <item x="425"/>
        <item x="494"/>
        <item x="483"/>
        <item x="588"/>
        <item x="487"/>
        <item x="374"/>
        <item x="531"/>
        <item x="553"/>
        <item x="339"/>
        <item x="631"/>
        <item x="448"/>
        <item x="485"/>
        <item x="381"/>
        <item x="730"/>
        <item x="718"/>
        <item x="565"/>
        <item x="418"/>
        <item x="372"/>
        <item x="322"/>
        <item x="812"/>
        <item x="547"/>
        <item x="151"/>
        <item x="232"/>
        <item x="449"/>
        <item x="424"/>
        <item x="786"/>
        <item x="809"/>
        <item x="440"/>
        <item x="796"/>
        <item x="398"/>
        <item x="109"/>
        <item x="90"/>
        <item x="630"/>
        <item x="497"/>
        <item x="496"/>
        <item x="441"/>
        <item x="486"/>
        <item x="408"/>
        <item x="509"/>
        <item x="818"/>
        <item x="575"/>
        <item x="829"/>
        <item x="101"/>
        <item x="205"/>
        <item x="358"/>
        <item x="586"/>
        <item x="831"/>
        <item x="518"/>
        <item x="454"/>
        <item x="367"/>
        <item x="423"/>
        <item x="434"/>
        <item x="501"/>
        <item x="450"/>
        <item x="800"/>
        <item x="476"/>
        <item x="128"/>
        <item x="251"/>
        <item x="787"/>
        <item x="479"/>
        <item x="409"/>
        <item x="453"/>
        <item x="385"/>
        <item x="401"/>
        <item x="782"/>
        <item x="573"/>
        <item x="474"/>
        <item x="152"/>
        <item x="815"/>
        <item x="559"/>
        <item x="167"/>
        <item x="89"/>
        <item x="498"/>
        <item x="522"/>
        <item x="691"/>
        <item x="503"/>
        <item x="298"/>
        <item x="379"/>
        <item x="525"/>
        <item x="562"/>
        <item x="811"/>
        <item x="568"/>
        <item x="807"/>
        <item x="392"/>
        <item x="589"/>
        <item x="517"/>
        <item x="626"/>
        <item x="407"/>
        <item x="660"/>
        <item x="395"/>
        <item x="569"/>
        <item x="344"/>
        <item x="99"/>
        <item x="564"/>
        <item x="295"/>
        <item x="275"/>
        <item x="662"/>
        <item x="338"/>
        <item x="216"/>
        <item x="555"/>
        <item x="790"/>
        <item x="426"/>
        <item x="183"/>
        <item x="502"/>
        <item x="605"/>
        <item x="380"/>
        <item x="514"/>
        <item x="337"/>
        <item x="195"/>
        <item x="435"/>
        <item x="330"/>
        <item x="566"/>
        <item x="456"/>
        <item x="98"/>
        <item x="130"/>
        <item x="653"/>
        <item x="427"/>
        <item x="318"/>
        <item x="679"/>
        <item x="508"/>
        <item x="352"/>
        <item x="552"/>
        <item x="779"/>
        <item x="188"/>
        <item x="803"/>
        <item x="683"/>
        <item x="376"/>
        <item x="836"/>
        <item x="563"/>
        <item x="383"/>
        <item x="368"/>
        <item x="820"/>
        <item x="192"/>
        <item x="349"/>
        <item x="777"/>
        <item x="222"/>
        <item x="203"/>
        <item x="693"/>
        <item x="93"/>
        <item x="442"/>
        <item x="219"/>
        <item x="723"/>
        <item x="510"/>
        <item x="823"/>
        <item x="223"/>
        <item x="437"/>
        <item x="185"/>
        <item x="428"/>
        <item x="571"/>
        <item x="149"/>
        <item x="214"/>
        <item x="291"/>
        <item x="87"/>
        <item x="384"/>
        <item x="439"/>
        <item x="73"/>
        <item x="411"/>
        <item x="451"/>
        <item x="656"/>
        <item x="421"/>
        <item x="771"/>
        <item x="614"/>
        <item x="622"/>
        <item x="198"/>
        <item x="168"/>
        <item x="228"/>
        <item x="181"/>
        <item x="126"/>
        <item x="386"/>
        <item x="824"/>
        <item x="554"/>
        <item x="572"/>
        <item x="821"/>
        <item x="304"/>
        <item x="776"/>
        <item x="404"/>
        <item x="114"/>
        <item x="147"/>
        <item x="266"/>
        <item x="471"/>
        <item x="351"/>
        <item x="263"/>
        <item x="118"/>
        <item x="513"/>
        <item x="570"/>
        <item x="165"/>
        <item x="134"/>
        <item x="734"/>
        <item x="208"/>
        <item x="511"/>
        <item x="378"/>
        <item x="343"/>
        <item x="557"/>
        <item x="180"/>
        <item x="645"/>
        <item x="286"/>
        <item x="612"/>
        <item x="649"/>
        <item x="116"/>
        <item x="458"/>
        <item x="617"/>
        <item x="405"/>
        <item x="784"/>
        <item x="124"/>
        <item x="92"/>
        <item x="231"/>
        <item x="481"/>
        <item x="410"/>
        <item x="292"/>
        <item x="729"/>
        <item x="353"/>
        <item x="805"/>
        <item x="780"/>
        <item x="276"/>
        <item x="197"/>
        <item x="684"/>
        <item x="457"/>
        <item x="133"/>
        <item x="731"/>
        <item x="606"/>
        <item x="480"/>
        <item x="558"/>
        <item x="792"/>
        <item x="184"/>
        <item x="350"/>
        <item x="294"/>
        <item x="403"/>
        <item x="610"/>
        <item x="178"/>
        <item x="804"/>
        <item x="814"/>
        <item x="727"/>
        <item x="459"/>
        <item x="194"/>
        <item x="325"/>
        <item x="543"/>
        <item x="72"/>
        <item x="281"/>
        <item x="587"/>
        <item x="806"/>
        <item x="778"/>
        <item x="475"/>
        <item x="224"/>
        <item x="788"/>
        <item x="170"/>
        <item x="157"/>
        <item x="659"/>
        <item x="591"/>
        <item x="697"/>
        <item x="122"/>
        <item x="412"/>
        <item x="121"/>
        <item x="273"/>
        <item x="640"/>
        <item x="169"/>
        <item x="608"/>
        <item x="201"/>
        <item x="272"/>
        <item x="97"/>
        <item x="415"/>
        <item x="755"/>
        <item x="387"/>
        <item x="177"/>
        <item x="637"/>
        <item x="717"/>
        <item x="209"/>
        <item x="430"/>
        <item x="257"/>
        <item x="756"/>
        <item x="313"/>
        <item x="733"/>
        <item x="593"/>
        <item x="83"/>
        <item x="171"/>
        <item x="627"/>
        <item x="648"/>
        <item x="60"/>
        <item x="753"/>
        <item x="396"/>
        <item x="715"/>
        <item x="303"/>
        <item x="687"/>
        <item x="726"/>
        <item x="274"/>
        <item x="747"/>
        <item x="432"/>
        <item x="333"/>
        <item x="242"/>
        <item x="692"/>
        <item x="306"/>
        <item x="472"/>
        <item x="71"/>
        <item x="189"/>
        <item x="663"/>
        <item x="150"/>
        <item x="603"/>
        <item x="413"/>
        <item x="218"/>
        <item x="542"/>
        <item x="355"/>
        <item x="694"/>
        <item x="652"/>
        <item x="129"/>
        <item x="27"/>
        <item x="678"/>
        <item x="629"/>
        <item x="545"/>
        <item x="120"/>
        <item x="681"/>
        <item x="361"/>
        <item x="252"/>
        <item x="654"/>
        <item x="735"/>
        <item x="247"/>
        <item x="770"/>
        <item x="132"/>
        <item x="667"/>
        <item x="74"/>
        <item x="394"/>
        <item x="113"/>
        <item x="105"/>
        <item x="103"/>
        <item x="301"/>
        <item x="769"/>
        <item x="21"/>
        <item x="634"/>
        <item x="255"/>
        <item x="211"/>
        <item x="249"/>
        <item x="600"/>
        <item x="646"/>
        <item x="268"/>
        <item x="602"/>
        <item x="621"/>
        <item x="142"/>
        <item x="264"/>
        <item x="354"/>
        <item x="635"/>
        <item x="758"/>
        <item x="39"/>
        <item x="260"/>
        <item x="234"/>
        <item x="38"/>
        <item x="280"/>
        <item x="217"/>
        <item x="233"/>
        <item x="642"/>
        <item x="711"/>
        <item x="624"/>
        <item x="311"/>
        <item x="707"/>
        <item x="110"/>
        <item x="161"/>
        <item x="51"/>
        <item x="754"/>
        <item x="393"/>
        <item x="112"/>
        <item x="159"/>
        <item x="259"/>
        <item x="643"/>
        <item x="682"/>
        <item x="82"/>
        <item x="619"/>
        <item x="225"/>
        <item x="647"/>
        <item x="106"/>
        <item x="140"/>
        <item x="148"/>
        <item x="86"/>
        <item x="210"/>
        <item x="221"/>
        <item x="674"/>
        <item x="46"/>
        <item x="226"/>
        <item x="3"/>
        <item x="173"/>
        <item x="153"/>
        <item x="212"/>
        <item x="689"/>
        <item x="544"/>
        <item x="768"/>
        <item x="592"/>
        <item x="85"/>
        <item x="773"/>
        <item x="62"/>
        <item x="598"/>
        <item x="56"/>
        <item x="597"/>
        <item x="265"/>
        <item x="202"/>
        <item x="519"/>
        <item x="146"/>
        <item x="751"/>
        <item x="164"/>
        <item x="160"/>
        <item x="240"/>
        <item x="24"/>
        <item x="676"/>
        <item x="137"/>
        <item x="84"/>
        <item x="672"/>
        <item x="283"/>
        <item x="296"/>
        <item x="698"/>
        <item x="253"/>
        <item x="638"/>
        <item x="119"/>
        <item x="4"/>
        <item x="229"/>
        <item x="20"/>
        <item x="138"/>
        <item x="69"/>
        <item x="616"/>
        <item x="104"/>
        <item x="174"/>
        <item x="288"/>
        <item x="220"/>
        <item x="107"/>
        <item x="278"/>
        <item x="67"/>
        <item x="665"/>
        <item x="11"/>
        <item x="763"/>
        <item x="52"/>
        <item x="79"/>
        <item x="207"/>
        <item x="585"/>
        <item x="239"/>
        <item x="111"/>
        <item x="732"/>
        <item x="31"/>
        <item x="632"/>
        <item x="33"/>
        <item x="595"/>
        <item x="299"/>
        <item x="706"/>
        <item x="633"/>
        <item x="744"/>
        <item x="35"/>
        <item x="144"/>
        <item x="328"/>
        <item x="742"/>
        <item x="740"/>
        <item x="644"/>
        <item x="270"/>
        <item x="279"/>
        <item x="17"/>
        <item x="685"/>
        <item x="199"/>
        <item x="59"/>
        <item x="61"/>
        <item x="720"/>
        <item x="261"/>
        <item x="541"/>
        <item x="156"/>
        <item x="641"/>
        <item x="2"/>
        <item x="686"/>
        <item x="724"/>
        <item x="305"/>
        <item x="34"/>
        <item x="53"/>
        <item x="761"/>
        <item x="271"/>
        <item x="323"/>
        <item x="762"/>
        <item x="70"/>
        <item x="737"/>
        <item x="594"/>
        <item x="22"/>
        <item x="712"/>
        <item x="63"/>
        <item x="696"/>
        <item x="49"/>
        <item x="709"/>
        <item x="57"/>
        <item x="669"/>
        <item x="175"/>
        <item x="577"/>
        <item x="581"/>
        <item x="131"/>
        <item x="8"/>
        <item x="675"/>
        <item x="158"/>
        <item x="309"/>
        <item x="661"/>
        <item x="714"/>
        <item x="26"/>
        <item x="651"/>
        <item x="145"/>
        <item x="666"/>
        <item x="590"/>
        <item x="191"/>
        <item x="701"/>
        <item x="695"/>
        <item x="155"/>
        <item x="80"/>
        <item x="172"/>
        <item x="721"/>
        <item x="245"/>
        <item x="32"/>
        <item x="657"/>
        <item x="308"/>
        <item x="650"/>
        <item x="623"/>
        <item x="23"/>
        <item x="297"/>
        <item x="13"/>
        <item x="162"/>
        <item x="47"/>
        <item x="246"/>
        <item x="76"/>
        <item x="19"/>
        <item x="42"/>
        <item x="227"/>
        <item x="37"/>
        <item x="752"/>
        <item x="16"/>
        <item x="41"/>
        <item x="772"/>
        <item x="277"/>
        <item x="300"/>
        <item x="236"/>
        <item x="196"/>
        <item x="54"/>
        <item x="30"/>
        <item x="28"/>
        <item x="25"/>
        <item x="738"/>
        <item x="50"/>
        <item x="77"/>
        <item x="45"/>
        <item x="237"/>
        <item x="767"/>
        <item x="36"/>
        <item x="287"/>
        <item x="58"/>
        <item x="66"/>
        <item x="576"/>
        <item x="307"/>
        <item x="1"/>
        <item x="43"/>
        <item x="18"/>
        <item x="578"/>
        <item x="5"/>
        <item x="29"/>
        <item x="48"/>
        <item x="324"/>
        <item x="81"/>
        <item x="766"/>
        <item x="244"/>
        <item x="750"/>
        <item x="15"/>
        <item x="546"/>
        <item x="759"/>
        <item x="75"/>
        <item x="55"/>
        <item x="700"/>
        <item x="40"/>
        <item x="44"/>
        <item x="235"/>
        <item x="584"/>
        <item x="757"/>
        <item x="64"/>
        <item x="583"/>
        <item x="10"/>
        <item x="774"/>
        <item x="7"/>
        <item x="580"/>
        <item x="326"/>
        <item x="9"/>
        <item x="582"/>
        <item x="65"/>
        <item x="68"/>
        <item x="315"/>
        <item x="12"/>
        <item x="14"/>
        <item x="329"/>
        <item x="78"/>
        <item x="6"/>
        <item x="579"/>
        <item x="190"/>
        <item m="1" x="839"/>
        <item x="0"/>
        <item x="636"/>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7">
    <field x="3"/>
    <field x="5"/>
    <field x="6"/>
    <field x="11"/>
    <field x="12"/>
    <field x="1"/>
    <field x="2"/>
  </rowFields>
  <rowItems count="141">
    <i>
      <x v="1"/>
    </i>
    <i>
      <x v="3"/>
    </i>
    <i>
      <x v="5"/>
    </i>
    <i>
      <x v="6"/>
    </i>
    <i>
      <x v="7"/>
    </i>
    <i>
      <x v="8"/>
    </i>
    <i>
      <x v="9"/>
    </i>
    <i>
      <x v="10"/>
    </i>
    <i>
      <x v="11"/>
    </i>
    <i>
      <x v="12"/>
    </i>
    <i>
      <x v="13"/>
    </i>
    <i>
      <x v="14"/>
    </i>
    <i>
      <x v="19"/>
    </i>
    <i>
      <x v="20"/>
    </i>
    <i>
      <x v="21"/>
    </i>
    <i>
      <x v="23"/>
    </i>
    <i>
      <x v="24"/>
    </i>
    <i>
      <x v="25"/>
    </i>
    <i>
      <x v="26"/>
    </i>
    <i>
      <x v="27"/>
    </i>
    <i>
      <x v="28"/>
    </i>
    <i>
      <x v="32"/>
    </i>
    <i>
      <x v="35"/>
    </i>
    <i>
      <x v="36"/>
    </i>
    <i>
      <x v="37"/>
    </i>
    <i>
      <x v="38"/>
    </i>
    <i>
      <x v="40"/>
    </i>
    <i>
      <x v="41"/>
    </i>
    <i>
      <x v="42"/>
    </i>
    <i>
      <x v="43"/>
    </i>
    <i>
      <x v="44"/>
    </i>
    <i>
      <x v="47"/>
    </i>
    <i>
      <x v="48"/>
    </i>
    <i>
      <x v="49"/>
    </i>
    <i>
      <x v="51"/>
    </i>
    <i>
      <x v="52"/>
    </i>
    <i>
      <x v="53"/>
    </i>
    <i>
      <x v="54"/>
    </i>
    <i>
      <x v="55"/>
    </i>
    <i>
      <x v="56"/>
    </i>
    <i>
      <x v="58"/>
    </i>
    <i>
      <x v="59"/>
    </i>
    <i>
      <x v="61"/>
    </i>
    <i>
      <x v="63"/>
    </i>
    <i>
      <x v="64"/>
    </i>
    <i>
      <x v="66"/>
    </i>
    <i>
      <x v="67"/>
    </i>
    <i>
      <x v="71"/>
    </i>
    <i>
      <x v="73"/>
    </i>
    <i>
      <x v="75"/>
    </i>
    <i>
      <x v="76"/>
    </i>
    <i>
      <x v="77"/>
    </i>
    <i>
      <x v="78"/>
    </i>
    <i>
      <x v="79"/>
    </i>
    <i>
      <x v="82"/>
    </i>
    <i>
      <x v="83"/>
    </i>
    <i>
      <x v="84"/>
    </i>
    <i>
      <x v="85"/>
    </i>
    <i>
      <x v="86"/>
    </i>
    <i>
      <x v="87"/>
    </i>
    <i>
      <x v="88"/>
    </i>
    <i>
      <x v="89"/>
    </i>
    <i>
      <x v="90"/>
    </i>
    <i>
      <x v="91"/>
    </i>
    <i>
      <x v="92"/>
    </i>
    <i>
      <x v="94"/>
    </i>
    <i>
      <x v="95"/>
    </i>
    <i>
      <x v="96"/>
    </i>
    <i>
      <x v="98"/>
    </i>
    <i>
      <x v="99"/>
    </i>
    <i>
      <x v="100"/>
    </i>
    <i>
      <x v="101"/>
    </i>
    <i>
      <x v="102"/>
    </i>
    <i>
      <x v="104"/>
    </i>
    <i>
      <x v="105"/>
    </i>
    <i>
      <x v="106"/>
    </i>
    <i>
      <x v="107"/>
    </i>
    <i>
      <x v="108"/>
    </i>
    <i>
      <x v="110"/>
    </i>
    <i>
      <x v="112"/>
    </i>
    <i>
      <x v="114"/>
    </i>
    <i>
      <x v="115"/>
    </i>
    <i>
      <x v="117"/>
    </i>
    <i>
      <x v="118"/>
    </i>
    <i>
      <x v="119"/>
    </i>
    <i>
      <x v="120"/>
    </i>
    <i>
      <x v="121"/>
    </i>
    <i>
      <x v="122"/>
    </i>
    <i>
      <x v="124"/>
    </i>
    <i>
      <x v="126"/>
    </i>
    <i>
      <x v="129"/>
    </i>
    <i>
      <x v="130"/>
    </i>
    <i>
      <x v="131"/>
    </i>
    <i>
      <x v="132"/>
    </i>
    <i>
      <x v="135"/>
    </i>
    <i>
      <x v="139"/>
    </i>
    <i>
      <x v="141"/>
    </i>
    <i>
      <x v="142"/>
    </i>
    <i>
      <x v="143"/>
    </i>
    <i>
      <x v="144"/>
    </i>
    <i>
      <x v="145"/>
    </i>
    <i>
      <x v="146"/>
    </i>
    <i>
      <x v="147"/>
    </i>
    <i>
      <x v="148"/>
    </i>
    <i>
      <x v="152"/>
    </i>
    <i>
      <x v="153"/>
    </i>
    <i>
      <x v="154"/>
    </i>
    <i>
      <x v="155"/>
    </i>
    <i>
      <x v="156"/>
    </i>
    <i>
      <x v="158"/>
    </i>
    <i>
      <x v="159"/>
    </i>
    <i>
      <x v="160"/>
    </i>
    <i>
      <x v="161"/>
    </i>
    <i>
      <x v="162"/>
    </i>
    <i>
      <x v="163"/>
    </i>
    <i>
      <x v="164"/>
    </i>
    <i>
      <x v="166"/>
    </i>
    <i>
      <x v="168"/>
    </i>
    <i>
      <x v="170"/>
    </i>
    <i>
      <x v="174"/>
    </i>
    <i>
      <x v="175"/>
    </i>
    <i>
      <x v="176"/>
    </i>
    <i>
      <x v="177"/>
    </i>
    <i>
      <x v="178"/>
    </i>
    <i>
      <x v="179"/>
    </i>
    <i>
      <x v="180"/>
    </i>
    <i>
      <x v="181"/>
    </i>
    <i>
      <x v="185"/>
    </i>
    <i>
      <x v="186"/>
    </i>
    <i>
      <x v="187"/>
    </i>
    <i>
      <x v="189"/>
    </i>
    <i>
      <x v="190"/>
    </i>
    <i r="1">
      <x v="228"/>
    </i>
    <i r="1">
      <x v="233"/>
    </i>
    <i r="1">
      <x v="239"/>
    </i>
    <i r="1">
      <x v="243"/>
    </i>
    <i r="1">
      <x v="245"/>
    </i>
    <i>
      <x v="191"/>
    </i>
    <i>
      <x v="192"/>
    </i>
    <i>
      <x v="193"/>
    </i>
    <i t="grand">
      <x/>
    </i>
  </rowItems>
  <colFields count="1">
    <field x="16"/>
  </colFields>
  <colItems count="3">
    <i>
      <x v="9"/>
    </i>
    <i>
      <x v="10"/>
    </i>
    <i t="grand">
      <x/>
    </i>
  </colItems>
  <dataFields count="1">
    <dataField name="Sum of Amount" fld="13"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20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1" firstHeaderRow="1" firstDataRow="2" firstDataCol="1"/>
  <pivotFields count="17">
    <pivotField showAll="0"/>
    <pivotField axis="axisRow" numFmtId="14"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028">
        <item x="359"/>
        <item x="302"/>
        <item x="134"/>
        <item x="1"/>
        <item x="145"/>
        <item x="530"/>
        <item x="195"/>
        <item x="297"/>
        <item x="339"/>
        <item x="721"/>
        <item x="812"/>
        <item x="707"/>
        <item x="230"/>
        <item x="282"/>
        <item x="281"/>
        <item x="722"/>
        <item x="730"/>
        <item x="759"/>
        <item x="188"/>
        <item x="147"/>
        <item x="298"/>
        <item x="697"/>
        <item x="766"/>
        <item x="248"/>
        <item x="249"/>
        <item x="264"/>
        <item x="265"/>
        <item x="266"/>
        <item x="280"/>
        <item x="279"/>
        <item x="301"/>
        <item x="296"/>
        <item x="328"/>
        <item x="327"/>
        <item x="305"/>
        <item x="304"/>
        <item x="349"/>
        <item x="340"/>
        <item x="350"/>
        <item x="360"/>
        <item x="662"/>
        <item x="663"/>
        <item x="659"/>
        <item x="661"/>
        <item x="665"/>
        <item x="664"/>
        <item x="767"/>
        <item x="708"/>
        <item x="717"/>
        <item x="718"/>
        <item x="752"/>
        <item x="753"/>
        <item x="756"/>
        <item x="754"/>
        <item x="729"/>
        <item x="755"/>
        <item x="757"/>
        <item x="758"/>
        <item x="768"/>
        <item x="796"/>
        <item x="797"/>
        <item x="798"/>
        <item x="824"/>
        <item x="894"/>
        <item x="838"/>
        <item x="842"/>
        <item x="843"/>
        <item x="859"/>
        <item x="858"/>
        <item x="136"/>
        <item x="229"/>
        <item x="144"/>
        <item x="130"/>
        <item x="263"/>
        <item x="131"/>
        <item x="146"/>
        <item x="303"/>
        <item x="189"/>
        <item x="196"/>
        <item x="213"/>
        <item x="209"/>
        <item x="211"/>
        <item x="210"/>
        <item x="239"/>
        <item x="228"/>
        <item x="231"/>
        <item x="247"/>
        <item x="135"/>
        <item x="660"/>
        <item x="529"/>
        <item x="329"/>
        <item x="825"/>
        <item x="354"/>
        <item x="844"/>
        <item x="137"/>
        <item x="138"/>
        <item x="139"/>
        <item x="140"/>
        <item x="141"/>
        <item x="142"/>
        <item x="143"/>
        <item x="148"/>
        <item x="187"/>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0"/>
        <item x="191"/>
        <item x="194"/>
        <item x="192"/>
        <item x="193"/>
        <item x="212"/>
        <item x="197"/>
        <item x="198"/>
        <item x="199"/>
        <item x="200"/>
        <item x="201"/>
        <item x="202"/>
        <item x="203"/>
        <item x="204"/>
        <item x="205"/>
        <item x="206"/>
        <item x="207"/>
        <item x="208"/>
        <item x="217"/>
        <item x="218"/>
        <item x="214"/>
        <item x="215"/>
        <item x="216"/>
        <item x="132"/>
        <item x="133"/>
        <item x="227"/>
        <item x="219"/>
        <item x="220"/>
        <item x="221"/>
        <item x="222"/>
        <item x="223"/>
        <item x="224"/>
        <item x="225"/>
        <item x="226"/>
        <item x="232"/>
        <item x="233"/>
        <item x="234"/>
        <item x="235"/>
        <item x="236"/>
        <item x="237"/>
        <item x="238"/>
        <item x="246"/>
        <item x="240"/>
        <item x="241"/>
        <item x="242"/>
        <item x="243"/>
        <item x="244"/>
        <item x="245"/>
        <item x="252"/>
        <item x="250"/>
        <item x="251"/>
        <item x="253"/>
        <item x="254"/>
        <item x="255"/>
        <item x="256"/>
        <item x="257"/>
        <item x="258"/>
        <item x="259"/>
        <item x="260"/>
        <item x="261"/>
        <item x="262"/>
        <item x="267"/>
        <item x="268"/>
        <item x="269"/>
        <item x="270"/>
        <item x="271"/>
        <item x="272"/>
        <item x="273"/>
        <item x="274"/>
        <item x="275"/>
        <item x="276"/>
        <item x="277"/>
        <item x="278"/>
        <item x="283"/>
        <item x="284"/>
        <item x="285"/>
        <item x="286"/>
        <item x="287"/>
        <item x="288"/>
        <item x="289"/>
        <item x="290"/>
        <item x="291"/>
        <item x="292"/>
        <item x="293"/>
        <item x="294"/>
        <item x="295"/>
        <item x="299"/>
        <item x="300"/>
        <item x="306"/>
        <item x="307"/>
        <item x="308"/>
        <item x="309"/>
        <item x="310"/>
        <item x="311"/>
        <item x="312"/>
        <item x="313"/>
        <item x="314"/>
        <item x="315"/>
        <item x="316"/>
        <item x="317"/>
        <item x="318"/>
        <item x="319"/>
        <item x="320"/>
        <item x="321"/>
        <item x="322"/>
        <item x="323"/>
        <item x="324"/>
        <item x="325"/>
        <item x="326"/>
        <item x="330"/>
        <item x="331"/>
        <item x="332"/>
        <item x="333"/>
        <item x="334"/>
        <item x="335"/>
        <item x="336"/>
        <item x="337"/>
        <item x="338"/>
        <item x="341"/>
        <item x="342"/>
        <item x="343"/>
        <item x="344"/>
        <item x="345"/>
        <item x="346"/>
        <item x="347"/>
        <item x="348"/>
        <item x="351"/>
        <item x="352"/>
        <item x="355"/>
        <item x="353"/>
        <item x="356"/>
        <item x="357"/>
        <item x="358"/>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522"/>
        <item x="523"/>
        <item x="524"/>
        <item x="525"/>
        <item x="526"/>
        <item x="527"/>
        <item x="528"/>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8"/>
        <item x="699"/>
        <item x="700"/>
        <item x="701"/>
        <item x="702"/>
        <item x="703"/>
        <item x="704"/>
        <item x="705"/>
        <item x="706"/>
        <item x="709"/>
        <item x="710"/>
        <item x="711"/>
        <item x="712"/>
        <item x="713"/>
        <item x="714"/>
        <item x="715"/>
        <item x="716"/>
        <item x="719"/>
        <item x="720"/>
        <item x="723"/>
        <item x="724"/>
        <item x="725"/>
        <item x="726"/>
        <item x="727"/>
        <item x="728"/>
        <item x="731"/>
        <item x="732"/>
        <item x="733"/>
        <item x="750"/>
        <item x="751"/>
        <item x="734"/>
        <item x="735"/>
        <item x="736"/>
        <item x="737"/>
        <item x="738"/>
        <item x="739"/>
        <item x="740"/>
        <item x="741"/>
        <item x="742"/>
        <item x="743"/>
        <item x="744"/>
        <item x="745"/>
        <item x="746"/>
        <item x="747"/>
        <item x="748"/>
        <item x="749"/>
        <item x="760"/>
        <item x="761"/>
        <item x="762"/>
        <item x="763"/>
        <item x="764"/>
        <item x="765"/>
        <item x="769"/>
        <item x="776"/>
        <item x="770"/>
        <item x="771"/>
        <item x="772"/>
        <item x="773"/>
        <item x="774"/>
        <item x="775"/>
        <item x="777"/>
        <item x="778"/>
        <item x="779"/>
        <item x="780"/>
        <item x="781"/>
        <item x="782"/>
        <item x="783"/>
        <item x="784"/>
        <item x="785"/>
        <item x="786"/>
        <item x="787"/>
        <item x="788"/>
        <item x="789"/>
        <item x="790"/>
        <item x="791"/>
        <item x="792"/>
        <item x="793"/>
        <item x="794"/>
        <item x="795"/>
        <item x="799"/>
        <item x="800"/>
        <item x="801"/>
        <item x="802"/>
        <item x="803"/>
        <item x="804"/>
        <item x="805"/>
        <item x="806"/>
        <item x="807"/>
        <item x="808"/>
        <item x="809"/>
        <item x="810"/>
        <item x="811"/>
        <item x="813"/>
        <item x="814"/>
        <item x="823"/>
        <item x="815"/>
        <item x="816"/>
        <item x="817"/>
        <item x="818"/>
        <item x="819"/>
        <item x="820"/>
        <item x="821"/>
        <item x="822"/>
        <item x="826"/>
        <item x="827"/>
        <item x="828"/>
        <item x="829"/>
        <item x="830"/>
        <item x="831"/>
        <item x="832"/>
        <item x="833"/>
        <item x="834"/>
        <item x="835"/>
        <item x="836"/>
        <item x="837"/>
        <item x="839"/>
        <item x="840"/>
        <item x="841"/>
        <item x="845"/>
        <item x="846"/>
        <item x="847"/>
        <item x="848"/>
        <item x="849"/>
        <item x="850"/>
        <item x="851"/>
        <item x="852"/>
        <item x="853"/>
        <item x="854"/>
        <item x="855"/>
        <item x="856"/>
        <item x="857"/>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0"/>
        <item t="default"/>
      </items>
    </pivotField>
    <pivotField axis="axisRow" showAll="0">
      <items count="207">
        <item sd="0" x="157"/>
        <item sd="0" x="170"/>
        <item sd="0" x="128"/>
        <item sd="0" x="91"/>
        <item sd="0" x="127"/>
        <item sd="0" x="86"/>
        <item sd="0" x="13"/>
        <item sd="0" x="12"/>
        <item sd="0" x="84"/>
        <item sd="0" x="14"/>
        <item sd="0" x="18"/>
        <item sd="0" x="105"/>
        <item sd="0" x="28"/>
        <item sd="0" x="81"/>
        <item sd="0" x="184"/>
        <item sd="0" x="1"/>
        <item sd="0" x="163"/>
        <item sd="0" x="108"/>
        <item sd="0" x="189"/>
        <item sd="0" x="104"/>
        <item sd="0" x="24"/>
        <item sd="0" x="41"/>
        <item sd="0" x="135"/>
        <item sd="0" x="78"/>
        <item sd="0" x="159"/>
        <item sd="0" x="67"/>
        <item sd="0" x="68"/>
        <item sd="0" x="77"/>
        <item sd="0" x="43"/>
        <item sd="0" x="193"/>
        <item sd="0" x="191"/>
        <item sd="0" x="194"/>
        <item sd="0" x="101"/>
        <item sd="0" x="165"/>
        <item sd="0" x="147"/>
        <item sd="0" x="42"/>
        <item sd="0" x="156"/>
        <item sd="0" x="79"/>
        <item sd="0" x="35"/>
        <item sd="0" x="152"/>
        <item sd="0" x="102"/>
        <item sd="0" x="56"/>
        <item sd="0" x="87"/>
        <item sd="0" x="180"/>
        <item sd="0" x="178"/>
        <item sd="0" x="145"/>
        <item sd="0" x="146"/>
        <item sd="0" x="85"/>
        <item sd="0" x="38"/>
        <item sd="0" x="82"/>
        <item sd="0" x="162"/>
        <item sd="0" x="95"/>
        <item sd="0" x="100"/>
        <item sd="0" x="73"/>
        <item sd="0" x="88"/>
        <item sd="0" x="26"/>
        <item sd="0" x="5"/>
        <item sd="0" x="204"/>
        <item sd="0" x="106"/>
        <item sd="0" x="167"/>
        <item sd="0" x="120"/>
        <item sd="0" x="4"/>
        <item sd="0" x="134"/>
        <item sd="0" x="75"/>
        <item sd="0" x="20"/>
        <item sd="0" x="116"/>
        <item sd="0" x="98"/>
        <item sd="0" x="92"/>
        <item sd="0" x="110"/>
        <item sd="0" x="113"/>
        <item sd="0" x="114"/>
        <item sd="0" x="34"/>
        <item sd="0" x="112"/>
        <item sd="0" x="8"/>
        <item sd="0" x="149"/>
        <item sd="0" x="11"/>
        <item sd="0" x="69"/>
        <item sd="0" x="16"/>
        <item sd="0" x="138"/>
        <item sd="0" x="90"/>
        <item sd="0" x="161"/>
        <item sd="0" x="132"/>
        <item sd="0" x="52"/>
        <item sd="0" x="65"/>
        <item sd="0" x="125"/>
        <item sd="0" x="61"/>
        <item sd="0" x="36"/>
        <item sd="0" x="126"/>
        <item sd="0" x="70"/>
        <item sd="0" x="124"/>
        <item sd="0" x="33"/>
        <item sd="0" x="19"/>
        <item sd="0" x="129"/>
        <item sd="0" x="140"/>
        <item sd="0" x="174"/>
        <item sd="0" x="72"/>
        <item sd="0" x="7"/>
        <item sd="0" x="201"/>
        <item sd="0" x="60"/>
        <item sd="0" x="23"/>
        <item sd="0" x="97"/>
        <item sd="0" x="96"/>
        <item sd="0" x="10"/>
        <item sd="0" x="198"/>
        <item sd="0" x="74"/>
        <item sd="0" x="80"/>
        <item sd="0" x="71"/>
        <item sd="0" x="76"/>
        <item sd="0" x="89"/>
        <item sd="0" x="139"/>
        <item sd="0" x="58"/>
        <item sd="0" x="176"/>
        <item sd="0" x="21"/>
        <item sd="0" x="150"/>
        <item sd="0" x="187"/>
        <item sd="0" x="94"/>
        <item sd="0" x="133"/>
        <item sd="0" x="2"/>
        <item sd="0" x="55"/>
        <item sd="0" x="66"/>
        <item sd="0" x="103"/>
        <item sd="0" x="6"/>
        <item sd="0" x="31"/>
        <item sd="0" x="186"/>
        <item sd="0" x="83"/>
        <item sd="0" x="168"/>
        <item sd="0" x="144"/>
        <item sd="0" x="197"/>
        <item sd="0" x="164"/>
        <item sd="0" x="48"/>
        <item sd="0" x="29"/>
        <item sd="0" x="93"/>
        <item sd="0" x="177"/>
        <item sd="0" x="151"/>
        <item sd="0" x="118"/>
        <item sd="0" x="166"/>
        <item sd="0" x="119"/>
        <item sd="0" x="136"/>
        <item sd="0" x="158"/>
        <item sd="0" x="3"/>
        <item sd="0" x="160"/>
        <item sd="0" x="9"/>
        <item sd="0" x="121"/>
        <item sd="0" x="17"/>
        <item sd="0" x="141"/>
        <item sd="0" x="15"/>
        <item sd="0" x="22"/>
        <item sd="0" x="99"/>
        <item sd="0" x="175"/>
        <item sd="0" x="117"/>
        <item sd="0" x="115"/>
        <item sd="0" x="111"/>
        <item sd="0" x="32"/>
        <item sd="0" x="172"/>
        <item sd="0" x="25"/>
        <item sd="0" x="27"/>
        <item sd="0" x="49"/>
        <item sd="0" x="131"/>
        <item sd="0" x="30"/>
        <item sd="0" x="39"/>
        <item sd="0" x="50"/>
        <item sd="0" x="171"/>
        <item sd="0" x="54"/>
        <item sd="0" x="46"/>
        <item sd="0" x="37"/>
        <item sd="0" x="199"/>
        <item sd="0" x="40"/>
        <item sd="0" x="202"/>
        <item sd="0" x="181"/>
        <item sd="0" x="192"/>
        <item sd="0" x="44"/>
        <item sd="0" x="137"/>
        <item sd="0" x="148"/>
        <item sd="0" x="154"/>
        <item sd="0" x="45"/>
        <item sd="0" x="47"/>
        <item sd="0" x="173"/>
        <item sd="0" x="59"/>
        <item sd="0" x="51"/>
        <item sd="0" x="123"/>
        <item sd="0" x="53"/>
        <item sd="0" x="63"/>
        <item sd="0" x="195"/>
        <item sd="0" x="130"/>
        <item sd="0" x="200"/>
        <item sd="0" x="183"/>
        <item sd="0" x="182"/>
        <item sd="0" x="57"/>
        <item sd="0" x="196"/>
        <item sd="0" x="179"/>
        <item sd="0" x="169"/>
        <item sd="0" x="143"/>
        <item sd="0" x="62"/>
        <item sd="0" x="64"/>
        <item sd="0" x="155"/>
        <item sd="0" x="188"/>
        <item sd="0" x="122"/>
        <item sd="0" x="142"/>
        <item x="205"/>
        <item sd="0" x="203"/>
        <item sd="0" x="190"/>
        <item sd="0" x="185"/>
        <item sd="0" x="109"/>
        <item sd="0" x="153"/>
        <item sd="0" x="107"/>
        <item sd="0" x="0"/>
        <item t="default" sd="0"/>
      </items>
    </pivotField>
    <pivotField showAll="0"/>
    <pivotField axis="axisRow" showAll="0">
      <items count="520">
        <item sd="0" x="439"/>
        <item sd="0" x="440"/>
        <item sd="0" x="438"/>
        <item sd="0" x="120"/>
        <item sd="0" x="464"/>
        <item sd="0" x="121"/>
        <item sd="0" x="465"/>
        <item sd="0" x="119"/>
        <item sd="0" x="183"/>
        <item sd="0" x="184"/>
        <item sd="0" x="182"/>
        <item sd="0" x="158"/>
        <item sd="0" x="159"/>
        <item sd="0" x="157"/>
        <item sd="0" x="511"/>
        <item sd="0" x="492"/>
        <item sd="0" x="210"/>
        <item sd="0" x="208"/>
        <item sd="0" x="98"/>
        <item sd="0" x="80"/>
        <item sd="0" x="81"/>
        <item sd="0" x="122"/>
        <item sd="0" x="132"/>
        <item sd="0" x="190"/>
        <item sd="0" x="191"/>
        <item sd="0" x="437"/>
        <item sd="0" x="447"/>
        <item sd="0" x="212"/>
        <item sd="0" x="137"/>
        <item sd="0" x="139"/>
        <item sd="0" x="321"/>
        <item sd="0" x="282"/>
        <item sd="0" x="296"/>
        <item sd="0" x="211"/>
        <item sd="0" x="396"/>
        <item sd="0" x="138"/>
        <item sd="0" x="209"/>
        <item sd="0" x="140"/>
        <item sd="0" x="136"/>
        <item sd="0" x="432"/>
        <item sd="0" x="196"/>
        <item sd="0" x="126"/>
        <item sd="0" x="494"/>
        <item sd="0" x="204"/>
        <item sd="0" x="501"/>
        <item sd="0" x="395"/>
        <item sd="0" x="486"/>
        <item sd="0" x="394"/>
        <item sd="0" x="431"/>
        <item sd="0" x="413"/>
        <item sd="0" x="118"/>
        <item sd="0" x="410"/>
        <item sd="0" x="458"/>
        <item sd="0" x="425"/>
        <item sd="0" x="509"/>
        <item sd="0" x="200"/>
        <item sd="0" x="507"/>
        <item sd="0" x="398"/>
        <item sd="0" x="148"/>
        <item sd="0" x="428"/>
        <item sd="0" x="508"/>
        <item sd="0" x="505"/>
        <item sd="0" x="506"/>
        <item sd="0" x="466"/>
        <item sd="0" x="90"/>
        <item sd="0" x="162"/>
        <item sd="0" x="352"/>
        <item sd="0" x="258"/>
        <item sd="0" x="220"/>
        <item sd="0" x="312"/>
        <item sd="0" x="345"/>
        <item sd="0" x="294"/>
        <item sd="0" x="318"/>
        <item sd="0" x="374"/>
        <item sd="0" x="174"/>
        <item sd="0" x="474"/>
        <item sd="0" x="426"/>
        <item sd="0" x="175"/>
        <item sd="0" x="498"/>
        <item sd="0" x="189"/>
        <item sd="0" x="127"/>
        <item sd="0" x="487"/>
        <item sd="0" x="195"/>
        <item sd="0" x="164"/>
        <item sd="0" x="96"/>
        <item sd="0" x="353"/>
        <item sd="0" x="381"/>
        <item sd="0" x="338"/>
        <item sd="0" x="165"/>
        <item sd="0" x="124"/>
        <item sd="0" x="156"/>
        <item sd="0" x="94"/>
        <item sd="0" x="206"/>
        <item sd="0" x="225"/>
        <item sd="0" x="250"/>
        <item sd="0" x="324"/>
        <item sd="0" x="297"/>
        <item sd="0" x="402"/>
        <item sd="0" x="87"/>
        <item sd="0" x="406"/>
        <item sd="0" x="95"/>
        <item sd="0" x="97"/>
        <item sd="0" x="460"/>
        <item sd="0" x="199"/>
        <item sd="0" x="172"/>
        <item sd="0" x="173"/>
        <item sd="0" x="472"/>
        <item sd="0" x="143"/>
        <item sd="0" x="144"/>
        <item sd="0" x="145"/>
        <item sd="0" x="161"/>
        <item sd="0" x="186"/>
        <item sd="0" x="444"/>
        <item sd="0" x="445"/>
        <item sd="0" x="446"/>
        <item sd="0" x="433"/>
        <item sd="0" x="201"/>
        <item sd="0" x="429"/>
        <item sd="0" x="500"/>
        <item sd="0" x="314"/>
        <item sd="0" x="342"/>
        <item sd="0" x="180"/>
        <item sd="0" x="176"/>
        <item sd="0" x="430"/>
        <item sd="0" x="322"/>
        <item sd="0" x="449"/>
        <item sd="0" x="155"/>
        <item sd="0" x="315"/>
        <item sd="0" x="361"/>
        <item sd="0" x="360"/>
        <item sd="0" x="363"/>
        <item sd="0" x="362"/>
        <item sd="0" x="272"/>
        <item sd="0" x="349"/>
        <item sd="0" x="355"/>
        <item sd="0" x="306"/>
        <item sd="0" x="309"/>
        <item sd="0" x="307"/>
        <item sd="0" x="310"/>
        <item sd="0" x="308"/>
        <item sd="0" x="370"/>
        <item sd="0" x="400"/>
        <item sd="0" x="267"/>
        <item sd="0" x="419"/>
        <item sd="0" x="485"/>
        <item sd="0" x="450"/>
        <item sd="0" x="382"/>
        <item sd="0" x="112"/>
        <item sd="0" x="484"/>
        <item sd="0" x="461"/>
        <item sd="0" x="152"/>
        <item sd="0" x="104"/>
        <item sd="0" x="130"/>
        <item sd="0" x="462"/>
        <item sd="0" x="105"/>
        <item sd="0" x="113"/>
        <item sd="0" x="106"/>
        <item sd="0" x="442"/>
        <item sd="0" x="252"/>
        <item sd="0" x="117"/>
        <item sd="0" x="89"/>
        <item sd="0" x="300"/>
        <item sd="0" x="376"/>
        <item sd="0" x="377"/>
        <item sd="0" x="357"/>
        <item sd="0" x="319"/>
        <item sd="0" x="326"/>
        <item sd="0" x="403"/>
        <item sd="0" x="240"/>
        <item sd="0" x="279"/>
        <item sd="0" x="226"/>
        <item sd="0" x="115"/>
        <item sd="0" x="373"/>
        <item sd="0" x="405"/>
        <item sd="0" x="289"/>
        <item sd="0" x="364"/>
        <item sd="0" x="316"/>
        <item sd="0" x="114"/>
        <item sd="0" x="116"/>
        <item sd="0" x="510"/>
        <item x="383"/>
        <item sd="0" x="443"/>
        <item sd="0" x="160"/>
        <item sd="0" x="170"/>
        <item sd="0" x="470"/>
        <item sd="0" x="168"/>
        <item sd="0" x="171"/>
        <item sd="0" x="468"/>
        <item sd="0" x="471"/>
        <item sd="0" x="1"/>
        <item sd="0" x="2"/>
        <item sd="0" x="3"/>
        <item sd="0" x="4"/>
        <item sd="0" x="6"/>
        <item sd="0" x="5"/>
        <item sd="0" x="7"/>
        <item sd="0" x="8"/>
        <item sd="0" x="9"/>
        <item sd="0" x="193"/>
        <item sd="0" x="10"/>
        <item sd="0" x="467"/>
        <item sd="0" x="457"/>
        <item sd="0" x="147"/>
        <item sd="0" x="151"/>
        <item sd="0" x="149"/>
        <item sd="0" x="207"/>
        <item sd="0" x="198"/>
        <item sd="0" x="455"/>
        <item sd="0" x="100"/>
        <item sd="0" x="109"/>
        <item sd="0" x="456"/>
        <item sd="0" x="397"/>
        <item sd="0" x="187"/>
        <item sd="0" x="423"/>
        <item sd="0" x="434"/>
        <item sd="0" x="99"/>
        <item sd="0" x="108"/>
        <item sd="0" x="490"/>
        <item sd="0" x="493"/>
        <item sd="0" x="491"/>
        <item sd="0" x="479"/>
        <item sd="0" x="163"/>
        <item sd="0" x="489"/>
        <item sd="0" x="488"/>
        <item sd="0" x="281"/>
        <item sd="0" x="154"/>
        <item sd="0" x="233"/>
        <item sd="0" x="229"/>
        <item sd="0" x="228"/>
        <item sd="0" x="409"/>
        <item sd="0" x="227"/>
        <item sd="0" x="393"/>
        <item sd="0" x="231"/>
        <item sd="0" x="337"/>
        <item sd="0" x="407"/>
        <item sd="0" x="317"/>
        <item sd="0" x="408"/>
        <item sd="0" x="276"/>
        <item sd="0" x="303"/>
        <item sd="0" x="275"/>
        <item sd="0" x="359"/>
        <item sd="0" x="302"/>
        <item sd="0" x="401"/>
        <item sd="0" x="388"/>
        <item sd="0" x="304"/>
        <item sd="0" x="351"/>
        <item sd="0" x="230"/>
        <item sd="0" x="232"/>
        <item sd="0" x="0"/>
        <item sd="0" x="448"/>
        <item sd="0" x="480"/>
        <item sd="0" x="123"/>
        <item sd="0" x="436"/>
        <item sd="0" x="141"/>
        <item sd="0" x="150"/>
        <item sd="0" x="424"/>
        <item sd="0" x="110"/>
        <item sd="0" x="221"/>
        <item sd="0" x="441"/>
        <item sd="0" x="291"/>
        <item sd="0" x="516"/>
        <item sd="0" x="387"/>
        <item sd="0" x="215"/>
        <item sd="0" x="142"/>
        <item sd="0" x="214"/>
        <item sd="0" x="380"/>
        <item sd="0" x="375"/>
        <item sd="0" x="379"/>
        <item sd="0" x="517"/>
        <item sd="0" x="368"/>
        <item sd="0" x="261"/>
        <item sd="0" x="384"/>
        <item sd="0" x="378"/>
        <item sd="0" x="348"/>
        <item sd="0" x="131"/>
        <item sd="0" x="254"/>
        <item sd="0" x="512"/>
        <item sd="0" x="255"/>
        <item sd="0" x="265"/>
        <item sd="0" x="185"/>
        <item sd="0" x="386"/>
        <item sd="0" x="256"/>
        <item sd="0" x="222"/>
        <item sd="0" x="218"/>
        <item sd="0" x="223"/>
        <item sd="0" x="224"/>
        <item sd="0" x="260"/>
        <item sd="0" x="219"/>
        <item sd="0" x="389"/>
        <item sd="0" x="253"/>
        <item sd="0" x="259"/>
        <item sd="0" x="286"/>
        <item sd="0" x="287"/>
        <item sd="0" x="288"/>
        <item sd="0" x="404"/>
        <item sd="0" x="341"/>
        <item sd="0" x="216"/>
        <item sd="0" x="399"/>
        <item sd="0" x="217"/>
        <item sd="0" x="264"/>
        <item sd="0" x="497"/>
        <item sd="0" x="454"/>
        <item sd="0" x="305"/>
        <item sd="0" x="262"/>
        <item sd="0" x="263"/>
        <item sd="0" x="496"/>
        <item sd="0" x="135"/>
        <item sd="0" x="292"/>
        <item sd="0" x="385"/>
        <item sd="0" x="435"/>
        <item sd="0" x="102"/>
        <item sd="0" x="169"/>
        <item sd="0" x="473"/>
        <item sd="0" x="477"/>
        <item sd="0" x="469"/>
        <item sd="0" x="476"/>
        <item sd="0" x="475"/>
        <item sd="0" x="463"/>
        <item sd="0" x="86"/>
        <item sd="0" x="459"/>
        <item sd="0" x="483"/>
        <item sd="0" x="153"/>
        <item sd="0" x="417"/>
        <item sd="0" x="416"/>
        <item sd="0" x="418"/>
        <item sd="0" x="422"/>
        <item sd="0" x="482"/>
        <item sd="0" x="478"/>
        <item sd="0" x="266"/>
        <item sd="0" x="270"/>
        <item sd="0" x="518"/>
        <item sd="0" x="251"/>
        <item sd="0" x="128"/>
        <item sd="0" x="285"/>
        <item sd="0" x="101"/>
        <item sd="0" x="77"/>
        <item sd="0" x="78"/>
        <item sd="0" x="392"/>
        <item sd="0" x="412"/>
        <item sd="0" x="203"/>
        <item sd="0" x="283"/>
        <item sd="0" x="502"/>
        <item sd="0" x="358"/>
        <item sd="0" x="205"/>
        <item sd="0" x="177"/>
        <item x="427"/>
        <item sd="0" x="76"/>
        <item sd="0" x="311"/>
        <item sd="0" x="453"/>
        <item sd="0" x="103"/>
        <item sd="0" x="277"/>
        <item sd="0" x="178"/>
        <item sd="0" x="202"/>
        <item sd="0" x="452"/>
        <item sd="0" x="179"/>
        <item sd="0" x="257"/>
        <item sd="0" x="284"/>
        <item sd="0" x="134"/>
        <item sd="0" x="88"/>
        <item sd="0" x="421"/>
        <item sd="0" x="420"/>
        <item sd="0" x="481"/>
        <item sd="0" x="188"/>
        <item sd="0" x="125"/>
        <item sd="0" x="194"/>
        <item sd="0" x="499"/>
        <item sd="0" x="167"/>
        <item sd="0" x="197"/>
        <item sd="0" x="504"/>
        <item sd="0" x="503"/>
        <item sd="0" x="129"/>
        <item sd="0" x="411"/>
        <item sd="0" x="334"/>
        <item sd="0" x="390"/>
        <item sd="0" x="290"/>
        <item sd="0" x="343"/>
        <item sd="0" x="213"/>
        <item sd="0" x="192"/>
        <item sd="0" x="320"/>
        <item sd="0" x="295"/>
        <item sd="0" x="313"/>
        <item sd="0" x="301"/>
        <item sd="0" x="146"/>
        <item sd="0" x="166"/>
        <item sd="0" x="339"/>
        <item sd="0" x="340"/>
        <item sd="0" x="280"/>
        <item sd="0" x="246"/>
        <item sd="0" x="354"/>
        <item sd="0" x="336"/>
        <item sd="0" x="451"/>
        <item sd="0" x="133"/>
        <item sd="0" x="236"/>
        <item sd="0" x="237"/>
        <item sd="0" x="235"/>
        <item sd="0" x="234"/>
        <item sd="0" x="238"/>
        <item sd="0" x="59"/>
        <item sd="0" x="82"/>
        <item sd="0" x="346"/>
        <item sd="0" x="330"/>
        <item sd="0" x="327"/>
        <item sd="0" x="328"/>
        <item sd="0" x="241"/>
        <item sd="0" x="243"/>
        <item sd="0" x="513"/>
        <item sd="0" x="92"/>
        <item sd="0" x="91"/>
        <item sd="0" x="347"/>
        <item sd="0" x="239"/>
        <item sd="0" x="344"/>
        <item sd="0" x="273"/>
        <item sd="0" x="274"/>
        <item sd="0" x="93"/>
        <item sd="0" x="332"/>
        <item sd="0" x="244"/>
        <item sd="0" x="245"/>
        <item sd="0" x="298"/>
        <item sd="0" x="83"/>
        <item sd="0" x="514"/>
        <item sd="0" x="331"/>
        <item sd="0" x="242"/>
        <item sd="0" x="329"/>
        <item sd="0" x="278"/>
        <item sd="0" x="350"/>
        <item sd="0" x="84"/>
        <item sd="0" x="333"/>
        <item sd="0" x="356"/>
        <item sd="0" x="62"/>
        <item sd="0" x="391"/>
        <item sd="0" x="67"/>
        <item sd="0" x="325"/>
        <item sd="0" x="271"/>
        <item sd="0" x="299"/>
        <item sd="0" x="18"/>
        <item sd="0" x="13"/>
        <item sd="0" x="40"/>
        <item sd="0" x="42"/>
        <item sd="0" x="14"/>
        <item sd="0" x="68"/>
        <item sd="0" x="56"/>
        <item sd="0" x="415"/>
        <item sd="0" x="53"/>
        <item sd="0" x="11"/>
        <item sd="0" x="30"/>
        <item sd="0" x="54"/>
        <item sd="0" x="55"/>
        <item sd="0" x="57"/>
        <item sd="0" x="45"/>
        <item sd="0" x="34"/>
        <item sd="0" x="38"/>
        <item sd="0" x="414"/>
        <item sd="0" x="26"/>
        <item sd="0" x="33"/>
        <item sd="0" x="35"/>
        <item sd="0" x="52"/>
        <item sd="0" x="39"/>
        <item sd="0" x="23"/>
        <item sd="0" x="27"/>
        <item sd="0" x="32"/>
        <item sd="0" x="49"/>
        <item sd="0" x="12"/>
        <item sd="0" x="15"/>
        <item sd="0" x="36"/>
        <item sd="0" x="21"/>
        <item sd="0" x="43"/>
        <item sd="0" x="19"/>
        <item sd="0" x="28"/>
        <item sd="0" x="44"/>
        <item sd="0" x="25"/>
        <item sd="0" x="17"/>
        <item sd="0" x="51"/>
        <item sd="0" x="37"/>
        <item sd="0" x="47"/>
        <item sd="0" x="29"/>
        <item sd="0" x="16"/>
        <item sd="0" x="24"/>
        <item sd="0" x="20"/>
        <item sd="0" x="50"/>
        <item sd="0" x="41"/>
        <item sd="0" x="22"/>
        <item sd="0" x="48"/>
        <item sd="0" x="31"/>
        <item sd="0" x="46"/>
        <item sd="0" x="72"/>
        <item sd="0" x="64"/>
        <item sd="0" x="70"/>
        <item sd="0" x="61"/>
        <item sd="0" x="65"/>
        <item sd="0" x="60"/>
        <item sd="0" x="66"/>
        <item sd="0" x="58"/>
        <item sd="0" x="63"/>
        <item sd="0" x="69"/>
        <item sd="0" x="71"/>
        <item sd="0" x="293"/>
        <item sd="0" x="269"/>
        <item sd="0" x="372"/>
        <item sd="0" x="365"/>
        <item sd="0" x="268"/>
        <item sd="0" x="515"/>
        <item sd="0" x="369"/>
        <item sd="0" x="366"/>
        <item sd="0" x="371"/>
        <item sd="0" x="367"/>
        <item sd="0" x="75"/>
        <item sd="0" x="73"/>
        <item sd="0" x="79"/>
        <item sd="0" x="74"/>
        <item sd="0" x="247"/>
        <item sd="0" x="323"/>
        <item sd="0" x="249"/>
        <item sd="0" x="248"/>
        <item sd="0" x="335"/>
        <item sd="0" x="107"/>
        <item sd="0" x="111"/>
        <item sd="0" x="495"/>
        <item sd="0" x="85"/>
        <item sd="0" x="181"/>
        <item t="default" sd="0"/>
      </items>
    </pivotField>
    <pivotField axis="axisRow" showAll="0">
      <items count="308">
        <item x="79"/>
        <item x="66"/>
        <item x="273"/>
        <item x="84"/>
        <item x="40"/>
        <item x="80"/>
        <item x="253"/>
        <item x="108"/>
        <item x="47"/>
        <item x="271"/>
        <item x="86"/>
        <item x="278"/>
        <item x="65"/>
        <item x="272"/>
        <item x="46"/>
        <item x="39"/>
        <item x="245"/>
        <item x="289"/>
        <item x="117"/>
        <item x="286"/>
        <item x="123"/>
        <item x="48"/>
        <item x="88"/>
        <item x="243"/>
        <item x="244"/>
        <item x="300"/>
        <item x="74"/>
        <item x="58"/>
        <item x="302"/>
        <item x="294"/>
        <item x="299"/>
        <item x="301"/>
        <item x="303"/>
        <item x="223"/>
        <item x="136"/>
        <item x="172"/>
        <item x="255"/>
        <item x="256"/>
        <item x="257"/>
        <item x="59"/>
        <item x="60"/>
        <item x="61"/>
        <item x="102"/>
        <item x="103"/>
        <item x="104"/>
        <item x="92"/>
        <item x="93"/>
        <item x="94"/>
        <item x="96"/>
        <item x="85"/>
        <item x="249"/>
        <item x="265"/>
        <item x="181"/>
        <item x="180"/>
        <item x="215"/>
        <item x="214"/>
        <item x="98"/>
        <item x="114"/>
        <item x="188"/>
        <item x="221"/>
        <item x="154"/>
        <item x="27"/>
        <item x="183"/>
        <item x="220"/>
        <item x="184"/>
        <item x="36"/>
        <item x="159"/>
        <item x="209"/>
        <item x="196"/>
        <item x="160"/>
        <item x="156"/>
        <item x="158"/>
        <item x="35"/>
        <item x="210"/>
        <item x="26"/>
        <item x="157"/>
        <item x="25"/>
        <item x="207"/>
        <item x="198"/>
        <item x="32"/>
        <item x="197"/>
        <item x="228"/>
        <item x="205"/>
        <item x="155"/>
        <item x="208"/>
        <item x="34"/>
        <item x="238"/>
        <item x="75"/>
        <item x="141"/>
        <item x="91"/>
        <item x="99"/>
        <item x="63"/>
        <item x="33"/>
        <item x="28"/>
        <item x="232"/>
        <item x="13"/>
        <item x="195"/>
        <item x="143"/>
        <item x="241"/>
        <item x="148"/>
        <item x="142"/>
        <item x="146"/>
        <item x="212"/>
        <item x="239"/>
        <item x="204"/>
        <item x="240"/>
        <item x="186"/>
        <item x="200"/>
        <item x="185"/>
        <item x="199"/>
        <item x="237"/>
        <item x="201"/>
        <item x="230"/>
        <item x="222"/>
        <item x="145"/>
        <item x="144"/>
        <item x="147"/>
        <item x="82"/>
        <item x="112"/>
        <item x="62"/>
        <item x="213"/>
        <item x="229"/>
        <item x="54"/>
        <item x="179"/>
        <item x="191"/>
        <item x="50"/>
        <item x="275"/>
        <item x="87"/>
        <item x="42"/>
        <item x="268"/>
        <item x="262"/>
        <item x="242"/>
        <item x="56"/>
        <item x="259"/>
        <item x="276"/>
        <item x="264"/>
        <item x="69"/>
        <item x="51"/>
        <item x="53"/>
        <item x="41"/>
        <item x="260"/>
        <item x="261"/>
        <item x="263"/>
        <item x="106"/>
        <item x="44"/>
        <item x="95"/>
        <item x="107"/>
        <item x="97"/>
        <item x="113"/>
        <item x="43"/>
        <item x="57"/>
        <item x="90"/>
        <item x="166"/>
        <item x="267"/>
        <item x="52"/>
        <item x="55"/>
        <item x="304"/>
        <item x="1"/>
        <item x="2"/>
        <item x="3"/>
        <item x="4"/>
        <item x="5"/>
        <item x="6"/>
        <item x="7"/>
        <item x="8"/>
        <item x="9"/>
        <item x="111"/>
        <item x="10"/>
        <item x="298"/>
        <item x="246"/>
        <item x="247"/>
        <item x="202"/>
        <item x="121"/>
        <item x="122"/>
        <item x="254"/>
        <item x="280"/>
        <item x="288"/>
        <item x="38"/>
        <item x="70"/>
        <item x="231"/>
        <item x="292"/>
        <item x="283"/>
        <item x="233"/>
        <item x="116"/>
        <item x="68"/>
        <item x="73"/>
        <item x="189"/>
        <item x="190"/>
        <item x="168"/>
        <item x="306"/>
        <item x="137"/>
        <item x="258"/>
        <item x="193"/>
        <item x="131"/>
        <item x="130"/>
        <item x="81"/>
        <item x="227"/>
        <item x="175"/>
        <item x="173"/>
        <item x="169"/>
        <item x="177"/>
        <item x="216"/>
        <item x="132"/>
        <item x="133"/>
        <item x="105"/>
        <item x="176"/>
        <item x="170"/>
        <item x="194"/>
        <item x="167"/>
        <item x="138"/>
        <item x="134"/>
        <item x="139"/>
        <item x="140"/>
        <item x="174"/>
        <item x="135"/>
        <item x="251"/>
        <item x="37"/>
        <item x="161"/>
        <item x="279"/>
        <item x="285"/>
        <item x="284"/>
        <item x="274"/>
        <item x="287"/>
        <item x="76"/>
        <item x="305"/>
        <item x="126"/>
        <item x="128"/>
        <item x="127"/>
        <item x="236"/>
        <item x="252"/>
        <item x="115"/>
        <item x="235"/>
        <item x="282"/>
        <item x="234"/>
        <item x="296"/>
        <item x="165"/>
        <item x="67"/>
        <item x="178"/>
        <item x="14"/>
        <item x="15"/>
        <item x="16"/>
        <item x="12"/>
        <item x="17"/>
        <item x="18"/>
        <item x="19"/>
        <item x="20"/>
        <item x="21"/>
        <item x="250"/>
        <item x="297"/>
        <item x="270"/>
        <item x="224"/>
        <item x="225"/>
        <item x="226"/>
        <item x="24"/>
        <item x="171"/>
        <item x="23"/>
        <item x="277"/>
        <item x="119"/>
        <item x="187"/>
        <item x="124"/>
        <item x="125"/>
        <item x="219"/>
        <item x="129"/>
        <item x="217"/>
        <item x="211"/>
        <item x="192"/>
        <item x="78"/>
        <item x="295"/>
        <item x="109"/>
        <item x="64"/>
        <item x="281"/>
        <item x="77"/>
        <item x="83"/>
        <item x="100"/>
        <item x="151"/>
        <item x="152"/>
        <item x="150"/>
        <item x="149"/>
        <item x="153"/>
        <item x="29"/>
        <item x="30"/>
        <item x="31"/>
        <item x="11"/>
        <item x="206"/>
        <item x="164"/>
        <item x="162"/>
        <item x="163"/>
        <item x="269"/>
        <item x="101"/>
        <item x="71"/>
        <item x="118"/>
        <item x="110"/>
        <item x="203"/>
        <item x="218"/>
        <item x="120"/>
        <item x="266"/>
        <item x="248"/>
        <item x="22"/>
        <item x="72"/>
        <item x="49"/>
        <item x="290"/>
        <item x="182"/>
        <item x="45"/>
        <item x="293"/>
        <item x="291"/>
        <item x="89"/>
        <item x="0"/>
        <item t="default"/>
      </items>
    </pivotField>
    <pivotField showAll="0"/>
    <pivotField showAll="0">
      <items count="26">
        <item h="1" m="1" x="24"/>
        <item h="1" x="18"/>
        <item h="1" x="7"/>
        <item h="1" x="22"/>
        <item h="1" x="4"/>
        <item h="1" x="5"/>
        <item x="15"/>
        <item h="1" x="23"/>
        <item h="1" x="21"/>
        <item h="1" x="16"/>
        <item h="1" x="14"/>
        <item h="1" x="13"/>
        <item h="1" x="10"/>
        <item h="1" x="11"/>
        <item h="1" x="9"/>
        <item h="1" x="19"/>
        <item h="1" x="1"/>
        <item h="1" x="0"/>
        <item h="1" x="2"/>
        <item h="1" x="17"/>
        <item h="1" x="20"/>
        <item h="1" x="6"/>
        <item h="1" x="8"/>
        <item h="1" x="12"/>
        <item h="1" x="3"/>
        <item t="default"/>
      </items>
    </pivotField>
    <pivotField showAll="0"/>
    <pivotField showAll="0"/>
    <pivotField axis="axisRow" showAll="0">
      <items count="163">
        <item x="149"/>
        <item x="28"/>
        <item x="20"/>
        <item x="147"/>
        <item x="152"/>
        <item x="151"/>
        <item x="145"/>
        <item x="18"/>
        <item x="11"/>
        <item x="146"/>
        <item x="29"/>
        <item x="27"/>
        <item x="31"/>
        <item x="150"/>
        <item x="14"/>
        <item x="22"/>
        <item x="21"/>
        <item x="25"/>
        <item x="17"/>
        <item x="12"/>
        <item x="1"/>
        <item x="148"/>
        <item x="2"/>
        <item x="8"/>
        <item x="16"/>
        <item x="24"/>
        <item x="72"/>
        <item x="23"/>
        <item x="13"/>
        <item x="62"/>
        <item x="30"/>
        <item x="26"/>
        <item x="5"/>
        <item x="15"/>
        <item x="37"/>
        <item x="48"/>
        <item x="45"/>
        <item x="94"/>
        <item x="102"/>
        <item x="3"/>
        <item x="60"/>
        <item x="68"/>
        <item x="134"/>
        <item x="39"/>
        <item x="91"/>
        <item x="118"/>
        <item x="10"/>
        <item x="89"/>
        <item x="103"/>
        <item x="99"/>
        <item x="97"/>
        <item x="80"/>
        <item x="101"/>
        <item x="6"/>
        <item x="81"/>
        <item x="71"/>
        <item x="63"/>
        <item x="106"/>
        <item x="133"/>
        <item x="143"/>
        <item x="85"/>
        <item x="87"/>
        <item x="64"/>
        <item x="119"/>
        <item x="44"/>
        <item x="136"/>
        <item x="96"/>
        <item x="69"/>
        <item x="127"/>
        <item x="58"/>
        <item x="141"/>
        <item x="160"/>
        <item x="55"/>
        <item x="4"/>
        <item x="73"/>
        <item x="128"/>
        <item x="35"/>
        <item x="86"/>
        <item x="108"/>
        <item x="122"/>
        <item x="114"/>
        <item x="76"/>
        <item x="34"/>
        <item x="75"/>
        <item x="70"/>
        <item x="126"/>
        <item x="116"/>
        <item x="47"/>
        <item x="137"/>
        <item x="51"/>
        <item x="142"/>
        <item x="115"/>
        <item x="92"/>
        <item x="65"/>
        <item x="93"/>
        <item x="112"/>
        <item x="138"/>
        <item x="125"/>
        <item x="40"/>
        <item x="124"/>
        <item x="9"/>
        <item x="140"/>
        <item x="49"/>
        <item x="57"/>
        <item x="59"/>
        <item x="130"/>
        <item x="132"/>
        <item x="107"/>
        <item x="144"/>
        <item x="157"/>
        <item x="33"/>
        <item x="131"/>
        <item x="90"/>
        <item x="79"/>
        <item x="135"/>
        <item x="110"/>
        <item x="41"/>
        <item x="120"/>
        <item x="54"/>
        <item x="111"/>
        <item x="158"/>
        <item x="109"/>
        <item x="159"/>
        <item x="66"/>
        <item x="19"/>
        <item x="113"/>
        <item x="53"/>
        <item x="154"/>
        <item x="36"/>
        <item x="52"/>
        <item x="32"/>
        <item x="46"/>
        <item x="155"/>
        <item x="153"/>
        <item x="139"/>
        <item x="161"/>
        <item x="84"/>
        <item x="117"/>
        <item x="105"/>
        <item x="61"/>
        <item x="129"/>
        <item x="50"/>
        <item x="156"/>
        <item x="77"/>
        <item x="38"/>
        <item x="56"/>
        <item x="83"/>
        <item x="123"/>
        <item x="74"/>
        <item x="104"/>
        <item x="100"/>
        <item x="121"/>
        <item x="82"/>
        <item x="7"/>
        <item x="67"/>
        <item x="98"/>
        <item x="43"/>
        <item x="78"/>
        <item x="88"/>
        <item x="95"/>
        <item x="42"/>
        <item x="0"/>
        <item t="default"/>
      </items>
    </pivotField>
    <pivotField axis="axisRow" showAll="0">
      <items count="841">
        <item x="316"/>
        <item x="760"/>
        <item x="739"/>
        <item x="722"/>
        <item x="702"/>
        <item x="310"/>
        <item x="176"/>
        <item x="670"/>
        <item x="710"/>
        <item x="713"/>
        <item x="725"/>
        <item x="262"/>
        <item x="200"/>
        <item x="745"/>
        <item x="596"/>
        <item x="289"/>
        <item x="139"/>
        <item x="230"/>
        <item x="284"/>
        <item x="677"/>
        <item x="639"/>
        <item x="241"/>
        <item x="282"/>
        <item x="599"/>
        <item x="136"/>
        <item x="327"/>
        <item x="690"/>
        <item x="213"/>
        <item x="254"/>
        <item x="154"/>
        <item x="703"/>
        <item x="671"/>
        <item x="141"/>
        <item x="775"/>
        <item x="746"/>
        <item x="664"/>
        <item x="601"/>
        <item x="708"/>
        <item x="699"/>
        <item x="143"/>
        <item x="238"/>
        <item x="269"/>
        <item x="256"/>
        <item x="620"/>
        <item x="668"/>
        <item x="317"/>
        <item x="604"/>
        <item x="302"/>
        <item x="312"/>
        <item x="704"/>
        <item x="243"/>
        <item x="748"/>
        <item x="743"/>
        <item x="688"/>
        <item x="716"/>
        <item x="628"/>
        <item x="314"/>
        <item x="258"/>
        <item x="736"/>
        <item x="193"/>
        <item x="609"/>
        <item x="123"/>
        <item x="705"/>
        <item x="728"/>
        <item x="179"/>
        <item x="611"/>
        <item x="607"/>
        <item x="749"/>
        <item x="125"/>
        <item x="618"/>
        <item x="117"/>
        <item x="673"/>
        <item x="764"/>
        <item x="613"/>
        <item x="135"/>
        <item x="166"/>
        <item x="115"/>
        <item x="127"/>
        <item x="182"/>
        <item x="615"/>
        <item x="431"/>
        <item x="741"/>
        <item x="285"/>
        <item x="680"/>
        <item x="321"/>
        <item x="837"/>
        <item x="765"/>
        <item x="94"/>
        <item x="96"/>
        <item x="356"/>
        <item x="452"/>
        <item x="466"/>
        <item x="373"/>
        <item x="389"/>
        <item x="100"/>
        <item x="359"/>
        <item x="539"/>
        <item x="492"/>
        <item x="491"/>
        <item x="465"/>
        <item x="658"/>
        <item x="523"/>
        <item x="420"/>
        <item x="532"/>
        <item x="832"/>
        <item x="538"/>
        <item x="537"/>
        <item x="529"/>
        <item x="488"/>
        <item x="467"/>
        <item x="520"/>
        <item x="468"/>
        <item x="88"/>
        <item x="290"/>
        <item x="719"/>
        <item x="524"/>
        <item x="830"/>
        <item x="484"/>
        <item x="813"/>
        <item x="469"/>
        <item x="293"/>
        <item x="446"/>
        <item x="816"/>
        <item x="799"/>
        <item x="817"/>
        <item x="540"/>
        <item x="574"/>
        <item x="838"/>
        <item x="655"/>
        <item x="462"/>
        <item x="810"/>
        <item x="493"/>
        <item x="345"/>
        <item x="331"/>
        <item x="187"/>
        <item x="400"/>
        <item x="516"/>
        <item x="825"/>
        <item x="334"/>
        <item x="102"/>
        <item x="499"/>
        <item x="819"/>
        <item x="250"/>
        <item x="445"/>
        <item x="422"/>
        <item x="533"/>
        <item x="362"/>
        <item x="567"/>
        <item x="560"/>
        <item x="332"/>
        <item x="801"/>
        <item x="794"/>
        <item x="798"/>
        <item x="365"/>
        <item x="391"/>
        <item x="390"/>
        <item x="463"/>
        <item x="417"/>
        <item x="551"/>
        <item x="785"/>
        <item x="364"/>
        <item x="206"/>
        <item x="826"/>
        <item x="346"/>
        <item x="336"/>
        <item x="789"/>
        <item x="548"/>
        <item x="382"/>
        <item x="781"/>
        <item x="108"/>
        <item x="95"/>
        <item x="377"/>
        <item x="375"/>
        <item x="348"/>
        <item x="490"/>
        <item x="528"/>
        <item x="319"/>
        <item x="433"/>
        <item x="527"/>
        <item x="371"/>
        <item x="366"/>
        <item x="822"/>
        <item x="335"/>
        <item x="347"/>
        <item x="808"/>
        <item x="534"/>
        <item x="489"/>
        <item x="267"/>
        <item x="414"/>
        <item x="512"/>
        <item x="215"/>
        <item x="521"/>
        <item x="828"/>
        <item x="470"/>
        <item x="91"/>
        <item x="535"/>
        <item x="478"/>
        <item x="443"/>
        <item x="504"/>
        <item x="797"/>
        <item x="833"/>
        <item x="482"/>
        <item x="625"/>
        <item x="399"/>
        <item x="526"/>
        <item x="186"/>
        <item x="495"/>
        <item x="460"/>
        <item x="447"/>
        <item x="360"/>
        <item x="827"/>
        <item x="536"/>
        <item x="835"/>
        <item x="341"/>
        <item x="455"/>
        <item x="436"/>
        <item x="795"/>
        <item x="556"/>
        <item x="791"/>
        <item x="419"/>
        <item x="802"/>
        <item x="506"/>
        <item x="340"/>
        <item x="549"/>
        <item x="429"/>
        <item x="397"/>
        <item x="515"/>
        <item x="464"/>
        <item x="357"/>
        <item x="505"/>
        <item x="342"/>
        <item x="477"/>
        <item x="793"/>
        <item x="248"/>
        <item x="500"/>
        <item x="473"/>
        <item x="834"/>
        <item x="320"/>
        <item x="204"/>
        <item x="370"/>
        <item x="444"/>
        <item x="507"/>
        <item x="369"/>
        <item x="530"/>
        <item x="561"/>
        <item x="416"/>
        <item x="402"/>
        <item x="783"/>
        <item x="163"/>
        <item x="363"/>
        <item x="461"/>
        <item x="550"/>
        <item x="388"/>
        <item x="438"/>
        <item x="406"/>
        <item x="425"/>
        <item x="494"/>
        <item x="483"/>
        <item x="588"/>
        <item x="487"/>
        <item x="374"/>
        <item x="531"/>
        <item x="553"/>
        <item x="339"/>
        <item x="631"/>
        <item x="448"/>
        <item x="485"/>
        <item x="381"/>
        <item x="730"/>
        <item x="718"/>
        <item x="565"/>
        <item x="418"/>
        <item x="372"/>
        <item x="322"/>
        <item x="812"/>
        <item x="547"/>
        <item x="151"/>
        <item x="232"/>
        <item x="449"/>
        <item x="424"/>
        <item x="786"/>
        <item x="809"/>
        <item x="440"/>
        <item x="796"/>
        <item x="398"/>
        <item x="109"/>
        <item x="90"/>
        <item x="630"/>
        <item x="497"/>
        <item x="496"/>
        <item x="441"/>
        <item x="486"/>
        <item x="408"/>
        <item x="509"/>
        <item x="818"/>
        <item x="575"/>
        <item x="829"/>
        <item x="101"/>
        <item x="205"/>
        <item x="358"/>
        <item x="586"/>
        <item x="831"/>
        <item x="518"/>
        <item x="454"/>
        <item x="367"/>
        <item x="423"/>
        <item x="434"/>
        <item x="501"/>
        <item x="450"/>
        <item x="800"/>
        <item x="476"/>
        <item x="128"/>
        <item x="251"/>
        <item x="787"/>
        <item x="479"/>
        <item x="409"/>
        <item x="453"/>
        <item x="385"/>
        <item x="401"/>
        <item x="782"/>
        <item x="573"/>
        <item x="474"/>
        <item x="152"/>
        <item x="815"/>
        <item x="559"/>
        <item x="167"/>
        <item x="89"/>
        <item x="498"/>
        <item x="522"/>
        <item x="691"/>
        <item x="503"/>
        <item x="298"/>
        <item x="379"/>
        <item x="525"/>
        <item x="562"/>
        <item x="811"/>
        <item x="568"/>
        <item x="807"/>
        <item x="392"/>
        <item x="589"/>
        <item x="517"/>
        <item x="626"/>
        <item x="407"/>
        <item x="660"/>
        <item x="395"/>
        <item x="569"/>
        <item x="344"/>
        <item x="99"/>
        <item x="564"/>
        <item x="295"/>
        <item x="275"/>
        <item x="662"/>
        <item x="338"/>
        <item x="216"/>
        <item x="555"/>
        <item x="790"/>
        <item x="426"/>
        <item x="183"/>
        <item x="502"/>
        <item x="605"/>
        <item x="380"/>
        <item x="514"/>
        <item x="337"/>
        <item x="195"/>
        <item x="435"/>
        <item x="330"/>
        <item x="566"/>
        <item x="456"/>
        <item x="98"/>
        <item x="130"/>
        <item x="653"/>
        <item x="427"/>
        <item x="318"/>
        <item x="679"/>
        <item x="508"/>
        <item x="352"/>
        <item x="552"/>
        <item x="779"/>
        <item x="188"/>
        <item x="803"/>
        <item x="683"/>
        <item x="376"/>
        <item x="836"/>
        <item x="563"/>
        <item x="383"/>
        <item x="368"/>
        <item x="820"/>
        <item x="192"/>
        <item x="349"/>
        <item x="777"/>
        <item x="222"/>
        <item x="203"/>
        <item x="693"/>
        <item x="93"/>
        <item x="442"/>
        <item x="219"/>
        <item x="723"/>
        <item x="510"/>
        <item x="823"/>
        <item x="223"/>
        <item x="437"/>
        <item x="185"/>
        <item x="428"/>
        <item x="571"/>
        <item x="149"/>
        <item x="214"/>
        <item x="291"/>
        <item x="87"/>
        <item x="384"/>
        <item x="439"/>
        <item x="73"/>
        <item x="411"/>
        <item x="451"/>
        <item x="656"/>
        <item x="421"/>
        <item x="771"/>
        <item x="614"/>
        <item x="622"/>
        <item x="198"/>
        <item x="168"/>
        <item x="228"/>
        <item x="181"/>
        <item x="126"/>
        <item x="386"/>
        <item x="824"/>
        <item x="554"/>
        <item x="572"/>
        <item x="821"/>
        <item x="304"/>
        <item x="776"/>
        <item x="404"/>
        <item x="114"/>
        <item x="147"/>
        <item x="266"/>
        <item x="471"/>
        <item x="351"/>
        <item x="263"/>
        <item x="118"/>
        <item x="513"/>
        <item x="570"/>
        <item x="165"/>
        <item x="134"/>
        <item x="734"/>
        <item x="208"/>
        <item x="511"/>
        <item x="378"/>
        <item x="343"/>
        <item x="557"/>
        <item x="180"/>
        <item x="645"/>
        <item x="286"/>
        <item x="612"/>
        <item x="649"/>
        <item x="116"/>
        <item x="458"/>
        <item x="617"/>
        <item x="405"/>
        <item x="784"/>
        <item x="124"/>
        <item x="92"/>
        <item x="231"/>
        <item x="481"/>
        <item x="410"/>
        <item x="292"/>
        <item x="729"/>
        <item x="353"/>
        <item x="805"/>
        <item x="780"/>
        <item x="276"/>
        <item x="197"/>
        <item x="684"/>
        <item x="457"/>
        <item x="133"/>
        <item x="731"/>
        <item x="606"/>
        <item x="480"/>
        <item x="558"/>
        <item x="792"/>
        <item x="184"/>
        <item x="350"/>
        <item x="294"/>
        <item x="403"/>
        <item x="610"/>
        <item x="178"/>
        <item x="804"/>
        <item x="814"/>
        <item x="727"/>
        <item x="459"/>
        <item x="194"/>
        <item x="325"/>
        <item x="543"/>
        <item x="72"/>
        <item x="281"/>
        <item x="587"/>
        <item x="806"/>
        <item x="778"/>
        <item x="475"/>
        <item x="224"/>
        <item x="788"/>
        <item x="170"/>
        <item x="157"/>
        <item x="659"/>
        <item x="591"/>
        <item x="697"/>
        <item x="122"/>
        <item x="412"/>
        <item x="121"/>
        <item x="273"/>
        <item x="640"/>
        <item x="169"/>
        <item x="608"/>
        <item x="201"/>
        <item x="272"/>
        <item x="97"/>
        <item x="415"/>
        <item x="755"/>
        <item x="387"/>
        <item x="177"/>
        <item x="637"/>
        <item x="717"/>
        <item x="209"/>
        <item x="430"/>
        <item x="257"/>
        <item x="756"/>
        <item x="313"/>
        <item x="733"/>
        <item x="593"/>
        <item x="83"/>
        <item x="171"/>
        <item x="627"/>
        <item x="648"/>
        <item x="60"/>
        <item x="753"/>
        <item x="396"/>
        <item x="715"/>
        <item x="303"/>
        <item x="687"/>
        <item x="726"/>
        <item x="274"/>
        <item x="747"/>
        <item x="432"/>
        <item x="333"/>
        <item x="242"/>
        <item x="692"/>
        <item x="306"/>
        <item x="472"/>
        <item x="71"/>
        <item x="189"/>
        <item x="663"/>
        <item x="150"/>
        <item x="603"/>
        <item x="413"/>
        <item x="218"/>
        <item x="542"/>
        <item x="355"/>
        <item x="694"/>
        <item x="652"/>
        <item x="129"/>
        <item x="27"/>
        <item x="678"/>
        <item x="629"/>
        <item x="545"/>
        <item x="120"/>
        <item x="681"/>
        <item x="361"/>
        <item x="252"/>
        <item x="654"/>
        <item x="735"/>
        <item x="247"/>
        <item x="770"/>
        <item x="132"/>
        <item x="667"/>
        <item x="74"/>
        <item x="394"/>
        <item x="113"/>
        <item x="105"/>
        <item x="103"/>
        <item x="301"/>
        <item x="769"/>
        <item x="21"/>
        <item x="634"/>
        <item x="255"/>
        <item x="211"/>
        <item x="249"/>
        <item x="600"/>
        <item x="646"/>
        <item x="268"/>
        <item x="602"/>
        <item x="621"/>
        <item x="142"/>
        <item x="264"/>
        <item x="354"/>
        <item x="635"/>
        <item x="758"/>
        <item x="39"/>
        <item x="260"/>
        <item x="234"/>
        <item x="38"/>
        <item x="280"/>
        <item x="217"/>
        <item x="233"/>
        <item x="642"/>
        <item x="711"/>
        <item x="624"/>
        <item x="311"/>
        <item x="707"/>
        <item x="110"/>
        <item x="161"/>
        <item x="51"/>
        <item x="754"/>
        <item x="393"/>
        <item x="112"/>
        <item x="159"/>
        <item x="259"/>
        <item x="643"/>
        <item x="682"/>
        <item x="82"/>
        <item x="619"/>
        <item x="225"/>
        <item x="647"/>
        <item x="106"/>
        <item x="140"/>
        <item x="148"/>
        <item x="86"/>
        <item x="210"/>
        <item x="221"/>
        <item x="674"/>
        <item x="46"/>
        <item x="226"/>
        <item x="3"/>
        <item x="173"/>
        <item x="153"/>
        <item x="212"/>
        <item x="689"/>
        <item x="544"/>
        <item x="768"/>
        <item x="592"/>
        <item x="85"/>
        <item x="773"/>
        <item x="62"/>
        <item x="598"/>
        <item x="56"/>
        <item x="597"/>
        <item x="265"/>
        <item x="202"/>
        <item x="519"/>
        <item x="146"/>
        <item x="751"/>
        <item x="164"/>
        <item x="160"/>
        <item x="240"/>
        <item x="24"/>
        <item x="676"/>
        <item x="137"/>
        <item x="84"/>
        <item x="672"/>
        <item x="283"/>
        <item x="296"/>
        <item x="698"/>
        <item x="253"/>
        <item x="638"/>
        <item x="119"/>
        <item x="4"/>
        <item x="229"/>
        <item x="20"/>
        <item x="138"/>
        <item x="69"/>
        <item x="616"/>
        <item x="104"/>
        <item x="174"/>
        <item x="288"/>
        <item x="220"/>
        <item x="107"/>
        <item x="278"/>
        <item x="67"/>
        <item x="665"/>
        <item x="11"/>
        <item x="763"/>
        <item x="52"/>
        <item x="79"/>
        <item x="207"/>
        <item x="585"/>
        <item x="239"/>
        <item x="111"/>
        <item x="732"/>
        <item x="31"/>
        <item x="632"/>
        <item x="33"/>
        <item x="595"/>
        <item x="299"/>
        <item x="706"/>
        <item x="633"/>
        <item x="744"/>
        <item x="35"/>
        <item x="144"/>
        <item x="328"/>
        <item x="742"/>
        <item x="740"/>
        <item x="644"/>
        <item x="270"/>
        <item x="279"/>
        <item x="17"/>
        <item x="685"/>
        <item x="199"/>
        <item x="59"/>
        <item x="61"/>
        <item x="720"/>
        <item x="261"/>
        <item x="541"/>
        <item x="156"/>
        <item x="641"/>
        <item x="2"/>
        <item x="686"/>
        <item x="724"/>
        <item x="305"/>
        <item x="34"/>
        <item x="53"/>
        <item x="761"/>
        <item x="271"/>
        <item x="323"/>
        <item x="762"/>
        <item x="70"/>
        <item x="737"/>
        <item x="594"/>
        <item x="22"/>
        <item x="712"/>
        <item x="63"/>
        <item x="696"/>
        <item x="49"/>
        <item x="709"/>
        <item x="57"/>
        <item x="669"/>
        <item x="175"/>
        <item x="577"/>
        <item x="581"/>
        <item x="131"/>
        <item x="8"/>
        <item x="675"/>
        <item x="158"/>
        <item x="309"/>
        <item x="661"/>
        <item x="714"/>
        <item x="26"/>
        <item x="651"/>
        <item x="145"/>
        <item x="666"/>
        <item x="590"/>
        <item x="191"/>
        <item x="701"/>
        <item x="695"/>
        <item x="155"/>
        <item x="80"/>
        <item x="172"/>
        <item x="721"/>
        <item x="245"/>
        <item x="32"/>
        <item x="657"/>
        <item x="308"/>
        <item x="650"/>
        <item x="623"/>
        <item x="23"/>
        <item x="297"/>
        <item x="13"/>
        <item x="162"/>
        <item x="47"/>
        <item x="246"/>
        <item x="76"/>
        <item x="19"/>
        <item x="42"/>
        <item x="227"/>
        <item x="37"/>
        <item x="752"/>
        <item x="16"/>
        <item x="41"/>
        <item x="772"/>
        <item x="277"/>
        <item x="300"/>
        <item x="236"/>
        <item x="196"/>
        <item x="54"/>
        <item x="30"/>
        <item x="28"/>
        <item x="25"/>
        <item x="738"/>
        <item x="50"/>
        <item x="77"/>
        <item x="45"/>
        <item x="237"/>
        <item x="767"/>
        <item x="36"/>
        <item x="287"/>
        <item x="58"/>
        <item x="66"/>
        <item x="576"/>
        <item x="307"/>
        <item x="1"/>
        <item x="43"/>
        <item x="18"/>
        <item x="578"/>
        <item x="5"/>
        <item x="29"/>
        <item x="48"/>
        <item x="324"/>
        <item x="81"/>
        <item x="766"/>
        <item x="244"/>
        <item x="750"/>
        <item x="15"/>
        <item x="546"/>
        <item x="759"/>
        <item x="75"/>
        <item x="55"/>
        <item x="700"/>
        <item x="40"/>
        <item x="44"/>
        <item x="235"/>
        <item x="584"/>
        <item x="757"/>
        <item x="64"/>
        <item x="583"/>
        <item x="10"/>
        <item x="774"/>
        <item x="7"/>
        <item x="580"/>
        <item x="326"/>
        <item x="9"/>
        <item x="582"/>
        <item x="65"/>
        <item x="68"/>
        <item x="315"/>
        <item x="12"/>
        <item x="14"/>
        <item x="329"/>
        <item x="78"/>
        <item x="6"/>
        <item x="579"/>
        <item x="190"/>
        <item m="1" x="839"/>
        <item x="0"/>
        <item x="636"/>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7">
    <field x="3"/>
    <field x="5"/>
    <field x="6"/>
    <field x="11"/>
    <field x="12"/>
    <field x="1"/>
    <field x="2"/>
  </rowFields>
  <rowItems count="107">
    <i>
      <x v="3"/>
    </i>
    <i>
      <x v="4"/>
    </i>
    <i>
      <x v="5"/>
    </i>
    <i>
      <x v="6"/>
    </i>
    <i>
      <x v="7"/>
    </i>
    <i>
      <x v="9"/>
    </i>
    <i>
      <x v="10"/>
    </i>
    <i>
      <x v="12"/>
    </i>
    <i>
      <x v="13"/>
    </i>
    <i>
      <x v="19"/>
    </i>
    <i>
      <x v="20"/>
    </i>
    <i>
      <x v="23"/>
    </i>
    <i>
      <x v="26"/>
    </i>
    <i>
      <x v="28"/>
    </i>
    <i>
      <x v="32"/>
    </i>
    <i>
      <x v="33"/>
    </i>
    <i>
      <x v="35"/>
    </i>
    <i>
      <x v="36"/>
    </i>
    <i>
      <x v="37"/>
    </i>
    <i>
      <x v="38"/>
    </i>
    <i>
      <x v="40"/>
    </i>
    <i>
      <x v="41"/>
    </i>
    <i>
      <x v="42"/>
    </i>
    <i>
      <x v="47"/>
    </i>
    <i>
      <x v="48"/>
    </i>
    <i>
      <x v="51"/>
    </i>
    <i>
      <x v="52"/>
    </i>
    <i>
      <x v="54"/>
    </i>
    <i>
      <x v="55"/>
    </i>
    <i>
      <x v="56"/>
    </i>
    <i>
      <x v="59"/>
    </i>
    <i>
      <x v="61"/>
    </i>
    <i>
      <x v="63"/>
    </i>
    <i>
      <x v="64"/>
    </i>
    <i>
      <x v="65"/>
    </i>
    <i>
      <x v="66"/>
    </i>
    <i>
      <x v="67"/>
    </i>
    <i>
      <x v="71"/>
    </i>
    <i>
      <x v="73"/>
    </i>
    <i>
      <x v="75"/>
    </i>
    <i>
      <x v="76"/>
    </i>
    <i>
      <x v="77"/>
    </i>
    <i>
      <x v="78"/>
    </i>
    <i>
      <x v="83"/>
    </i>
    <i>
      <x v="84"/>
    </i>
    <i>
      <x v="85"/>
    </i>
    <i>
      <x v="86"/>
    </i>
    <i>
      <x v="87"/>
    </i>
    <i>
      <x v="88"/>
    </i>
    <i>
      <x v="90"/>
    </i>
    <i>
      <x v="91"/>
    </i>
    <i>
      <x v="92"/>
    </i>
    <i>
      <x v="95"/>
    </i>
    <i>
      <x v="96"/>
    </i>
    <i>
      <x v="98"/>
    </i>
    <i>
      <x v="102"/>
    </i>
    <i>
      <x v="104"/>
    </i>
    <i>
      <x v="105"/>
    </i>
    <i>
      <x v="106"/>
    </i>
    <i>
      <x v="107"/>
    </i>
    <i>
      <x v="108"/>
    </i>
    <i>
      <x v="110"/>
    </i>
    <i>
      <x v="111"/>
    </i>
    <i>
      <x v="112"/>
    </i>
    <i>
      <x v="114"/>
    </i>
    <i>
      <x v="115"/>
    </i>
    <i>
      <x v="117"/>
    </i>
    <i>
      <x v="118"/>
    </i>
    <i>
      <x v="121"/>
    </i>
    <i>
      <x v="122"/>
    </i>
    <i>
      <x v="125"/>
    </i>
    <i>
      <x v="128"/>
    </i>
    <i>
      <x v="129"/>
    </i>
    <i>
      <x v="130"/>
    </i>
    <i>
      <x v="131"/>
    </i>
    <i>
      <x v="132"/>
    </i>
    <i>
      <x v="136"/>
    </i>
    <i>
      <x v="139"/>
    </i>
    <i>
      <x v="143"/>
    </i>
    <i>
      <x v="145"/>
    </i>
    <i>
      <x v="146"/>
    </i>
    <i>
      <x v="147"/>
    </i>
    <i>
      <x v="154"/>
    </i>
    <i>
      <x v="155"/>
    </i>
    <i>
      <x v="156"/>
    </i>
    <i>
      <x v="158"/>
    </i>
    <i>
      <x v="159"/>
    </i>
    <i>
      <x v="160"/>
    </i>
    <i>
      <x v="161"/>
    </i>
    <i>
      <x v="162"/>
    </i>
    <i>
      <x v="166"/>
    </i>
    <i>
      <x v="168"/>
    </i>
    <i>
      <x v="170"/>
    </i>
    <i>
      <x v="171"/>
    </i>
    <i>
      <x v="174"/>
    </i>
    <i>
      <x v="175"/>
    </i>
    <i>
      <x v="177"/>
    </i>
    <i>
      <x v="178"/>
    </i>
    <i>
      <x v="179"/>
    </i>
    <i>
      <x v="180"/>
    </i>
    <i>
      <x v="181"/>
    </i>
    <i>
      <x v="183"/>
    </i>
    <i>
      <x v="192"/>
    </i>
    <i>
      <x v="193"/>
    </i>
    <i>
      <x v="198"/>
    </i>
    <i r="1">
      <x v="93"/>
    </i>
    <i t="grand">
      <x/>
    </i>
  </rowItems>
  <colFields count="1">
    <field x="16"/>
  </colFields>
  <colItems count="3">
    <i>
      <x v="9"/>
    </i>
    <i>
      <x v="10"/>
    </i>
    <i t="grand">
      <x/>
    </i>
  </colItems>
  <dataFields count="1">
    <dataField name="Sum of Amount" fld="13"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20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5" firstHeaderRow="1" firstDataRow="2" firstDataCol="1"/>
  <pivotFields count="17">
    <pivotField showAll="0"/>
    <pivotField axis="axisRow" numFmtId="14"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axis="axisRow" showAll="0">
      <items count="207">
        <item sd="0" x="157"/>
        <item sd="0" x="170"/>
        <item sd="0" x="128"/>
        <item sd="0" x="91"/>
        <item sd="0" x="127"/>
        <item sd="0" x="86"/>
        <item sd="0" x="13"/>
        <item sd="0" x="12"/>
        <item sd="0" x="84"/>
        <item sd="0" x="14"/>
        <item sd="0" x="18"/>
        <item sd="0" x="105"/>
        <item sd="0" x="28"/>
        <item sd="0" x="81"/>
        <item sd="0" x="184"/>
        <item sd="0" x="1"/>
        <item sd="0" x="163"/>
        <item sd="0" x="108"/>
        <item sd="0" x="189"/>
        <item sd="0" x="104"/>
        <item sd="0" x="24"/>
        <item sd="0" x="41"/>
        <item sd="0" x="135"/>
        <item sd="0" x="78"/>
        <item sd="0" x="159"/>
        <item sd="0" x="67"/>
        <item sd="0" x="68"/>
        <item sd="0" x="77"/>
        <item sd="0" x="43"/>
        <item sd="0" x="193"/>
        <item sd="0" x="191"/>
        <item sd="0" x="194"/>
        <item sd="0" x="101"/>
        <item sd="0" x="165"/>
        <item sd="0" x="147"/>
        <item sd="0" x="42"/>
        <item sd="0" x="156"/>
        <item sd="0" x="79"/>
        <item sd="0" x="35"/>
        <item sd="0" x="152"/>
        <item sd="0" x="102"/>
        <item sd="0" x="56"/>
        <item sd="0" x="87"/>
        <item sd="0" x="180"/>
        <item sd="0" x="178"/>
        <item sd="0" x="145"/>
        <item sd="0" x="146"/>
        <item sd="0" x="85"/>
        <item sd="0" x="38"/>
        <item sd="0" x="82"/>
        <item sd="0" x="162"/>
        <item sd="0" x="95"/>
        <item sd="0" x="100"/>
        <item sd="0" x="73"/>
        <item sd="0" x="88"/>
        <item sd="0" x="26"/>
        <item sd="0" x="5"/>
        <item sd="0" x="204"/>
        <item sd="0" x="106"/>
        <item sd="0" x="167"/>
        <item sd="0" x="120"/>
        <item sd="0" x="4"/>
        <item sd="0" x="134"/>
        <item sd="0" x="75"/>
        <item sd="0" x="20"/>
        <item sd="0" x="116"/>
        <item sd="0" x="98"/>
        <item sd="0" x="92"/>
        <item sd="0" x="110"/>
        <item sd="0" x="113"/>
        <item sd="0" x="114"/>
        <item sd="0" x="34"/>
        <item sd="0" x="112"/>
        <item sd="0" x="8"/>
        <item sd="0" x="149"/>
        <item sd="0" x="11"/>
        <item sd="0" x="69"/>
        <item sd="0" x="16"/>
        <item sd="0" x="138"/>
        <item sd="0" x="90"/>
        <item sd="0" x="161"/>
        <item sd="0" x="132"/>
        <item sd="0" x="52"/>
        <item sd="0" x="65"/>
        <item sd="0" x="125"/>
        <item sd="0" x="61"/>
        <item sd="0" x="36"/>
        <item sd="0" x="126"/>
        <item sd="0" x="70"/>
        <item sd="0" x="124"/>
        <item sd="0" x="33"/>
        <item sd="0" x="19"/>
        <item sd="0" x="129"/>
        <item sd="0" x="140"/>
        <item sd="0" x="174"/>
        <item sd="0" x="72"/>
        <item sd="0" x="7"/>
        <item sd="0" x="201"/>
        <item sd="0" x="60"/>
        <item sd="0" x="23"/>
        <item sd="0" x="97"/>
        <item sd="0" x="96"/>
        <item sd="0" x="10"/>
        <item sd="0" x="198"/>
        <item sd="0" x="74"/>
        <item sd="0" x="80"/>
        <item sd="0" x="71"/>
        <item sd="0" x="76"/>
        <item sd="0" x="89"/>
        <item sd="0" x="139"/>
        <item sd="0" x="58"/>
        <item sd="0" x="176"/>
        <item sd="0" x="21"/>
        <item sd="0" x="150"/>
        <item sd="0" x="187"/>
        <item sd="0" x="94"/>
        <item sd="0" x="133"/>
        <item sd="0" x="2"/>
        <item sd="0" x="55"/>
        <item sd="0" x="66"/>
        <item sd="0" x="103"/>
        <item sd="0" x="6"/>
        <item sd="0" x="31"/>
        <item sd="0" x="186"/>
        <item sd="0" x="83"/>
        <item sd="0" x="168"/>
        <item sd="0" x="144"/>
        <item sd="0" x="197"/>
        <item sd="0" x="164"/>
        <item sd="0" x="48"/>
        <item sd="0" x="29"/>
        <item sd="0" x="93"/>
        <item sd="0" x="177"/>
        <item sd="0" x="151"/>
        <item sd="0" x="118"/>
        <item sd="0" x="166"/>
        <item sd="0" x="119"/>
        <item sd="0" x="136"/>
        <item sd="0" x="158"/>
        <item sd="0" x="3"/>
        <item sd="0" x="160"/>
        <item sd="0" x="9"/>
        <item sd="0" x="121"/>
        <item sd="0" x="17"/>
        <item sd="0" x="141"/>
        <item sd="0" x="15"/>
        <item sd="0" x="22"/>
        <item sd="0" x="99"/>
        <item sd="0" x="175"/>
        <item sd="0" x="117"/>
        <item sd="0" x="115"/>
        <item sd="0" x="111"/>
        <item sd="0" x="32"/>
        <item sd="0" x="172"/>
        <item sd="0" x="25"/>
        <item sd="0" x="27"/>
        <item sd="0" x="49"/>
        <item sd="0" x="131"/>
        <item sd="0" x="30"/>
        <item sd="0" x="39"/>
        <item sd="0" x="50"/>
        <item sd="0" x="171"/>
        <item sd="0" x="54"/>
        <item sd="0" x="46"/>
        <item sd="0" x="37"/>
        <item sd="0" x="199"/>
        <item sd="0" x="40"/>
        <item sd="0" x="202"/>
        <item sd="0" x="181"/>
        <item sd="0" x="192"/>
        <item sd="0" x="44"/>
        <item sd="0" x="137"/>
        <item sd="0" x="148"/>
        <item sd="0" x="154"/>
        <item sd="0" x="45"/>
        <item sd="0" x="47"/>
        <item sd="0" x="173"/>
        <item sd="0" x="59"/>
        <item sd="0" x="51"/>
        <item sd="0" x="123"/>
        <item sd="0" x="53"/>
        <item sd="0" x="63"/>
        <item sd="0" x="195"/>
        <item sd="0" x="130"/>
        <item sd="0" x="200"/>
        <item sd="0" x="183"/>
        <item sd="0" x="182"/>
        <item sd="0" x="57"/>
        <item sd="0" x="196"/>
        <item sd="0" x="179"/>
        <item sd="0" x="169"/>
        <item sd="0" x="143"/>
        <item sd="0" x="62"/>
        <item sd="0" x="64"/>
        <item sd="0" x="155"/>
        <item sd="0" x="188"/>
        <item sd="0" x="122"/>
        <item sd="0" x="142"/>
        <item sd="0" x="205"/>
        <item sd="0" x="203"/>
        <item sd="0" x="190"/>
        <item sd="0" x="185"/>
        <item sd="0" x="109"/>
        <item sd="0" x="153"/>
        <item sd="0" x="107"/>
        <item sd="0" x="0"/>
        <item t="default" sd="0"/>
      </items>
    </pivotField>
    <pivotField axis="axisRow" showAll="0">
      <items count="520">
        <item x="439"/>
        <item x="440"/>
        <item x="438"/>
        <item x="120"/>
        <item x="464"/>
        <item x="121"/>
        <item x="465"/>
        <item x="119"/>
        <item x="183"/>
        <item x="184"/>
        <item x="182"/>
        <item x="158"/>
        <item x="159"/>
        <item x="157"/>
        <item x="511"/>
        <item x="492"/>
        <item x="210"/>
        <item x="208"/>
        <item x="98"/>
        <item x="80"/>
        <item x="81"/>
        <item x="122"/>
        <item x="132"/>
        <item x="190"/>
        <item x="191"/>
        <item x="437"/>
        <item x="447"/>
        <item x="212"/>
        <item x="137"/>
        <item x="139"/>
        <item x="321"/>
        <item x="282"/>
        <item x="296"/>
        <item x="211"/>
        <item x="396"/>
        <item x="138"/>
        <item x="209"/>
        <item x="140"/>
        <item x="136"/>
        <item x="432"/>
        <item x="196"/>
        <item x="126"/>
        <item x="494"/>
        <item x="204"/>
        <item x="501"/>
        <item x="395"/>
        <item x="486"/>
        <item x="394"/>
        <item x="431"/>
        <item x="413"/>
        <item x="118"/>
        <item x="410"/>
        <item x="458"/>
        <item x="425"/>
        <item x="509"/>
        <item x="200"/>
        <item x="507"/>
        <item x="398"/>
        <item x="148"/>
        <item x="428"/>
        <item x="508"/>
        <item x="505"/>
        <item x="506"/>
        <item x="466"/>
        <item x="90"/>
        <item x="162"/>
        <item x="352"/>
        <item x="258"/>
        <item x="220"/>
        <item x="312"/>
        <item x="345"/>
        <item x="294"/>
        <item x="318"/>
        <item x="374"/>
        <item x="174"/>
        <item x="474"/>
        <item x="426"/>
        <item x="175"/>
        <item x="498"/>
        <item x="189"/>
        <item x="127"/>
        <item x="487"/>
        <item x="195"/>
        <item x="164"/>
        <item x="96"/>
        <item x="353"/>
        <item x="381"/>
        <item x="338"/>
        <item x="165"/>
        <item x="124"/>
        <item x="156"/>
        <item x="94"/>
        <item x="206"/>
        <item x="225"/>
        <item x="250"/>
        <item x="324"/>
        <item x="297"/>
        <item x="402"/>
        <item x="87"/>
        <item x="406"/>
        <item x="95"/>
        <item x="97"/>
        <item x="460"/>
        <item x="199"/>
        <item x="172"/>
        <item x="173"/>
        <item x="472"/>
        <item x="143"/>
        <item x="144"/>
        <item x="145"/>
        <item x="161"/>
        <item x="186"/>
        <item x="444"/>
        <item x="445"/>
        <item x="446"/>
        <item x="433"/>
        <item x="201"/>
        <item x="429"/>
        <item x="500"/>
        <item x="314"/>
        <item x="342"/>
        <item x="180"/>
        <item x="176"/>
        <item x="430"/>
        <item x="322"/>
        <item x="449"/>
        <item x="155"/>
        <item x="315"/>
        <item x="361"/>
        <item x="360"/>
        <item x="363"/>
        <item x="362"/>
        <item x="272"/>
        <item x="349"/>
        <item x="355"/>
        <item x="306"/>
        <item x="309"/>
        <item x="307"/>
        <item x="310"/>
        <item x="308"/>
        <item x="370"/>
        <item x="400"/>
        <item x="267"/>
        <item x="419"/>
        <item x="485"/>
        <item x="450"/>
        <item x="382"/>
        <item x="112"/>
        <item x="484"/>
        <item x="461"/>
        <item x="152"/>
        <item x="104"/>
        <item x="130"/>
        <item x="462"/>
        <item x="105"/>
        <item x="113"/>
        <item x="106"/>
        <item x="442"/>
        <item x="252"/>
        <item x="117"/>
        <item x="89"/>
        <item x="300"/>
        <item x="376"/>
        <item x="377"/>
        <item x="357"/>
        <item x="319"/>
        <item x="326"/>
        <item x="403"/>
        <item x="240"/>
        <item x="279"/>
        <item x="226"/>
        <item x="115"/>
        <item x="373"/>
        <item x="405"/>
        <item x="289"/>
        <item x="364"/>
        <item x="316"/>
        <item x="114"/>
        <item x="116"/>
        <item x="510"/>
        <item x="383"/>
        <item x="443"/>
        <item x="160"/>
        <item x="170"/>
        <item x="470"/>
        <item x="168"/>
        <item x="171"/>
        <item x="468"/>
        <item x="471"/>
        <item x="1"/>
        <item x="2"/>
        <item x="3"/>
        <item x="4"/>
        <item x="6"/>
        <item x="5"/>
        <item x="7"/>
        <item x="8"/>
        <item x="9"/>
        <item x="193"/>
        <item x="10"/>
        <item x="467"/>
        <item x="457"/>
        <item x="147"/>
        <item x="151"/>
        <item x="149"/>
        <item x="207"/>
        <item x="198"/>
        <item x="455"/>
        <item x="100"/>
        <item x="109"/>
        <item x="456"/>
        <item x="397"/>
        <item x="187"/>
        <item x="423"/>
        <item x="434"/>
        <item x="99"/>
        <item x="108"/>
        <item x="490"/>
        <item x="493"/>
        <item x="491"/>
        <item x="479"/>
        <item x="163"/>
        <item x="489"/>
        <item x="488"/>
        <item x="281"/>
        <item x="154"/>
        <item x="233"/>
        <item x="229"/>
        <item x="228"/>
        <item x="409"/>
        <item x="227"/>
        <item x="393"/>
        <item x="231"/>
        <item x="337"/>
        <item x="407"/>
        <item x="317"/>
        <item x="408"/>
        <item x="276"/>
        <item x="303"/>
        <item x="275"/>
        <item x="359"/>
        <item x="302"/>
        <item x="401"/>
        <item x="388"/>
        <item x="304"/>
        <item x="351"/>
        <item x="230"/>
        <item x="232"/>
        <item x="0"/>
        <item x="448"/>
        <item x="480"/>
        <item x="123"/>
        <item x="436"/>
        <item x="141"/>
        <item x="150"/>
        <item x="424"/>
        <item x="110"/>
        <item x="221"/>
        <item x="441"/>
        <item x="291"/>
        <item x="516"/>
        <item x="387"/>
        <item x="215"/>
        <item x="142"/>
        <item x="214"/>
        <item x="380"/>
        <item x="375"/>
        <item x="379"/>
        <item x="517"/>
        <item x="368"/>
        <item x="261"/>
        <item x="384"/>
        <item x="378"/>
        <item x="348"/>
        <item x="131"/>
        <item x="254"/>
        <item x="512"/>
        <item x="255"/>
        <item x="265"/>
        <item x="185"/>
        <item x="386"/>
        <item x="256"/>
        <item x="222"/>
        <item x="218"/>
        <item x="223"/>
        <item x="224"/>
        <item x="260"/>
        <item x="219"/>
        <item x="389"/>
        <item x="253"/>
        <item x="259"/>
        <item x="286"/>
        <item x="287"/>
        <item x="288"/>
        <item x="404"/>
        <item x="341"/>
        <item x="216"/>
        <item x="399"/>
        <item x="217"/>
        <item x="264"/>
        <item x="497"/>
        <item x="454"/>
        <item x="305"/>
        <item x="262"/>
        <item x="263"/>
        <item x="496"/>
        <item x="135"/>
        <item x="292"/>
        <item x="385"/>
        <item x="435"/>
        <item x="102"/>
        <item x="169"/>
        <item x="473"/>
        <item x="477"/>
        <item x="469"/>
        <item x="476"/>
        <item x="475"/>
        <item x="463"/>
        <item x="86"/>
        <item x="459"/>
        <item x="483"/>
        <item x="153"/>
        <item x="417"/>
        <item x="416"/>
        <item x="418"/>
        <item x="422"/>
        <item x="482"/>
        <item x="478"/>
        <item x="266"/>
        <item x="270"/>
        <item x="518"/>
        <item x="251"/>
        <item x="128"/>
        <item x="285"/>
        <item x="101"/>
        <item x="77"/>
        <item x="78"/>
        <item x="392"/>
        <item x="412"/>
        <item x="203"/>
        <item x="283"/>
        <item x="502"/>
        <item x="358"/>
        <item x="205"/>
        <item x="177"/>
        <item x="427"/>
        <item x="76"/>
        <item x="311"/>
        <item x="453"/>
        <item x="103"/>
        <item x="277"/>
        <item x="178"/>
        <item x="202"/>
        <item x="452"/>
        <item x="179"/>
        <item x="257"/>
        <item x="284"/>
        <item x="134"/>
        <item x="88"/>
        <item x="421"/>
        <item x="420"/>
        <item x="481"/>
        <item x="188"/>
        <item x="125"/>
        <item x="194"/>
        <item x="499"/>
        <item x="167"/>
        <item x="197"/>
        <item x="504"/>
        <item x="503"/>
        <item x="129"/>
        <item x="411"/>
        <item x="334"/>
        <item x="390"/>
        <item x="290"/>
        <item x="343"/>
        <item x="213"/>
        <item x="192"/>
        <item x="320"/>
        <item x="295"/>
        <item x="313"/>
        <item x="301"/>
        <item x="146"/>
        <item x="166"/>
        <item x="339"/>
        <item x="340"/>
        <item x="280"/>
        <item x="246"/>
        <item x="354"/>
        <item x="336"/>
        <item x="451"/>
        <item x="133"/>
        <item x="236"/>
        <item x="237"/>
        <item x="235"/>
        <item x="234"/>
        <item x="238"/>
        <item x="59"/>
        <item x="82"/>
        <item x="346"/>
        <item x="330"/>
        <item x="327"/>
        <item x="328"/>
        <item x="241"/>
        <item x="243"/>
        <item x="513"/>
        <item x="92"/>
        <item x="91"/>
        <item x="347"/>
        <item x="239"/>
        <item x="344"/>
        <item x="273"/>
        <item x="274"/>
        <item x="93"/>
        <item x="332"/>
        <item x="244"/>
        <item x="245"/>
        <item x="298"/>
        <item x="83"/>
        <item x="514"/>
        <item x="331"/>
        <item x="242"/>
        <item x="329"/>
        <item x="278"/>
        <item x="350"/>
        <item x="84"/>
        <item x="333"/>
        <item x="356"/>
        <item x="62"/>
        <item x="391"/>
        <item x="67"/>
        <item x="325"/>
        <item x="271"/>
        <item x="299"/>
        <item x="18"/>
        <item x="13"/>
        <item x="40"/>
        <item x="42"/>
        <item x="14"/>
        <item x="68"/>
        <item x="56"/>
        <item x="415"/>
        <item x="53"/>
        <item x="11"/>
        <item x="30"/>
        <item x="54"/>
        <item x="55"/>
        <item x="57"/>
        <item x="45"/>
        <item x="34"/>
        <item x="38"/>
        <item x="414"/>
        <item x="26"/>
        <item x="33"/>
        <item x="35"/>
        <item x="52"/>
        <item x="39"/>
        <item x="23"/>
        <item x="27"/>
        <item x="32"/>
        <item x="49"/>
        <item x="12"/>
        <item x="15"/>
        <item x="36"/>
        <item x="21"/>
        <item x="43"/>
        <item x="19"/>
        <item x="28"/>
        <item x="44"/>
        <item x="25"/>
        <item x="17"/>
        <item x="51"/>
        <item x="37"/>
        <item x="47"/>
        <item x="29"/>
        <item x="16"/>
        <item x="24"/>
        <item x="20"/>
        <item x="50"/>
        <item x="41"/>
        <item x="22"/>
        <item x="48"/>
        <item x="31"/>
        <item x="46"/>
        <item x="72"/>
        <item x="64"/>
        <item x="70"/>
        <item x="61"/>
        <item x="65"/>
        <item x="60"/>
        <item x="66"/>
        <item x="58"/>
        <item x="63"/>
        <item x="69"/>
        <item x="71"/>
        <item x="293"/>
        <item x="269"/>
        <item x="372"/>
        <item x="365"/>
        <item x="268"/>
        <item x="515"/>
        <item x="369"/>
        <item x="366"/>
        <item x="371"/>
        <item x="367"/>
        <item x="75"/>
        <item x="73"/>
        <item x="79"/>
        <item x="74"/>
        <item x="247"/>
        <item x="323"/>
        <item x="249"/>
        <item x="248"/>
        <item x="335"/>
        <item x="107"/>
        <item x="111"/>
        <item x="495"/>
        <item x="85"/>
        <item x="181"/>
        <item t="default"/>
      </items>
    </pivotField>
    <pivotField axis="axisRow" showAll="0">
      <items count="308">
        <item x="79"/>
        <item x="66"/>
        <item x="273"/>
        <item x="84"/>
        <item x="40"/>
        <item x="80"/>
        <item x="253"/>
        <item x="108"/>
        <item x="47"/>
        <item x="271"/>
        <item x="86"/>
        <item x="278"/>
        <item x="65"/>
        <item x="272"/>
        <item x="46"/>
        <item x="39"/>
        <item x="245"/>
        <item x="289"/>
        <item x="117"/>
        <item x="286"/>
        <item x="123"/>
        <item x="48"/>
        <item x="88"/>
        <item x="243"/>
        <item x="244"/>
        <item x="300"/>
        <item x="74"/>
        <item x="58"/>
        <item x="302"/>
        <item x="294"/>
        <item x="299"/>
        <item x="301"/>
        <item x="303"/>
        <item x="223"/>
        <item x="136"/>
        <item x="172"/>
        <item x="255"/>
        <item x="256"/>
        <item x="257"/>
        <item x="59"/>
        <item x="60"/>
        <item x="61"/>
        <item x="102"/>
        <item x="103"/>
        <item x="104"/>
        <item x="92"/>
        <item x="93"/>
        <item x="94"/>
        <item x="96"/>
        <item x="85"/>
        <item x="249"/>
        <item x="265"/>
        <item x="181"/>
        <item x="180"/>
        <item x="215"/>
        <item x="214"/>
        <item x="98"/>
        <item x="114"/>
        <item x="188"/>
        <item x="221"/>
        <item x="154"/>
        <item x="27"/>
        <item x="183"/>
        <item x="220"/>
        <item x="184"/>
        <item x="36"/>
        <item x="159"/>
        <item x="209"/>
        <item x="196"/>
        <item x="160"/>
        <item x="156"/>
        <item x="158"/>
        <item x="35"/>
        <item x="210"/>
        <item x="26"/>
        <item x="157"/>
        <item x="25"/>
        <item x="207"/>
        <item x="198"/>
        <item x="32"/>
        <item x="197"/>
        <item x="228"/>
        <item x="205"/>
        <item x="155"/>
        <item x="208"/>
        <item x="34"/>
        <item x="238"/>
        <item x="75"/>
        <item x="141"/>
        <item x="91"/>
        <item x="99"/>
        <item x="63"/>
        <item x="33"/>
        <item x="28"/>
        <item x="232"/>
        <item x="13"/>
        <item x="195"/>
        <item x="143"/>
        <item x="241"/>
        <item x="148"/>
        <item x="142"/>
        <item x="146"/>
        <item x="212"/>
        <item x="239"/>
        <item x="204"/>
        <item x="240"/>
        <item x="186"/>
        <item x="200"/>
        <item x="185"/>
        <item x="199"/>
        <item x="237"/>
        <item x="201"/>
        <item x="230"/>
        <item x="222"/>
        <item x="145"/>
        <item x="144"/>
        <item x="147"/>
        <item x="82"/>
        <item x="112"/>
        <item x="62"/>
        <item x="213"/>
        <item x="229"/>
        <item x="54"/>
        <item x="179"/>
        <item x="191"/>
        <item x="50"/>
        <item x="275"/>
        <item x="87"/>
        <item x="42"/>
        <item x="268"/>
        <item x="262"/>
        <item x="242"/>
        <item x="56"/>
        <item x="259"/>
        <item x="276"/>
        <item x="264"/>
        <item x="69"/>
        <item x="51"/>
        <item x="53"/>
        <item x="41"/>
        <item x="260"/>
        <item x="261"/>
        <item x="263"/>
        <item x="106"/>
        <item x="44"/>
        <item x="95"/>
        <item x="107"/>
        <item x="97"/>
        <item x="113"/>
        <item x="43"/>
        <item x="57"/>
        <item x="90"/>
        <item x="166"/>
        <item x="267"/>
        <item x="52"/>
        <item x="55"/>
        <item x="304"/>
        <item x="1"/>
        <item x="2"/>
        <item x="3"/>
        <item x="4"/>
        <item x="5"/>
        <item x="6"/>
        <item x="7"/>
        <item x="8"/>
        <item x="9"/>
        <item x="111"/>
        <item x="10"/>
        <item x="298"/>
        <item x="246"/>
        <item x="247"/>
        <item x="202"/>
        <item x="121"/>
        <item x="122"/>
        <item x="254"/>
        <item x="280"/>
        <item x="288"/>
        <item x="38"/>
        <item x="70"/>
        <item x="231"/>
        <item x="292"/>
        <item x="283"/>
        <item x="233"/>
        <item x="116"/>
        <item x="68"/>
        <item x="73"/>
        <item x="189"/>
        <item x="190"/>
        <item x="168"/>
        <item x="306"/>
        <item x="137"/>
        <item x="258"/>
        <item x="193"/>
        <item x="131"/>
        <item x="130"/>
        <item x="81"/>
        <item x="227"/>
        <item x="175"/>
        <item x="173"/>
        <item x="169"/>
        <item x="177"/>
        <item x="216"/>
        <item x="132"/>
        <item x="133"/>
        <item x="105"/>
        <item x="176"/>
        <item x="170"/>
        <item x="194"/>
        <item x="167"/>
        <item x="138"/>
        <item x="134"/>
        <item x="139"/>
        <item x="140"/>
        <item x="174"/>
        <item x="135"/>
        <item x="251"/>
        <item x="37"/>
        <item x="161"/>
        <item x="279"/>
        <item x="285"/>
        <item x="284"/>
        <item x="274"/>
        <item x="287"/>
        <item x="76"/>
        <item x="305"/>
        <item x="126"/>
        <item x="128"/>
        <item x="127"/>
        <item x="236"/>
        <item x="252"/>
        <item x="115"/>
        <item x="235"/>
        <item x="282"/>
        <item x="234"/>
        <item x="296"/>
        <item x="165"/>
        <item x="67"/>
        <item x="178"/>
        <item x="14"/>
        <item x="15"/>
        <item x="16"/>
        <item x="12"/>
        <item x="17"/>
        <item x="18"/>
        <item x="19"/>
        <item x="20"/>
        <item x="21"/>
        <item x="250"/>
        <item x="297"/>
        <item x="270"/>
        <item x="224"/>
        <item x="225"/>
        <item x="226"/>
        <item x="24"/>
        <item x="171"/>
        <item x="23"/>
        <item x="277"/>
        <item x="119"/>
        <item x="187"/>
        <item x="124"/>
        <item x="125"/>
        <item x="219"/>
        <item x="129"/>
        <item x="217"/>
        <item x="211"/>
        <item x="192"/>
        <item x="78"/>
        <item x="295"/>
        <item x="109"/>
        <item x="64"/>
        <item x="281"/>
        <item x="77"/>
        <item x="83"/>
        <item x="100"/>
        <item x="151"/>
        <item x="152"/>
        <item x="150"/>
        <item x="149"/>
        <item x="153"/>
        <item x="29"/>
        <item x="30"/>
        <item x="31"/>
        <item x="11"/>
        <item x="206"/>
        <item x="164"/>
        <item x="162"/>
        <item x="163"/>
        <item x="269"/>
        <item x="101"/>
        <item x="71"/>
        <item x="118"/>
        <item x="110"/>
        <item x="203"/>
        <item x="218"/>
        <item x="120"/>
        <item x="266"/>
        <item x="248"/>
        <item x="22"/>
        <item x="72"/>
        <item x="49"/>
        <item x="290"/>
        <item x="182"/>
        <item x="45"/>
        <item x="293"/>
        <item x="291"/>
        <item x="89"/>
        <item x="0"/>
        <item t="default"/>
      </items>
    </pivotField>
    <pivotField showAll="0"/>
    <pivotField axis="axisRow" showAll="0">
      <items count="26">
        <item h="1" sd="0" m="1" x="24"/>
        <item h="1" sd="0" x="18"/>
        <item h="1" sd="0" x="7"/>
        <item h="1" sd="0" x="22"/>
        <item h="1" sd="0" x="4"/>
        <item h="1" sd="0" x="5"/>
        <item h="1" sd="0" x="15"/>
        <item h="1" sd="0" x="23"/>
        <item h="1" sd="0" x="21"/>
        <item h="1" sd="0" x="16"/>
        <item h="1" sd="0" x="14"/>
        <item h="1" sd="0" x="13"/>
        <item h="1" sd="0" x="10"/>
        <item h="1" sd="0" x="11"/>
        <item h="1" sd="0" x="9"/>
        <item h="1" sd="0" x="19"/>
        <item sd="0" x="1"/>
        <item sd="0" x="0"/>
        <item sd="0" x="2"/>
        <item x="17"/>
        <item sd="0" x="20"/>
        <item sd="0" x="6"/>
        <item sd="0" x="8"/>
        <item sd="0" x="12"/>
        <item sd="0" x="3"/>
        <item t="default" sd="0"/>
      </items>
    </pivotField>
    <pivotField showAll="0"/>
    <pivotField showAll="0"/>
    <pivotField axis="axisRow" showAll="0">
      <items count="163">
        <item x="149"/>
        <item x="28"/>
        <item x="20"/>
        <item x="147"/>
        <item x="152"/>
        <item x="151"/>
        <item x="145"/>
        <item x="18"/>
        <item x="11"/>
        <item x="146"/>
        <item x="29"/>
        <item x="27"/>
        <item x="31"/>
        <item x="150"/>
        <item x="14"/>
        <item x="22"/>
        <item x="21"/>
        <item x="25"/>
        <item x="17"/>
        <item x="12"/>
        <item x="1"/>
        <item x="148"/>
        <item x="2"/>
        <item x="8"/>
        <item x="16"/>
        <item x="24"/>
        <item x="72"/>
        <item x="23"/>
        <item x="13"/>
        <item x="62"/>
        <item x="30"/>
        <item x="26"/>
        <item x="5"/>
        <item x="15"/>
        <item x="37"/>
        <item x="48"/>
        <item x="45"/>
        <item x="94"/>
        <item x="102"/>
        <item x="3"/>
        <item x="60"/>
        <item x="68"/>
        <item x="134"/>
        <item x="39"/>
        <item x="91"/>
        <item x="118"/>
        <item x="10"/>
        <item x="89"/>
        <item x="103"/>
        <item x="99"/>
        <item x="97"/>
        <item x="80"/>
        <item x="101"/>
        <item x="6"/>
        <item x="81"/>
        <item x="71"/>
        <item x="63"/>
        <item x="106"/>
        <item x="133"/>
        <item x="143"/>
        <item x="85"/>
        <item x="87"/>
        <item x="64"/>
        <item x="119"/>
        <item x="44"/>
        <item x="136"/>
        <item x="96"/>
        <item x="69"/>
        <item x="127"/>
        <item x="58"/>
        <item x="141"/>
        <item x="160"/>
        <item x="55"/>
        <item x="4"/>
        <item x="73"/>
        <item x="128"/>
        <item x="35"/>
        <item x="86"/>
        <item x="108"/>
        <item x="122"/>
        <item x="114"/>
        <item x="76"/>
        <item x="34"/>
        <item x="75"/>
        <item x="70"/>
        <item x="126"/>
        <item x="116"/>
        <item x="47"/>
        <item x="137"/>
        <item x="51"/>
        <item x="142"/>
        <item x="115"/>
        <item x="92"/>
        <item x="65"/>
        <item x="93"/>
        <item x="112"/>
        <item x="138"/>
        <item x="125"/>
        <item x="40"/>
        <item x="124"/>
        <item x="9"/>
        <item x="140"/>
        <item x="49"/>
        <item x="57"/>
        <item x="59"/>
        <item x="130"/>
        <item x="132"/>
        <item x="107"/>
        <item x="144"/>
        <item x="157"/>
        <item x="33"/>
        <item x="131"/>
        <item x="90"/>
        <item x="79"/>
        <item x="135"/>
        <item x="110"/>
        <item x="41"/>
        <item x="120"/>
        <item x="54"/>
        <item x="111"/>
        <item x="158"/>
        <item x="109"/>
        <item x="159"/>
        <item x="66"/>
        <item x="19"/>
        <item x="113"/>
        <item x="53"/>
        <item x="154"/>
        <item x="36"/>
        <item x="52"/>
        <item x="32"/>
        <item x="46"/>
        <item x="155"/>
        <item x="153"/>
        <item x="139"/>
        <item x="161"/>
        <item x="84"/>
        <item x="117"/>
        <item x="105"/>
        <item x="61"/>
        <item x="129"/>
        <item x="50"/>
        <item x="156"/>
        <item x="77"/>
        <item x="38"/>
        <item x="56"/>
        <item x="83"/>
        <item x="123"/>
        <item x="74"/>
        <item x="104"/>
        <item x="100"/>
        <item x="121"/>
        <item x="82"/>
        <item x="7"/>
        <item x="67"/>
        <item x="98"/>
        <item x="43"/>
        <item x="78"/>
        <item x="88"/>
        <item x="95"/>
        <item x="42"/>
        <item x="0"/>
        <item t="default"/>
      </items>
    </pivotField>
    <pivotField axis="axisRow" showAll="0">
      <items count="841">
        <item x="316"/>
        <item x="760"/>
        <item x="739"/>
        <item x="722"/>
        <item x="702"/>
        <item x="310"/>
        <item x="176"/>
        <item x="670"/>
        <item x="710"/>
        <item x="713"/>
        <item x="725"/>
        <item x="262"/>
        <item x="200"/>
        <item x="745"/>
        <item x="596"/>
        <item x="289"/>
        <item x="139"/>
        <item x="230"/>
        <item x="284"/>
        <item x="677"/>
        <item x="639"/>
        <item x="241"/>
        <item x="282"/>
        <item x="599"/>
        <item x="136"/>
        <item x="327"/>
        <item x="690"/>
        <item x="213"/>
        <item x="254"/>
        <item x="154"/>
        <item x="703"/>
        <item x="671"/>
        <item x="141"/>
        <item x="775"/>
        <item x="746"/>
        <item x="664"/>
        <item x="601"/>
        <item x="708"/>
        <item x="699"/>
        <item x="143"/>
        <item x="238"/>
        <item x="269"/>
        <item x="256"/>
        <item x="620"/>
        <item x="668"/>
        <item x="317"/>
        <item x="604"/>
        <item x="302"/>
        <item x="312"/>
        <item x="704"/>
        <item x="243"/>
        <item x="748"/>
        <item x="743"/>
        <item x="688"/>
        <item x="716"/>
        <item x="628"/>
        <item x="314"/>
        <item x="258"/>
        <item x="736"/>
        <item x="193"/>
        <item x="609"/>
        <item x="123"/>
        <item x="705"/>
        <item x="728"/>
        <item x="179"/>
        <item x="611"/>
        <item x="607"/>
        <item x="749"/>
        <item x="125"/>
        <item x="618"/>
        <item x="117"/>
        <item x="673"/>
        <item x="764"/>
        <item x="613"/>
        <item x="135"/>
        <item x="166"/>
        <item x="115"/>
        <item x="127"/>
        <item x="182"/>
        <item x="615"/>
        <item x="431"/>
        <item x="741"/>
        <item x="285"/>
        <item x="680"/>
        <item x="321"/>
        <item x="837"/>
        <item x="765"/>
        <item x="94"/>
        <item x="96"/>
        <item x="356"/>
        <item x="452"/>
        <item x="466"/>
        <item x="373"/>
        <item x="389"/>
        <item x="100"/>
        <item x="359"/>
        <item x="539"/>
        <item x="492"/>
        <item x="491"/>
        <item x="465"/>
        <item x="658"/>
        <item x="523"/>
        <item x="420"/>
        <item x="532"/>
        <item x="832"/>
        <item x="538"/>
        <item x="537"/>
        <item x="529"/>
        <item x="488"/>
        <item x="467"/>
        <item x="520"/>
        <item x="468"/>
        <item x="88"/>
        <item x="290"/>
        <item x="719"/>
        <item x="524"/>
        <item x="830"/>
        <item x="484"/>
        <item x="813"/>
        <item x="469"/>
        <item x="293"/>
        <item x="446"/>
        <item x="816"/>
        <item x="799"/>
        <item x="817"/>
        <item x="540"/>
        <item x="574"/>
        <item x="838"/>
        <item x="655"/>
        <item x="462"/>
        <item x="810"/>
        <item x="493"/>
        <item x="345"/>
        <item x="331"/>
        <item x="187"/>
        <item x="400"/>
        <item x="516"/>
        <item x="825"/>
        <item x="334"/>
        <item x="102"/>
        <item x="499"/>
        <item x="819"/>
        <item x="250"/>
        <item x="445"/>
        <item x="422"/>
        <item x="533"/>
        <item x="362"/>
        <item x="567"/>
        <item x="560"/>
        <item x="332"/>
        <item x="801"/>
        <item x="794"/>
        <item x="798"/>
        <item x="365"/>
        <item x="391"/>
        <item x="390"/>
        <item x="463"/>
        <item x="417"/>
        <item x="551"/>
        <item x="785"/>
        <item x="364"/>
        <item x="206"/>
        <item x="826"/>
        <item x="346"/>
        <item x="336"/>
        <item x="789"/>
        <item x="548"/>
        <item x="382"/>
        <item x="781"/>
        <item x="108"/>
        <item x="95"/>
        <item x="377"/>
        <item x="375"/>
        <item x="348"/>
        <item x="490"/>
        <item x="528"/>
        <item x="319"/>
        <item x="433"/>
        <item x="527"/>
        <item x="371"/>
        <item x="366"/>
        <item x="822"/>
        <item x="335"/>
        <item x="347"/>
        <item x="808"/>
        <item x="534"/>
        <item x="489"/>
        <item x="267"/>
        <item x="414"/>
        <item x="512"/>
        <item x="215"/>
        <item x="521"/>
        <item x="828"/>
        <item x="470"/>
        <item x="91"/>
        <item x="535"/>
        <item x="478"/>
        <item x="443"/>
        <item x="504"/>
        <item x="797"/>
        <item x="833"/>
        <item x="482"/>
        <item x="625"/>
        <item x="399"/>
        <item x="526"/>
        <item x="186"/>
        <item x="495"/>
        <item x="460"/>
        <item x="447"/>
        <item x="360"/>
        <item x="827"/>
        <item x="536"/>
        <item x="835"/>
        <item x="341"/>
        <item x="455"/>
        <item x="436"/>
        <item x="795"/>
        <item x="556"/>
        <item x="791"/>
        <item x="419"/>
        <item x="802"/>
        <item x="506"/>
        <item x="340"/>
        <item x="549"/>
        <item x="429"/>
        <item x="397"/>
        <item x="515"/>
        <item x="464"/>
        <item x="357"/>
        <item x="505"/>
        <item x="342"/>
        <item x="477"/>
        <item x="793"/>
        <item x="248"/>
        <item x="500"/>
        <item x="473"/>
        <item x="834"/>
        <item x="320"/>
        <item x="204"/>
        <item x="370"/>
        <item x="444"/>
        <item x="507"/>
        <item x="369"/>
        <item x="530"/>
        <item x="561"/>
        <item x="416"/>
        <item x="402"/>
        <item x="783"/>
        <item x="163"/>
        <item x="363"/>
        <item x="461"/>
        <item x="550"/>
        <item x="388"/>
        <item x="438"/>
        <item x="406"/>
        <item x="425"/>
        <item x="494"/>
        <item x="483"/>
        <item x="588"/>
        <item x="487"/>
        <item x="374"/>
        <item x="531"/>
        <item x="553"/>
        <item x="339"/>
        <item x="631"/>
        <item x="448"/>
        <item x="485"/>
        <item x="381"/>
        <item x="730"/>
        <item x="718"/>
        <item x="565"/>
        <item x="418"/>
        <item x="372"/>
        <item x="322"/>
        <item x="812"/>
        <item x="547"/>
        <item x="151"/>
        <item x="232"/>
        <item x="449"/>
        <item x="424"/>
        <item x="786"/>
        <item x="809"/>
        <item x="440"/>
        <item x="796"/>
        <item x="398"/>
        <item x="109"/>
        <item x="90"/>
        <item x="630"/>
        <item x="497"/>
        <item x="496"/>
        <item x="441"/>
        <item x="486"/>
        <item x="408"/>
        <item x="509"/>
        <item x="818"/>
        <item x="575"/>
        <item x="829"/>
        <item x="101"/>
        <item x="205"/>
        <item x="358"/>
        <item x="586"/>
        <item x="831"/>
        <item x="518"/>
        <item x="454"/>
        <item x="367"/>
        <item x="423"/>
        <item x="434"/>
        <item x="501"/>
        <item x="450"/>
        <item x="800"/>
        <item x="476"/>
        <item x="128"/>
        <item x="251"/>
        <item x="787"/>
        <item x="479"/>
        <item x="409"/>
        <item x="453"/>
        <item x="385"/>
        <item x="401"/>
        <item x="782"/>
        <item x="573"/>
        <item x="474"/>
        <item x="152"/>
        <item x="815"/>
        <item x="559"/>
        <item x="167"/>
        <item x="89"/>
        <item x="498"/>
        <item x="522"/>
        <item x="691"/>
        <item x="503"/>
        <item x="298"/>
        <item x="379"/>
        <item x="525"/>
        <item x="562"/>
        <item x="811"/>
        <item x="568"/>
        <item x="807"/>
        <item x="392"/>
        <item x="589"/>
        <item x="517"/>
        <item x="626"/>
        <item x="407"/>
        <item x="660"/>
        <item x="395"/>
        <item x="569"/>
        <item x="344"/>
        <item x="99"/>
        <item x="564"/>
        <item x="295"/>
        <item x="275"/>
        <item x="662"/>
        <item x="338"/>
        <item x="216"/>
        <item x="555"/>
        <item x="790"/>
        <item x="426"/>
        <item x="183"/>
        <item x="502"/>
        <item x="605"/>
        <item x="380"/>
        <item x="514"/>
        <item x="337"/>
        <item x="195"/>
        <item x="435"/>
        <item x="330"/>
        <item x="566"/>
        <item x="456"/>
        <item x="98"/>
        <item x="130"/>
        <item x="653"/>
        <item x="427"/>
        <item x="318"/>
        <item x="679"/>
        <item x="508"/>
        <item x="352"/>
        <item x="552"/>
        <item x="779"/>
        <item x="188"/>
        <item x="803"/>
        <item x="683"/>
        <item x="376"/>
        <item x="836"/>
        <item x="563"/>
        <item x="383"/>
        <item x="368"/>
        <item x="820"/>
        <item x="192"/>
        <item x="349"/>
        <item x="777"/>
        <item x="222"/>
        <item x="203"/>
        <item x="693"/>
        <item x="93"/>
        <item x="442"/>
        <item x="219"/>
        <item x="723"/>
        <item x="510"/>
        <item x="823"/>
        <item x="223"/>
        <item x="437"/>
        <item x="185"/>
        <item x="428"/>
        <item x="571"/>
        <item x="149"/>
        <item x="214"/>
        <item x="291"/>
        <item x="87"/>
        <item x="384"/>
        <item x="439"/>
        <item x="73"/>
        <item x="411"/>
        <item x="451"/>
        <item x="656"/>
        <item x="421"/>
        <item x="771"/>
        <item x="614"/>
        <item x="622"/>
        <item x="198"/>
        <item x="168"/>
        <item x="228"/>
        <item x="181"/>
        <item x="126"/>
        <item x="386"/>
        <item x="824"/>
        <item x="554"/>
        <item x="572"/>
        <item x="821"/>
        <item x="304"/>
        <item x="776"/>
        <item x="404"/>
        <item x="114"/>
        <item x="147"/>
        <item x="266"/>
        <item x="471"/>
        <item x="351"/>
        <item x="263"/>
        <item x="118"/>
        <item x="513"/>
        <item x="570"/>
        <item x="165"/>
        <item x="134"/>
        <item x="734"/>
        <item x="208"/>
        <item x="511"/>
        <item x="378"/>
        <item x="343"/>
        <item x="557"/>
        <item x="180"/>
        <item x="645"/>
        <item x="286"/>
        <item x="612"/>
        <item x="649"/>
        <item x="116"/>
        <item x="458"/>
        <item x="617"/>
        <item x="405"/>
        <item x="784"/>
        <item x="124"/>
        <item x="92"/>
        <item x="231"/>
        <item x="481"/>
        <item x="410"/>
        <item x="292"/>
        <item x="729"/>
        <item x="353"/>
        <item x="805"/>
        <item x="780"/>
        <item x="276"/>
        <item x="197"/>
        <item x="684"/>
        <item x="457"/>
        <item x="133"/>
        <item x="731"/>
        <item x="606"/>
        <item x="480"/>
        <item x="558"/>
        <item x="792"/>
        <item x="184"/>
        <item x="350"/>
        <item x="294"/>
        <item x="403"/>
        <item x="610"/>
        <item x="178"/>
        <item x="804"/>
        <item x="814"/>
        <item x="727"/>
        <item x="459"/>
        <item x="194"/>
        <item x="325"/>
        <item x="543"/>
        <item x="72"/>
        <item x="281"/>
        <item x="587"/>
        <item x="806"/>
        <item x="778"/>
        <item x="475"/>
        <item x="224"/>
        <item x="788"/>
        <item x="170"/>
        <item x="157"/>
        <item x="659"/>
        <item x="591"/>
        <item x="697"/>
        <item x="122"/>
        <item x="412"/>
        <item x="121"/>
        <item x="273"/>
        <item x="640"/>
        <item x="169"/>
        <item x="608"/>
        <item x="201"/>
        <item x="272"/>
        <item x="97"/>
        <item x="415"/>
        <item x="755"/>
        <item x="387"/>
        <item x="177"/>
        <item x="637"/>
        <item x="717"/>
        <item x="209"/>
        <item x="430"/>
        <item x="257"/>
        <item x="756"/>
        <item x="313"/>
        <item x="733"/>
        <item x="593"/>
        <item x="83"/>
        <item x="171"/>
        <item x="627"/>
        <item x="648"/>
        <item x="60"/>
        <item x="753"/>
        <item x="396"/>
        <item x="715"/>
        <item x="303"/>
        <item x="687"/>
        <item x="726"/>
        <item x="274"/>
        <item x="747"/>
        <item x="432"/>
        <item x="333"/>
        <item x="242"/>
        <item x="692"/>
        <item x="306"/>
        <item x="472"/>
        <item x="71"/>
        <item x="189"/>
        <item x="663"/>
        <item x="150"/>
        <item x="603"/>
        <item x="413"/>
        <item x="218"/>
        <item x="542"/>
        <item x="355"/>
        <item x="694"/>
        <item x="652"/>
        <item x="129"/>
        <item x="27"/>
        <item x="678"/>
        <item x="629"/>
        <item x="545"/>
        <item x="120"/>
        <item x="681"/>
        <item x="361"/>
        <item x="252"/>
        <item x="654"/>
        <item x="735"/>
        <item x="247"/>
        <item x="770"/>
        <item x="132"/>
        <item x="667"/>
        <item x="74"/>
        <item x="394"/>
        <item x="113"/>
        <item x="105"/>
        <item x="103"/>
        <item x="301"/>
        <item x="769"/>
        <item x="21"/>
        <item x="634"/>
        <item x="255"/>
        <item x="211"/>
        <item x="249"/>
        <item x="600"/>
        <item x="646"/>
        <item x="268"/>
        <item x="602"/>
        <item x="621"/>
        <item x="142"/>
        <item x="264"/>
        <item x="354"/>
        <item x="635"/>
        <item x="758"/>
        <item x="39"/>
        <item x="260"/>
        <item x="234"/>
        <item x="38"/>
        <item x="280"/>
        <item x="217"/>
        <item x="233"/>
        <item x="642"/>
        <item x="711"/>
        <item x="624"/>
        <item x="311"/>
        <item x="707"/>
        <item x="110"/>
        <item x="161"/>
        <item x="51"/>
        <item x="754"/>
        <item x="393"/>
        <item x="112"/>
        <item x="159"/>
        <item x="259"/>
        <item x="643"/>
        <item x="682"/>
        <item x="82"/>
        <item x="619"/>
        <item x="225"/>
        <item x="647"/>
        <item x="106"/>
        <item x="140"/>
        <item x="148"/>
        <item x="86"/>
        <item x="210"/>
        <item x="221"/>
        <item x="674"/>
        <item x="46"/>
        <item x="226"/>
        <item x="3"/>
        <item x="173"/>
        <item x="153"/>
        <item x="212"/>
        <item x="689"/>
        <item x="544"/>
        <item x="768"/>
        <item x="592"/>
        <item x="85"/>
        <item x="773"/>
        <item x="62"/>
        <item x="598"/>
        <item x="56"/>
        <item x="597"/>
        <item x="265"/>
        <item x="202"/>
        <item x="519"/>
        <item x="146"/>
        <item x="751"/>
        <item x="164"/>
        <item x="160"/>
        <item x="240"/>
        <item x="24"/>
        <item x="676"/>
        <item x="137"/>
        <item x="84"/>
        <item x="672"/>
        <item x="283"/>
        <item x="296"/>
        <item x="698"/>
        <item x="253"/>
        <item x="638"/>
        <item x="119"/>
        <item x="4"/>
        <item x="229"/>
        <item x="20"/>
        <item x="138"/>
        <item x="69"/>
        <item x="616"/>
        <item x="104"/>
        <item x="174"/>
        <item x="288"/>
        <item x="220"/>
        <item x="107"/>
        <item x="278"/>
        <item x="67"/>
        <item x="665"/>
        <item x="11"/>
        <item x="763"/>
        <item x="52"/>
        <item x="79"/>
        <item x="207"/>
        <item x="585"/>
        <item x="239"/>
        <item x="111"/>
        <item x="732"/>
        <item x="31"/>
        <item x="632"/>
        <item x="33"/>
        <item x="595"/>
        <item x="299"/>
        <item x="706"/>
        <item x="633"/>
        <item x="744"/>
        <item x="35"/>
        <item x="144"/>
        <item x="328"/>
        <item x="742"/>
        <item x="740"/>
        <item x="644"/>
        <item x="270"/>
        <item x="279"/>
        <item x="17"/>
        <item x="685"/>
        <item x="199"/>
        <item x="59"/>
        <item x="61"/>
        <item x="720"/>
        <item x="261"/>
        <item x="541"/>
        <item x="156"/>
        <item x="641"/>
        <item x="2"/>
        <item x="686"/>
        <item x="724"/>
        <item x="305"/>
        <item x="34"/>
        <item x="53"/>
        <item x="761"/>
        <item x="271"/>
        <item x="323"/>
        <item x="762"/>
        <item x="70"/>
        <item x="737"/>
        <item x="594"/>
        <item x="22"/>
        <item x="712"/>
        <item x="63"/>
        <item x="696"/>
        <item x="49"/>
        <item x="709"/>
        <item x="57"/>
        <item x="669"/>
        <item x="175"/>
        <item x="577"/>
        <item x="581"/>
        <item x="131"/>
        <item x="8"/>
        <item x="675"/>
        <item x="158"/>
        <item x="309"/>
        <item x="661"/>
        <item x="714"/>
        <item x="26"/>
        <item x="651"/>
        <item x="145"/>
        <item x="666"/>
        <item x="590"/>
        <item x="191"/>
        <item x="701"/>
        <item x="695"/>
        <item x="155"/>
        <item x="80"/>
        <item x="172"/>
        <item x="721"/>
        <item x="245"/>
        <item x="32"/>
        <item x="657"/>
        <item x="308"/>
        <item x="650"/>
        <item x="623"/>
        <item x="23"/>
        <item x="297"/>
        <item x="13"/>
        <item x="162"/>
        <item x="47"/>
        <item x="246"/>
        <item x="76"/>
        <item x="19"/>
        <item x="42"/>
        <item x="227"/>
        <item x="37"/>
        <item x="752"/>
        <item x="16"/>
        <item x="41"/>
        <item x="772"/>
        <item x="277"/>
        <item x="300"/>
        <item x="236"/>
        <item x="196"/>
        <item x="54"/>
        <item x="30"/>
        <item x="28"/>
        <item x="25"/>
        <item x="738"/>
        <item x="50"/>
        <item x="77"/>
        <item x="45"/>
        <item x="237"/>
        <item x="767"/>
        <item x="36"/>
        <item x="287"/>
        <item x="58"/>
        <item x="66"/>
        <item x="576"/>
        <item x="307"/>
        <item x="1"/>
        <item x="43"/>
        <item x="18"/>
        <item x="578"/>
        <item x="5"/>
        <item x="29"/>
        <item x="48"/>
        <item x="324"/>
        <item x="81"/>
        <item x="766"/>
        <item x="244"/>
        <item x="750"/>
        <item x="15"/>
        <item x="546"/>
        <item x="759"/>
        <item x="75"/>
        <item x="55"/>
        <item x="700"/>
        <item x="40"/>
        <item x="44"/>
        <item x="235"/>
        <item x="584"/>
        <item x="757"/>
        <item x="64"/>
        <item x="583"/>
        <item x="10"/>
        <item x="774"/>
        <item x="7"/>
        <item x="580"/>
        <item x="326"/>
        <item x="9"/>
        <item x="582"/>
        <item x="65"/>
        <item x="68"/>
        <item x="315"/>
        <item x="12"/>
        <item x="14"/>
        <item x="329"/>
        <item x="78"/>
        <item x="6"/>
        <item x="579"/>
        <item x="190"/>
        <item m="1" x="839"/>
        <item x="0"/>
        <item x="636"/>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7">
    <field x="8"/>
    <field x="4"/>
    <field x="5"/>
    <field x="6"/>
    <field x="11"/>
    <field x="12"/>
    <field x="1"/>
  </rowFields>
  <rowItems count="11">
    <i>
      <x v="16"/>
    </i>
    <i>
      <x v="17"/>
    </i>
    <i>
      <x v="18"/>
    </i>
    <i>
      <x v="19"/>
    </i>
    <i r="1">
      <x v="204"/>
    </i>
    <i>
      <x v="20"/>
    </i>
    <i>
      <x v="21"/>
    </i>
    <i>
      <x v="22"/>
    </i>
    <i>
      <x v="23"/>
    </i>
    <i>
      <x v="24"/>
    </i>
    <i t="grand">
      <x/>
    </i>
  </rowItems>
  <colFields count="1">
    <field x="16"/>
  </colFields>
  <colItems count="3">
    <i>
      <x v="9"/>
    </i>
    <i>
      <x v="10"/>
    </i>
    <i t="grand">
      <x/>
    </i>
  </colItems>
  <dataFields count="1">
    <dataField name="Sum of Amount" fld="13"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0000000-0013-0000-FFFF-FFFF01000000}" sourceName="Account">
  <pivotTables>
    <pivotTable tabId="2" name="PivotTable4"/>
  </pivotTables>
  <data>
    <tabular pivotCacheId="1351220888">
      <items count="25">
        <i x="18"/>
        <i x="7"/>
        <i x="22"/>
        <i x="4"/>
        <i x="5"/>
        <i x="15"/>
        <i x="23"/>
        <i x="21"/>
        <i x="16"/>
        <i x="14"/>
        <i x="13"/>
        <i x="10"/>
        <i x="11"/>
        <i x="9"/>
        <i x="19"/>
        <i x="1" s="1"/>
        <i x="0" s="1"/>
        <i x="2" s="1"/>
        <i x="17" s="1"/>
        <i x="20" s="1"/>
        <i x="6" s="1"/>
        <i x="8" s="1"/>
        <i x="12" s="1"/>
        <i x="3" s="1"/>
        <i x="2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00000000-0013-0000-FFFF-FFFF02000000}" sourceName="Account">
  <pivotTables>
    <pivotTable tabId="3" name="PivotTable4"/>
  </pivotTables>
  <data>
    <tabular pivotCacheId="1351220888">
      <items count="25">
        <i x="18"/>
        <i x="7" s="1"/>
        <i x="22" s="1"/>
        <i x="4" s="1"/>
        <i x="5" s="1"/>
        <i x="15"/>
        <i x="23" s="1"/>
        <i x="21" s="1"/>
        <i x="16"/>
        <i x="14"/>
        <i x="13"/>
        <i x="10"/>
        <i x="11"/>
        <i x="9"/>
        <i x="19"/>
        <i x="1"/>
        <i x="0"/>
        <i x="2"/>
        <i x="17"/>
        <i x="20"/>
        <i x="6"/>
        <i x="8"/>
        <i x="12"/>
        <i x="3"/>
        <i x="2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1" xr10:uid="{00000000-0013-0000-FFFF-FFFF03000000}" sourceName="Account">
  <pivotTables>
    <pivotTable tabId="5" name="PivotTable4"/>
  </pivotTables>
  <data>
    <tabular pivotCacheId="1351220888">
      <items count="25">
        <i x="18"/>
        <i x="7"/>
        <i x="22"/>
        <i x="4"/>
        <i x="5"/>
        <i x="15" s="1"/>
        <i x="23"/>
        <i x="21"/>
        <i x="16"/>
        <i x="14"/>
        <i x="13"/>
        <i x="10"/>
        <i x="11"/>
        <i x="9"/>
        <i x="19"/>
        <i x="1"/>
        <i x="0"/>
        <i x="2"/>
        <i x="17"/>
        <i x="20"/>
        <i x="6"/>
        <i x="8"/>
        <i x="12"/>
        <i x="3"/>
        <i x="2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1" xr10:uid="{00000000-0014-0000-FFFF-FFFF01000000}" cache="Slicer_Account1" caption="Accou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2" xr10:uid="{00000000-0014-0000-FFFF-FFFF02000000}" cache="Slicer_Account11" caption="Accou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00000000-0014-0000-FFFF-FFFF03000000}" cache="Slicer_Account" caption="Account" startItem="1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B4:E30"/>
  <sheetViews>
    <sheetView workbookViewId="0">
      <selection activeCell="C24" sqref="C24"/>
    </sheetView>
  </sheetViews>
  <sheetFormatPr defaultColWidth="9.140625" defaultRowHeight="14.45"/>
  <cols>
    <col min="1" max="1" width="3.42578125" style="17" customWidth="1"/>
    <col min="2" max="2" width="61.28515625" style="17" bestFit="1" customWidth="1"/>
    <col min="3" max="3" width="14.7109375" style="17" customWidth="1"/>
    <col min="4" max="16384" width="9.140625" style="17"/>
  </cols>
  <sheetData>
    <row r="4" spans="2:5">
      <c r="B4" s="16" t="s">
        <v>0</v>
      </c>
      <c r="C4" s="16" t="s">
        <v>1</v>
      </c>
    </row>
    <row r="5" spans="2:5">
      <c r="B5" s="18" t="s">
        <v>2</v>
      </c>
      <c r="C5" s="19">
        <f>'MS Detail'!B140</f>
        <v>341775.39999999991</v>
      </c>
      <c r="D5" s="20"/>
      <c r="E5" s="20"/>
    </row>
    <row r="6" spans="2:5">
      <c r="B6" s="21"/>
      <c r="C6" s="22"/>
      <c r="D6" s="20"/>
      <c r="E6" s="20"/>
    </row>
    <row r="7" spans="2:5">
      <c r="B7" s="23" t="s">
        <v>3</v>
      </c>
      <c r="C7" s="22">
        <f>'MS Detail'!D143</f>
        <v>47.900000000000091</v>
      </c>
      <c r="D7" s="20"/>
      <c r="E7" s="20"/>
    </row>
    <row r="8" spans="2:5">
      <c r="B8" s="23" t="s">
        <v>4</v>
      </c>
      <c r="C8" s="22">
        <f>'MS Detail'!D144</f>
        <v>1206.0900000000024</v>
      </c>
      <c r="D8" s="20"/>
      <c r="E8" s="20"/>
    </row>
    <row r="9" spans="2:5">
      <c r="B9" s="23" t="s">
        <v>5</v>
      </c>
      <c r="C9" s="22">
        <f>'MS Detail'!D145</f>
        <v>-75.599999999999909</v>
      </c>
      <c r="D9" s="20"/>
      <c r="E9" s="20"/>
    </row>
    <row r="10" spans="2:5">
      <c r="B10" s="23" t="s">
        <v>6</v>
      </c>
      <c r="C10" s="22">
        <f>'MS Detail'!D146</f>
        <v>0</v>
      </c>
      <c r="D10" s="20"/>
      <c r="E10" s="20"/>
    </row>
    <row r="11" spans="2:5">
      <c r="B11" s="23" t="s">
        <v>7</v>
      </c>
      <c r="C11" s="22">
        <f>'MS Detail'!D147</f>
        <v>98</v>
      </c>
      <c r="D11" s="20"/>
      <c r="E11" s="20"/>
    </row>
    <row r="12" spans="2:5">
      <c r="B12" s="23" t="s">
        <v>8</v>
      </c>
      <c r="C12" s="22">
        <f>'MS Detail'!D148</f>
        <v>-1833.6700000000014</v>
      </c>
      <c r="D12" s="20"/>
      <c r="E12" s="20"/>
    </row>
    <row r="13" spans="2:5">
      <c r="B13" s="23" t="s">
        <v>9</v>
      </c>
      <c r="C13" s="22">
        <f>'MS Detail'!D149</f>
        <v>0</v>
      </c>
      <c r="D13" s="20"/>
      <c r="E13" s="20"/>
    </row>
    <row r="14" spans="2:5">
      <c r="B14" s="23" t="s">
        <v>10</v>
      </c>
      <c r="C14" s="22">
        <f>'MS Detail'!D150</f>
        <v>-3251.7800000000016</v>
      </c>
      <c r="D14" s="24"/>
      <c r="E14" s="20"/>
    </row>
    <row r="15" spans="2:5">
      <c r="B15" s="23" t="s">
        <v>11</v>
      </c>
      <c r="C15" s="22">
        <f>'MS Detail'!D151</f>
        <v>0</v>
      </c>
      <c r="D15" s="24"/>
      <c r="E15" s="20"/>
    </row>
    <row r="16" spans="2:5">
      <c r="B16" s="23" t="s">
        <v>12</v>
      </c>
      <c r="C16" s="22">
        <f>'MS Detail'!D152</f>
        <v>-5.300000000000999</v>
      </c>
      <c r="D16" s="24"/>
      <c r="E16" s="20"/>
    </row>
    <row r="17" spans="2:5">
      <c r="B17" s="23" t="s">
        <v>13</v>
      </c>
      <c r="C17" s="22">
        <f>'MS Detail'!D153</f>
        <v>69.420000000000073</v>
      </c>
      <c r="D17" s="24"/>
      <c r="E17" s="20"/>
    </row>
    <row r="18" spans="2:5">
      <c r="B18" s="25" t="s">
        <v>14</v>
      </c>
      <c r="C18" s="19">
        <f>SUM(C5:C17)</f>
        <v>338030.45999999996</v>
      </c>
      <c r="D18" s="26"/>
    </row>
    <row r="19" spans="2:5">
      <c r="B19" s="27" t="s">
        <v>15</v>
      </c>
      <c r="C19" s="28">
        <f>C18-C5</f>
        <v>-3744.9399999999441</v>
      </c>
      <c r="D19" s="20"/>
      <c r="E19" s="20"/>
    </row>
    <row r="20" spans="2:5">
      <c r="B20" s="29" t="s">
        <v>16</v>
      </c>
      <c r="C20" s="30">
        <f>C19/C5</f>
        <v>-1.0957312901981667E-2</v>
      </c>
    </row>
    <row r="21" spans="2:5">
      <c r="B21" s="31" t="s">
        <v>17</v>
      </c>
      <c r="C21" s="32">
        <f>C20*12</f>
        <v>-0.13148775482378</v>
      </c>
    </row>
    <row r="22" spans="2:5">
      <c r="B22" s="33"/>
      <c r="C22" s="34"/>
    </row>
    <row r="23" spans="2:5">
      <c r="B23" s="35" t="s">
        <v>18</v>
      </c>
      <c r="C23" s="36">
        <f>'AI Detail'!D123</f>
        <v>1367.5900000000001</v>
      </c>
      <c r="D23" s="24"/>
      <c r="E23" s="20"/>
    </row>
    <row r="25" spans="2:5">
      <c r="B25" s="37"/>
    </row>
    <row r="26" spans="2:5">
      <c r="B26" s="37"/>
    </row>
    <row r="28" spans="2:5">
      <c r="B28" s="20"/>
    </row>
    <row r="29" spans="2:5">
      <c r="B29" s="37" t="s">
        <v>19</v>
      </c>
    </row>
    <row r="30" spans="2:5">
      <c r="B30" s="3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154"/>
  <sheetViews>
    <sheetView workbookViewId="0">
      <pane ySplit="1" topLeftCell="A27" activePane="bottomLeft" state="frozen"/>
      <selection pane="bottomLeft" activeCell="D75" sqref="D75:D133"/>
    </sheetView>
  </sheetViews>
  <sheetFormatPr defaultRowHeight="14.45"/>
  <cols>
    <col min="1" max="1" width="43" bestFit="1" customWidth="1"/>
    <col min="2" max="4" width="12.85546875" style="5" customWidth="1"/>
    <col min="5" max="5" width="56.28515625" bestFit="1" customWidth="1"/>
    <col min="6" max="6" width="29.140625" customWidth="1"/>
  </cols>
  <sheetData>
    <row r="1" spans="1:6">
      <c r="A1" s="6" t="s">
        <v>21</v>
      </c>
      <c r="B1" s="7" t="s">
        <v>22</v>
      </c>
      <c r="C1" s="7" t="s">
        <v>23</v>
      </c>
      <c r="D1" s="7" t="s">
        <v>24</v>
      </c>
      <c r="E1" s="7" t="s">
        <v>25</v>
      </c>
      <c r="F1" s="7" t="s">
        <v>26</v>
      </c>
    </row>
    <row r="2" spans="1:6" hidden="1">
      <c r="A2" t="s">
        <v>27</v>
      </c>
      <c r="B2" s="5">
        <v>465</v>
      </c>
      <c r="C2" s="5">
        <v>465</v>
      </c>
      <c r="D2" s="5">
        <f>C2-B2</f>
        <v>0</v>
      </c>
    </row>
    <row r="3" spans="1:6" hidden="1">
      <c r="A3" t="s">
        <v>28</v>
      </c>
      <c r="B3" s="5">
        <v>3988.6799999999994</v>
      </c>
      <c r="C3" s="5">
        <v>3986.86</v>
      </c>
      <c r="D3" s="5">
        <f t="shared" ref="D3:D26" si="0">C3-B3</f>
        <v>-1.8199999999992542</v>
      </c>
      <c r="F3" t="s">
        <v>12</v>
      </c>
    </row>
    <row r="4" spans="1:6" hidden="1">
      <c r="A4" t="s">
        <v>29</v>
      </c>
      <c r="B4" s="5">
        <v>2869.7</v>
      </c>
      <c r="C4" s="5">
        <v>2869.7</v>
      </c>
      <c r="D4" s="5">
        <f t="shared" si="0"/>
        <v>0</v>
      </c>
    </row>
    <row r="5" spans="1:6" hidden="1">
      <c r="A5" t="s">
        <v>30</v>
      </c>
      <c r="B5" s="5">
        <v>1908.05</v>
      </c>
      <c r="C5" s="5">
        <v>1908.05</v>
      </c>
      <c r="D5" s="5">
        <f t="shared" si="0"/>
        <v>0</v>
      </c>
    </row>
    <row r="6" spans="1:6" hidden="1">
      <c r="A6" t="s">
        <v>31</v>
      </c>
      <c r="B6" s="5">
        <v>284.5</v>
      </c>
      <c r="C6" s="5">
        <v>284.5</v>
      </c>
      <c r="D6" s="5">
        <f t="shared" si="0"/>
        <v>0</v>
      </c>
    </row>
    <row r="7" spans="1:6" hidden="1">
      <c r="A7" t="s">
        <v>32</v>
      </c>
      <c r="B7" s="5">
        <v>495</v>
      </c>
      <c r="C7" s="5">
        <v>495</v>
      </c>
      <c r="D7" s="5">
        <f t="shared" si="0"/>
        <v>0</v>
      </c>
    </row>
    <row r="8" spans="1:6" hidden="1">
      <c r="A8" t="s">
        <v>33</v>
      </c>
      <c r="B8" s="5">
        <v>3258.3399999999997</v>
      </c>
      <c r="C8" s="5">
        <v>3258.3999999999996</v>
      </c>
      <c r="D8" s="5">
        <f t="shared" si="0"/>
        <v>5.999999999994543E-2</v>
      </c>
      <c r="F8" t="s">
        <v>12</v>
      </c>
    </row>
    <row r="9" spans="1:6" hidden="1">
      <c r="A9" t="s">
        <v>34</v>
      </c>
      <c r="B9" s="5">
        <v>3799.06</v>
      </c>
      <c r="C9" s="5">
        <v>3799.23</v>
      </c>
      <c r="D9" s="5">
        <f t="shared" si="0"/>
        <v>0.17000000000007276</v>
      </c>
      <c r="F9" t="s">
        <v>12</v>
      </c>
    </row>
    <row r="10" spans="1:6" hidden="1">
      <c r="A10" t="s">
        <v>35</v>
      </c>
      <c r="B10" s="5">
        <v>49</v>
      </c>
      <c r="C10" s="5">
        <v>49</v>
      </c>
      <c r="D10" s="5">
        <f t="shared" si="0"/>
        <v>0</v>
      </c>
    </row>
    <row r="11" spans="1:6" hidden="1">
      <c r="A11" t="s">
        <v>36</v>
      </c>
      <c r="B11" s="5">
        <v>3918.5599999999995</v>
      </c>
      <c r="C11" s="5">
        <v>3918.58</v>
      </c>
      <c r="D11" s="5">
        <f t="shared" si="0"/>
        <v>2.0000000000436557E-2</v>
      </c>
      <c r="F11" t="s">
        <v>12</v>
      </c>
    </row>
    <row r="12" spans="1:6" hidden="1">
      <c r="A12" t="s">
        <v>37</v>
      </c>
      <c r="B12" s="5">
        <v>901.58999999999992</v>
      </c>
      <c r="C12" s="5">
        <v>901.59</v>
      </c>
      <c r="D12" s="5">
        <f t="shared" si="0"/>
        <v>0</v>
      </c>
    </row>
    <row r="13" spans="1:6" hidden="1">
      <c r="A13" t="s">
        <v>38</v>
      </c>
      <c r="B13" s="5">
        <v>17.5</v>
      </c>
      <c r="C13" s="5">
        <v>17.5</v>
      </c>
      <c r="D13" s="5">
        <f t="shared" si="0"/>
        <v>0</v>
      </c>
    </row>
    <row r="14" spans="1:6" hidden="1">
      <c r="A14" t="s">
        <v>39</v>
      </c>
      <c r="B14" s="5">
        <v>49</v>
      </c>
      <c r="C14" s="5">
        <v>49</v>
      </c>
      <c r="D14" s="5">
        <f t="shared" si="0"/>
        <v>0</v>
      </c>
    </row>
    <row r="15" spans="1:6" hidden="1">
      <c r="A15" t="s">
        <v>40</v>
      </c>
      <c r="B15" s="5">
        <v>2917.2</v>
      </c>
      <c r="C15" s="5">
        <v>2917.2</v>
      </c>
      <c r="D15" s="5">
        <f t="shared" si="0"/>
        <v>0</v>
      </c>
    </row>
    <row r="16" spans="1:6" hidden="1">
      <c r="A16" t="s">
        <v>41</v>
      </c>
      <c r="B16" s="5">
        <v>400</v>
      </c>
      <c r="C16" s="5">
        <v>400</v>
      </c>
      <c r="D16" s="5">
        <f t="shared" si="0"/>
        <v>0</v>
      </c>
    </row>
    <row r="17" spans="1:6" hidden="1">
      <c r="A17" t="s">
        <v>42</v>
      </c>
      <c r="B17" s="5">
        <v>1011.03</v>
      </c>
      <c r="C17" s="5">
        <v>1011.03</v>
      </c>
      <c r="D17" s="5">
        <f t="shared" si="0"/>
        <v>0</v>
      </c>
    </row>
    <row r="18" spans="1:6" hidden="1">
      <c r="A18" t="s">
        <v>43</v>
      </c>
      <c r="B18" s="5">
        <v>25</v>
      </c>
      <c r="C18" s="5">
        <v>25</v>
      </c>
      <c r="D18" s="5">
        <f t="shared" si="0"/>
        <v>0</v>
      </c>
    </row>
    <row r="19" spans="1:6" hidden="1">
      <c r="A19" t="s">
        <v>44</v>
      </c>
      <c r="B19" s="5">
        <v>895</v>
      </c>
      <c r="C19" s="5">
        <v>895</v>
      </c>
      <c r="D19" s="5">
        <f t="shared" si="0"/>
        <v>0</v>
      </c>
    </row>
    <row r="20" spans="1:6" hidden="1">
      <c r="A20" t="s">
        <v>45</v>
      </c>
      <c r="B20" s="5">
        <v>1404.85</v>
      </c>
      <c r="C20" s="5">
        <v>1404.85</v>
      </c>
      <c r="D20" s="5">
        <f t="shared" si="0"/>
        <v>0</v>
      </c>
    </row>
    <row r="21" spans="1:6" hidden="1">
      <c r="A21" t="s">
        <v>46</v>
      </c>
      <c r="B21" s="5">
        <v>1009.5</v>
      </c>
      <c r="C21" s="5">
        <v>1010.5</v>
      </c>
      <c r="D21" s="5">
        <f t="shared" si="0"/>
        <v>1</v>
      </c>
      <c r="F21" t="s">
        <v>12</v>
      </c>
    </row>
    <row r="22" spans="1:6" hidden="1">
      <c r="A22" t="s">
        <v>47</v>
      </c>
      <c r="B22" s="5">
        <v>7024.5199999999995</v>
      </c>
      <c r="C22" s="5">
        <v>7024.52</v>
      </c>
      <c r="D22" s="5">
        <f t="shared" si="0"/>
        <v>0</v>
      </c>
    </row>
    <row r="23" spans="1:6" hidden="1">
      <c r="A23" t="s">
        <v>48</v>
      </c>
      <c r="B23" s="5">
        <v>2593.65</v>
      </c>
      <c r="C23" s="5">
        <v>2593.65</v>
      </c>
      <c r="D23" s="5">
        <f t="shared" si="0"/>
        <v>0</v>
      </c>
    </row>
    <row r="24" spans="1:6" hidden="1">
      <c r="A24" t="s">
        <v>49</v>
      </c>
      <c r="B24" s="5">
        <v>3063.63</v>
      </c>
      <c r="C24" s="5">
        <v>3063.63</v>
      </c>
      <c r="D24" s="5">
        <f t="shared" si="0"/>
        <v>0</v>
      </c>
    </row>
    <row r="25" spans="1:6" hidden="1">
      <c r="A25" t="s">
        <v>50</v>
      </c>
      <c r="B25" s="5">
        <v>624.31000000000006</v>
      </c>
      <c r="C25" s="5">
        <v>624.31999999999994</v>
      </c>
      <c r="D25" s="5">
        <f t="shared" si="0"/>
        <v>9.9999999998772182E-3</v>
      </c>
      <c r="F25" t="s">
        <v>12</v>
      </c>
    </row>
    <row r="26" spans="1:6" hidden="1">
      <c r="A26" t="s">
        <v>51</v>
      </c>
      <c r="B26" s="5">
        <v>547.5</v>
      </c>
      <c r="C26" s="5">
        <v>547.5</v>
      </c>
      <c r="D26" s="5">
        <f t="shared" si="0"/>
        <v>0</v>
      </c>
    </row>
    <row r="27" spans="1:6">
      <c r="A27" t="s">
        <v>52</v>
      </c>
      <c r="B27" s="5">
        <v>5190.3999999999996</v>
      </c>
      <c r="C27" s="5">
        <v>4478.3999999999996</v>
      </c>
      <c r="D27" s="5">
        <f t="shared" ref="D27:D58" si="1">C27-B27</f>
        <v>-712</v>
      </c>
      <c r="E27" t="s">
        <v>53</v>
      </c>
      <c r="F27" t="s">
        <v>54</v>
      </c>
    </row>
    <row r="28" spans="1:6" hidden="1">
      <c r="A28" t="s">
        <v>55</v>
      </c>
      <c r="B28" s="5">
        <v>3215.5</v>
      </c>
      <c r="C28" s="5">
        <v>3215.5</v>
      </c>
      <c r="D28" s="5">
        <f t="shared" si="1"/>
        <v>0</v>
      </c>
    </row>
    <row r="29" spans="1:6" hidden="1">
      <c r="A29" t="s">
        <v>56</v>
      </c>
      <c r="B29" s="5">
        <v>226</v>
      </c>
      <c r="C29" s="5">
        <v>226</v>
      </c>
      <c r="D29" s="5">
        <f t="shared" si="1"/>
        <v>0</v>
      </c>
    </row>
    <row r="30" spans="1:6" hidden="1">
      <c r="A30" t="s">
        <v>57</v>
      </c>
      <c r="B30" s="5">
        <v>904.86</v>
      </c>
      <c r="C30" s="5">
        <v>904.86</v>
      </c>
      <c r="D30" s="5">
        <f t="shared" si="1"/>
        <v>0</v>
      </c>
    </row>
    <row r="31" spans="1:6">
      <c r="A31" t="s">
        <v>58</v>
      </c>
      <c r="B31" s="5">
        <v>32613.15</v>
      </c>
      <c r="C31" s="5">
        <v>32032.09</v>
      </c>
      <c r="D31" s="5">
        <f t="shared" si="1"/>
        <v>-581.06000000000131</v>
      </c>
      <c r="E31" t="s">
        <v>59</v>
      </c>
      <c r="F31" t="s">
        <v>54</v>
      </c>
    </row>
    <row r="32" spans="1:6" hidden="1">
      <c r="A32" t="s">
        <v>60</v>
      </c>
      <c r="B32" s="5">
        <v>61</v>
      </c>
      <c r="C32" s="5">
        <v>61</v>
      </c>
      <c r="D32" s="5">
        <f t="shared" si="1"/>
        <v>0</v>
      </c>
    </row>
    <row r="33" spans="1:6" hidden="1">
      <c r="A33" t="s">
        <v>61</v>
      </c>
      <c r="B33" s="5">
        <v>1571.62</v>
      </c>
      <c r="C33" s="5">
        <v>1571.62</v>
      </c>
      <c r="D33" s="5">
        <f t="shared" si="1"/>
        <v>0</v>
      </c>
    </row>
    <row r="34" spans="1:6">
      <c r="A34" t="s">
        <v>62</v>
      </c>
      <c r="B34" s="5">
        <v>6184.88</v>
      </c>
      <c r="C34" s="5">
        <v>5747.92</v>
      </c>
      <c r="D34" s="5">
        <f t="shared" si="1"/>
        <v>-436.96000000000004</v>
      </c>
      <c r="E34" t="s">
        <v>53</v>
      </c>
      <c r="F34" t="s">
        <v>54</v>
      </c>
    </row>
    <row r="35" spans="1:6" hidden="1">
      <c r="A35" t="s">
        <v>63</v>
      </c>
      <c r="B35" s="5">
        <v>547.5</v>
      </c>
      <c r="C35" s="5">
        <v>547.5</v>
      </c>
      <c r="D35" s="5">
        <f t="shared" si="1"/>
        <v>0</v>
      </c>
    </row>
    <row r="36" spans="1:6" hidden="1">
      <c r="A36" t="s">
        <v>64</v>
      </c>
      <c r="B36" s="5">
        <v>6606.84</v>
      </c>
      <c r="C36" s="5">
        <v>6606.84</v>
      </c>
      <c r="D36" s="5">
        <f t="shared" si="1"/>
        <v>0</v>
      </c>
    </row>
    <row r="37" spans="1:6" hidden="1">
      <c r="A37" t="s">
        <v>65</v>
      </c>
      <c r="B37" s="5">
        <v>3280.55</v>
      </c>
      <c r="C37" s="5">
        <v>3189.75</v>
      </c>
      <c r="D37" s="5">
        <f t="shared" si="1"/>
        <v>-90.800000000000182</v>
      </c>
      <c r="F37" t="s">
        <v>66</v>
      </c>
    </row>
    <row r="38" spans="1:6" hidden="1">
      <c r="A38" t="s">
        <v>67</v>
      </c>
      <c r="B38" s="5">
        <v>1178.5</v>
      </c>
      <c r="C38" s="5">
        <v>1178.5</v>
      </c>
      <c r="D38" s="5">
        <f t="shared" si="1"/>
        <v>0</v>
      </c>
    </row>
    <row r="39" spans="1:6">
      <c r="A39" t="s">
        <v>68</v>
      </c>
      <c r="B39" s="5">
        <v>469.05999999999995</v>
      </c>
      <c r="C39" s="5">
        <v>393.46000000000004</v>
      </c>
      <c r="D39" s="5">
        <f t="shared" si="1"/>
        <v>-75.599999999999909</v>
      </c>
      <c r="F39" t="s">
        <v>69</v>
      </c>
    </row>
    <row r="40" spans="1:6" hidden="1">
      <c r="A40" t="s">
        <v>70</v>
      </c>
      <c r="B40" s="5">
        <v>1891.4599999999998</v>
      </c>
      <c r="C40" s="5">
        <v>1891.5000000000002</v>
      </c>
      <c r="D40" s="5">
        <f t="shared" si="1"/>
        <v>4.0000000000418368E-2</v>
      </c>
      <c r="F40" t="s">
        <v>12</v>
      </c>
    </row>
    <row r="41" spans="1:6" hidden="1">
      <c r="A41" t="s">
        <v>71</v>
      </c>
      <c r="B41" s="5">
        <v>9719.3900000000012</v>
      </c>
      <c r="C41" s="5">
        <v>9719.39</v>
      </c>
      <c r="D41" s="5">
        <f t="shared" si="1"/>
        <v>0</v>
      </c>
    </row>
    <row r="42" spans="1:6" hidden="1">
      <c r="A42" t="s">
        <v>72</v>
      </c>
      <c r="B42" s="5">
        <v>12665.560000000001</v>
      </c>
      <c r="C42" s="5">
        <v>6332.78</v>
      </c>
      <c r="D42" s="5">
        <f t="shared" si="1"/>
        <v>-6332.7800000000016</v>
      </c>
      <c r="E42" t="s">
        <v>73</v>
      </c>
      <c r="F42" t="s">
        <v>74</v>
      </c>
    </row>
    <row r="43" spans="1:6" hidden="1">
      <c r="A43" t="s">
        <v>75</v>
      </c>
      <c r="B43" s="5">
        <v>532.54999999999995</v>
      </c>
      <c r="C43" s="5">
        <v>532.54999999999995</v>
      </c>
      <c r="D43" s="5">
        <f t="shared" si="1"/>
        <v>0</v>
      </c>
    </row>
    <row r="44" spans="1:6" hidden="1">
      <c r="A44" t="s">
        <v>76</v>
      </c>
      <c r="B44" s="5">
        <v>10590.5</v>
      </c>
      <c r="C44" s="5">
        <v>10590.5</v>
      </c>
      <c r="D44" s="5">
        <f t="shared" si="1"/>
        <v>0</v>
      </c>
    </row>
    <row r="45" spans="1:6" hidden="1">
      <c r="A45" t="s">
        <v>77</v>
      </c>
      <c r="B45" s="5">
        <v>2871.7999999999997</v>
      </c>
      <c r="C45" s="5">
        <v>2871.8</v>
      </c>
      <c r="D45" s="5">
        <f t="shared" si="1"/>
        <v>0</v>
      </c>
    </row>
    <row r="46" spans="1:6" hidden="1">
      <c r="A46" t="s">
        <v>78</v>
      </c>
      <c r="B46" s="5">
        <v>2867.8100000000004</v>
      </c>
      <c r="C46" s="5">
        <v>2867.9</v>
      </c>
      <c r="D46" s="5">
        <f t="shared" si="1"/>
        <v>8.9999999999690772E-2</v>
      </c>
      <c r="F46" t="s">
        <v>12</v>
      </c>
    </row>
    <row r="47" spans="1:6" hidden="1">
      <c r="A47" t="s">
        <v>79</v>
      </c>
      <c r="B47" s="5">
        <v>14467</v>
      </c>
      <c r="C47" s="5">
        <v>14467</v>
      </c>
      <c r="D47" s="5">
        <f t="shared" si="1"/>
        <v>0</v>
      </c>
    </row>
    <row r="48" spans="1:6">
      <c r="A48" t="s">
        <v>80</v>
      </c>
      <c r="B48" s="5">
        <v>395.32000000000005</v>
      </c>
      <c r="C48" s="5">
        <v>342.71</v>
      </c>
      <c r="D48" s="5">
        <f t="shared" si="1"/>
        <v>-52.61000000000007</v>
      </c>
      <c r="E48" t="s">
        <v>81</v>
      </c>
      <c r="F48" t="s">
        <v>54</v>
      </c>
    </row>
    <row r="49" spans="1:6" hidden="1">
      <c r="A49" t="s">
        <v>82</v>
      </c>
      <c r="B49" s="5">
        <v>1262.3999999999999</v>
      </c>
      <c r="C49" s="5">
        <v>1262.4000000000001</v>
      </c>
      <c r="D49" s="5">
        <f t="shared" si="1"/>
        <v>0</v>
      </c>
    </row>
    <row r="50" spans="1:6" hidden="1">
      <c r="A50" t="s">
        <v>83</v>
      </c>
      <c r="B50" s="5">
        <v>2875</v>
      </c>
      <c r="C50" s="5">
        <v>2875</v>
      </c>
      <c r="D50" s="5">
        <f t="shared" si="1"/>
        <v>0</v>
      </c>
    </row>
    <row r="51" spans="1:6">
      <c r="A51" t="s">
        <v>84</v>
      </c>
      <c r="B51" s="5">
        <v>905.95999999999992</v>
      </c>
      <c r="C51" s="5">
        <v>854.92000000000007</v>
      </c>
      <c r="D51" s="5">
        <f t="shared" si="1"/>
        <v>-51.03999999999985</v>
      </c>
      <c r="E51" t="s">
        <v>85</v>
      </c>
      <c r="F51" t="s">
        <v>54</v>
      </c>
    </row>
    <row r="52" spans="1:6" hidden="1">
      <c r="A52" t="s">
        <v>86</v>
      </c>
      <c r="B52" s="5">
        <v>5152.74</v>
      </c>
      <c r="C52" s="5">
        <v>5152.74</v>
      </c>
      <c r="D52" s="5">
        <f t="shared" si="1"/>
        <v>0</v>
      </c>
    </row>
    <row r="53" spans="1:6" hidden="1">
      <c r="A53" t="s">
        <v>87</v>
      </c>
      <c r="B53" s="5">
        <v>5055.05</v>
      </c>
      <c r="C53" s="5">
        <v>5054</v>
      </c>
      <c r="D53" s="5">
        <f t="shared" si="1"/>
        <v>-1.0500000000001819</v>
      </c>
      <c r="F53" t="s">
        <v>66</v>
      </c>
    </row>
    <row r="54" spans="1:6" hidden="1">
      <c r="A54" t="s">
        <v>88</v>
      </c>
      <c r="B54" s="5">
        <v>909.68999999999994</v>
      </c>
      <c r="C54" s="5">
        <v>909.68999999999994</v>
      </c>
      <c r="D54" s="5">
        <f t="shared" si="1"/>
        <v>0</v>
      </c>
    </row>
    <row r="55" spans="1:6" hidden="1">
      <c r="A55" t="s">
        <v>89</v>
      </c>
      <c r="B55" s="5">
        <v>2600.3000000000002</v>
      </c>
      <c r="C55" s="5">
        <v>2600.3000000000002</v>
      </c>
      <c r="D55" s="5">
        <f t="shared" si="1"/>
        <v>0</v>
      </c>
    </row>
    <row r="56" spans="1:6" hidden="1">
      <c r="A56" t="s">
        <v>90</v>
      </c>
      <c r="B56" s="5">
        <v>355</v>
      </c>
      <c r="C56" s="5">
        <v>355</v>
      </c>
      <c r="D56" s="5">
        <f t="shared" si="1"/>
        <v>0</v>
      </c>
    </row>
    <row r="57" spans="1:6" hidden="1">
      <c r="A57" t="s">
        <v>91</v>
      </c>
      <c r="B57" s="5">
        <v>514.5</v>
      </c>
      <c r="C57" s="5">
        <v>514.5</v>
      </c>
      <c r="D57" s="5">
        <f t="shared" si="1"/>
        <v>0</v>
      </c>
    </row>
    <row r="58" spans="1:6" hidden="1">
      <c r="A58" t="s">
        <v>92</v>
      </c>
      <c r="B58" s="5">
        <v>1134.5999999999999</v>
      </c>
      <c r="C58" s="5">
        <v>1140.9499999999998</v>
      </c>
      <c r="D58" s="5">
        <f t="shared" si="1"/>
        <v>6.3499999999999091</v>
      </c>
      <c r="F58" t="s">
        <v>12</v>
      </c>
    </row>
    <row r="59" spans="1:6" hidden="1">
      <c r="A59" t="s">
        <v>93</v>
      </c>
      <c r="B59" s="5">
        <v>8516.2999999999993</v>
      </c>
      <c r="C59" s="5">
        <v>8516.2999999999993</v>
      </c>
      <c r="D59" s="5">
        <f t="shared" ref="D59:D90" si="2">C59-B59</f>
        <v>0</v>
      </c>
    </row>
    <row r="60" spans="1:6" hidden="1">
      <c r="A60" t="s">
        <v>94</v>
      </c>
      <c r="B60" s="5">
        <v>3987.87</v>
      </c>
      <c r="C60" s="5">
        <v>3987.87</v>
      </c>
      <c r="D60" s="5">
        <f t="shared" si="2"/>
        <v>0</v>
      </c>
    </row>
    <row r="61" spans="1:6">
      <c r="A61" t="s">
        <v>95</v>
      </c>
      <c r="B61" s="5">
        <v>518.84999999999991</v>
      </c>
      <c r="C61" s="5">
        <v>531.75</v>
      </c>
      <c r="D61" s="5">
        <f t="shared" si="2"/>
        <v>12.900000000000091</v>
      </c>
      <c r="E61" t="s">
        <v>96</v>
      </c>
      <c r="F61" t="s">
        <v>3</v>
      </c>
    </row>
    <row r="62" spans="1:6" hidden="1">
      <c r="A62" t="s">
        <v>97</v>
      </c>
      <c r="B62" s="5">
        <v>2098.25</v>
      </c>
      <c r="C62" s="5">
        <v>2098.25</v>
      </c>
      <c r="D62" s="5">
        <f t="shared" si="2"/>
        <v>0</v>
      </c>
    </row>
    <row r="63" spans="1:6">
      <c r="A63" t="s">
        <v>98</v>
      </c>
      <c r="B63" s="5">
        <v>49</v>
      </c>
      <c r="C63" s="5">
        <v>84</v>
      </c>
      <c r="D63" s="5">
        <f t="shared" si="2"/>
        <v>35</v>
      </c>
      <c r="E63" t="s">
        <v>85</v>
      </c>
      <c r="F63" t="s">
        <v>3</v>
      </c>
    </row>
    <row r="64" spans="1:6" hidden="1">
      <c r="A64" t="s">
        <v>99</v>
      </c>
      <c r="B64" s="5">
        <v>735.9</v>
      </c>
      <c r="C64" s="5">
        <v>735.9</v>
      </c>
      <c r="D64" s="5">
        <f t="shared" si="2"/>
        <v>0</v>
      </c>
    </row>
    <row r="65" spans="1:6" hidden="1">
      <c r="A65" t="s">
        <v>100</v>
      </c>
      <c r="B65" s="5">
        <v>1006.65</v>
      </c>
      <c r="C65" s="5">
        <v>1006.65</v>
      </c>
      <c r="D65" s="5">
        <f t="shared" si="2"/>
        <v>0</v>
      </c>
    </row>
    <row r="66" spans="1:6" hidden="1">
      <c r="A66" t="s">
        <v>101</v>
      </c>
      <c r="B66" s="5">
        <v>84</v>
      </c>
      <c r="C66" s="5">
        <v>84</v>
      </c>
      <c r="D66" s="5">
        <f t="shared" si="2"/>
        <v>0</v>
      </c>
    </row>
    <row r="67" spans="1:6" hidden="1">
      <c r="A67" t="s">
        <v>102</v>
      </c>
      <c r="B67" s="5">
        <v>150</v>
      </c>
      <c r="C67" s="5">
        <v>150</v>
      </c>
      <c r="D67" s="5">
        <f t="shared" si="2"/>
        <v>0</v>
      </c>
    </row>
    <row r="68" spans="1:6" hidden="1">
      <c r="A68" t="s">
        <v>103</v>
      </c>
      <c r="B68" s="5">
        <v>1612.95</v>
      </c>
      <c r="C68" s="5">
        <v>1612.96</v>
      </c>
      <c r="D68" s="5">
        <f t="shared" si="2"/>
        <v>9.9999999999909051E-3</v>
      </c>
      <c r="F68" t="s">
        <v>12</v>
      </c>
    </row>
    <row r="69" spans="1:6" hidden="1">
      <c r="A69" t="s">
        <v>104</v>
      </c>
      <c r="B69" s="5">
        <v>760</v>
      </c>
      <c r="C69" s="5">
        <v>760</v>
      </c>
      <c r="D69" s="5">
        <f t="shared" si="2"/>
        <v>0</v>
      </c>
    </row>
    <row r="70" spans="1:6" hidden="1">
      <c r="A70" t="s">
        <v>105</v>
      </c>
      <c r="B70" s="5">
        <v>994</v>
      </c>
      <c r="C70" s="5">
        <v>994</v>
      </c>
      <c r="D70" s="5">
        <f t="shared" si="2"/>
        <v>0</v>
      </c>
    </row>
    <row r="71" spans="1:6" hidden="1">
      <c r="A71" t="s">
        <v>106</v>
      </c>
      <c r="B71" s="5">
        <v>703.5</v>
      </c>
      <c r="C71" s="5">
        <v>703.5</v>
      </c>
      <c r="D71" s="5">
        <f t="shared" si="2"/>
        <v>0</v>
      </c>
    </row>
    <row r="72" spans="1:6" hidden="1">
      <c r="A72" t="s">
        <v>107</v>
      </c>
      <c r="B72" s="5">
        <v>1995</v>
      </c>
      <c r="C72" s="5">
        <v>1995</v>
      </c>
      <c r="D72" s="5">
        <f t="shared" si="2"/>
        <v>0</v>
      </c>
    </row>
    <row r="73" spans="1:6" hidden="1">
      <c r="A73" t="s">
        <v>108</v>
      </c>
      <c r="B73" s="5">
        <v>1995</v>
      </c>
      <c r="C73" s="5">
        <v>1995</v>
      </c>
      <c r="D73" s="5">
        <f t="shared" si="2"/>
        <v>0</v>
      </c>
    </row>
    <row r="74" spans="1:6" hidden="1">
      <c r="A74" t="s">
        <v>109</v>
      </c>
      <c r="B74" s="5">
        <v>3229.94</v>
      </c>
      <c r="C74" s="5">
        <v>3229.94</v>
      </c>
      <c r="D74" s="5">
        <f t="shared" si="2"/>
        <v>0</v>
      </c>
    </row>
    <row r="75" spans="1:6">
      <c r="A75" t="s">
        <v>110</v>
      </c>
      <c r="B75" s="5">
        <v>642.5</v>
      </c>
      <c r="C75" s="5">
        <v>681.5</v>
      </c>
      <c r="D75" s="5">
        <f t="shared" si="2"/>
        <v>39</v>
      </c>
      <c r="F75" t="s">
        <v>111</v>
      </c>
    </row>
    <row r="76" spans="1:6" hidden="1">
      <c r="A76" t="s">
        <v>112</v>
      </c>
      <c r="B76" s="5">
        <v>495</v>
      </c>
      <c r="C76" s="5">
        <v>495</v>
      </c>
      <c r="D76" s="5">
        <f t="shared" si="2"/>
        <v>0</v>
      </c>
    </row>
    <row r="77" spans="1:6" hidden="1">
      <c r="A77" t="s">
        <v>113</v>
      </c>
      <c r="B77" s="5">
        <v>1898.25</v>
      </c>
      <c r="C77" s="5">
        <v>1898.25</v>
      </c>
      <c r="D77" s="5">
        <f t="shared" si="2"/>
        <v>0</v>
      </c>
    </row>
    <row r="78" spans="1:6" hidden="1">
      <c r="A78" t="s">
        <v>114</v>
      </c>
      <c r="B78" s="5">
        <v>1588.6200000000001</v>
      </c>
      <c r="C78" s="5">
        <v>1519.82</v>
      </c>
      <c r="D78" s="5">
        <f t="shared" si="2"/>
        <v>-68.800000000000182</v>
      </c>
      <c r="F78" t="s">
        <v>66</v>
      </c>
    </row>
    <row r="79" spans="1:6" hidden="1">
      <c r="A79" t="s">
        <v>115</v>
      </c>
      <c r="B79" s="5">
        <v>7204.41</v>
      </c>
      <c r="C79" s="5">
        <v>7204.41</v>
      </c>
      <c r="D79" s="5">
        <f t="shared" si="2"/>
        <v>0</v>
      </c>
    </row>
    <row r="80" spans="1:6" hidden="1">
      <c r="A80" t="s">
        <v>116</v>
      </c>
      <c r="B80" s="5">
        <v>473.5</v>
      </c>
      <c r="C80" s="5">
        <v>473.5</v>
      </c>
      <c r="D80" s="5">
        <f t="shared" si="2"/>
        <v>0</v>
      </c>
    </row>
    <row r="81" spans="1:6" hidden="1">
      <c r="A81" t="s">
        <v>117</v>
      </c>
      <c r="B81" s="5">
        <v>4059.7</v>
      </c>
      <c r="C81" s="5">
        <v>4059.7</v>
      </c>
      <c r="D81" s="5">
        <f t="shared" si="2"/>
        <v>0</v>
      </c>
    </row>
    <row r="82" spans="1:6" hidden="1">
      <c r="A82" t="s">
        <v>118</v>
      </c>
      <c r="D82" s="5">
        <f t="shared" si="2"/>
        <v>0</v>
      </c>
    </row>
    <row r="83" spans="1:6" hidden="1">
      <c r="A83" t="s">
        <v>119</v>
      </c>
      <c r="B83" s="5">
        <v>2539.5</v>
      </c>
      <c r="C83" s="5">
        <v>2539.5</v>
      </c>
      <c r="D83" s="5">
        <f t="shared" si="2"/>
        <v>0</v>
      </c>
    </row>
    <row r="84" spans="1:6">
      <c r="A84" t="s">
        <v>120</v>
      </c>
      <c r="B84" s="5">
        <v>8083.829999999999</v>
      </c>
      <c r="C84" s="5">
        <v>8172.84</v>
      </c>
      <c r="D84" s="5">
        <f t="shared" si="2"/>
        <v>89.010000000001128</v>
      </c>
      <c r="F84" t="s">
        <v>111</v>
      </c>
    </row>
    <row r="85" spans="1:6" hidden="1">
      <c r="A85" t="s">
        <v>121</v>
      </c>
      <c r="B85" s="5">
        <v>957.11</v>
      </c>
      <c r="C85" s="5">
        <v>957.11</v>
      </c>
      <c r="D85" s="5">
        <f t="shared" si="2"/>
        <v>0</v>
      </c>
    </row>
    <row r="86" spans="1:6">
      <c r="A86" t="s">
        <v>122</v>
      </c>
      <c r="B86" s="5">
        <v>564</v>
      </c>
      <c r="C86" s="5">
        <v>662</v>
      </c>
      <c r="D86" s="5">
        <f t="shared" si="2"/>
        <v>98</v>
      </c>
      <c r="F86" t="s">
        <v>7</v>
      </c>
    </row>
    <row r="87" spans="1:6" hidden="1">
      <c r="A87" t="s">
        <v>123</v>
      </c>
      <c r="B87" s="5">
        <v>250</v>
      </c>
      <c r="C87" s="5">
        <v>250</v>
      </c>
      <c r="D87" s="5">
        <f t="shared" si="2"/>
        <v>0</v>
      </c>
    </row>
    <row r="88" spans="1:6" hidden="1">
      <c r="A88" t="s">
        <v>124</v>
      </c>
      <c r="B88" s="5">
        <v>8626.0000000000018</v>
      </c>
      <c r="C88" s="5">
        <v>8626.01</v>
      </c>
      <c r="D88" s="5">
        <f t="shared" si="2"/>
        <v>9.9999999983992893E-3</v>
      </c>
      <c r="F88" t="s">
        <v>12</v>
      </c>
    </row>
    <row r="89" spans="1:6" hidden="1">
      <c r="A89" t="s">
        <v>125</v>
      </c>
      <c r="B89" s="5">
        <v>753.27</v>
      </c>
      <c r="C89" s="5">
        <v>753.27</v>
      </c>
      <c r="D89" s="5">
        <f t="shared" si="2"/>
        <v>0</v>
      </c>
    </row>
    <row r="90" spans="1:6" hidden="1">
      <c r="A90" t="s">
        <v>126</v>
      </c>
      <c r="B90" s="5">
        <v>1004.19</v>
      </c>
      <c r="C90" s="5">
        <v>1007.28</v>
      </c>
      <c r="D90" s="5">
        <f t="shared" si="2"/>
        <v>3.0899999999999181</v>
      </c>
      <c r="F90" t="s">
        <v>12</v>
      </c>
    </row>
    <row r="91" spans="1:6" hidden="1">
      <c r="A91" t="s">
        <v>127</v>
      </c>
      <c r="B91" s="5">
        <v>47.179999999999993</v>
      </c>
      <c r="C91" s="5">
        <v>47.18</v>
      </c>
      <c r="D91" s="5">
        <f t="shared" ref="D91:D122" si="3">C91-B91</f>
        <v>0</v>
      </c>
    </row>
    <row r="92" spans="1:6" hidden="1">
      <c r="A92" t="s">
        <v>128</v>
      </c>
      <c r="B92" s="5">
        <v>922</v>
      </c>
      <c r="C92" s="5">
        <v>922</v>
      </c>
      <c r="D92" s="5">
        <f t="shared" si="3"/>
        <v>0</v>
      </c>
    </row>
    <row r="93" spans="1:6">
      <c r="A93" t="s">
        <v>129</v>
      </c>
      <c r="B93" s="5">
        <v>2254.7900000000004</v>
      </c>
      <c r="C93" s="5">
        <v>2353.56</v>
      </c>
      <c r="D93" s="5">
        <f t="shared" si="3"/>
        <v>98.769999999999527</v>
      </c>
      <c r="F93" t="s">
        <v>111</v>
      </c>
    </row>
    <row r="94" spans="1:6" hidden="1">
      <c r="A94" t="s">
        <v>130</v>
      </c>
      <c r="B94" s="5">
        <v>7537.1</v>
      </c>
      <c r="C94" s="5">
        <v>7537.2900000000009</v>
      </c>
      <c r="D94" s="5">
        <f t="shared" si="3"/>
        <v>0.19000000000050932</v>
      </c>
      <c r="F94" t="s">
        <v>12</v>
      </c>
    </row>
    <row r="95" spans="1:6" hidden="1">
      <c r="A95" t="s">
        <v>131</v>
      </c>
      <c r="B95" s="5">
        <v>17.5</v>
      </c>
      <c r="C95" s="5">
        <v>17.5</v>
      </c>
      <c r="D95" s="5">
        <f t="shared" si="3"/>
        <v>0</v>
      </c>
    </row>
    <row r="96" spans="1:6" hidden="1">
      <c r="A96" t="s">
        <v>132</v>
      </c>
      <c r="B96" s="5">
        <v>668.71</v>
      </c>
      <c r="C96" s="5">
        <v>668.71</v>
      </c>
      <c r="D96" s="5">
        <f t="shared" si="3"/>
        <v>0</v>
      </c>
    </row>
    <row r="97" spans="1:6" hidden="1">
      <c r="A97" t="s">
        <v>133</v>
      </c>
      <c r="B97" s="5">
        <v>4578.5599999999995</v>
      </c>
      <c r="C97" s="5">
        <v>4578.5599999999995</v>
      </c>
      <c r="D97" s="5">
        <f t="shared" si="3"/>
        <v>0</v>
      </c>
    </row>
    <row r="98" spans="1:6" hidden="1">
      <c r="A98" t="s">
        <v>134</v>
      </c>
      <c r="B98" s="5">
        <v>600</v>
      </c>
      <c r="C98" s="5">
        <v>600</v>
      </c>
      <c r="D98" s="5">
        <f t="shared" si="3"/>
        <v>0</v>
      </c>
    </row>
    <row r="99" spans="1:6" hidden="1">
      <c r="A99" t="s">
        <v>135</v>
      </c>
      <c r="B99" s="5">
        <v>32.85</v>
      </c>
      <c r="C99" s="5">
        <v>32.89</v>
      </c>
      <c r="D99" s="5">
        <f t="shared" si="3"/>
        <v>3.9999999999999147E-2</v>
      </c>
      <c r="F99" t="s">
        <v>12</v>
      </c>
    </row>
    <row r="100" spans="1:6" hidden="1">
      <c r="A100" t="s">
        <v>136</v>
      </c>
      <c r="B100" s="5">
        <v>1588.1399999999999</v>
      </c>
      <c r="C100" s="5">
        <v>1588.15</v>
      </c>
      <c r="D100" s="5">
        <f t="shared" si="3"/>
        <v>1.0000000000218279E-2</v>
      </c>
      <c r="F100" t="s">
        <v>12</v>
      </c>
    </row>
    <row r="101" spans="1:6" hidden="1">
      <c r="A101" t="s">
        <v>137</v>
      </c>
      <c r="B101" s="5">
        <v>17.5</v>
      </c>
      <c r="C101" s="5">
        <v>17.5</v>
      </c>
      <c r="D101" s="5">
        <f t="shared" si="3"/>
        <v>0</v>
      </c>
    </row>
    <row r="102" spans="1:6" hidden="1">
      <c r="A102" t="s">
        <v>138</v>
      </c>
      <c r="B102" s="5">
        <v>650.79999999999995</v>
      </c>
      <c r="C102" s="5">
        <v>650.79999999999995</v>
      </c>
      <c r="D102" s="5">
        <f t="shared" si="3"/>
        <v>0</v>
      </c>
    </row>
    <row r="103" spans="1:6" hidden="1">
      <c r="A103" t="s">
        <v>139</v>
      </c>
      <c r="B103" s="5">
        <v>2217.4500000000003</v>
      </c>
      <c r="C103" s="5">
        <v>2217.4499999999998</v>
      </c>
      <c r="D103" s="5">
        <f t="shared" si="3"/>
        <v>0</v>
      </c>
    </row>
    <row r="104" spans="1:6" hidden="1">
      <c r="A104" t="s">
        <v>140</v>
      </c>
      <c r="B104" s="5">
        <v>1863.65</v>
      </c>
      <c r="C104" s="5">
        <v>1863.65</v>
      </c>
      <c r="D104" s="5">
        <f t="shared" si="3"/>
        <v>0</v>
      </c>
    </row>
    <row r="105" spans="1:6" hidden="1">
      <c r="A105" t="s">
        <v>141</v>
      </c>
      <c r="B105" s="5">
        <v>144.91</v>
      </c>
      <c r="C105" s="5">
        <v>144.91</v>
      </c>
      <c r="D105" s="5">
        <f t="shared" si="3"/>
        <v>0</v>
      </c>
    </row>
    <row r="106" spans="1:6" hidden="1">
      <c r="A106" t="s">
        <v>142</v>
      </c>
      <c r="B106" s="5">
        <v>300</v>
      </c>
      <c r="C106" s="5">
        <v>300</v>
      </c>
      <c r="D106" s="5">
        <f t="shared" si="3"/>
        <v>0</v>
      </c>
    </row>
    <row r="107" spans="1:6" hidden="1">
      <c r="A107" t="s">
        <v>143</v>
      </c>
      <c r="B107" s="5">
        <v>376.94</v>
      </c>
      <c r="C107" s="5">
        <v>372.56</v>
      </c>
      <c r="D107" s="5">
        <f t="shared" si="3"/>
        <v>-4.3799999999999955</v>
      </c>
      <c r="F107" t="s">
        <v>12</v>
      </c>
    </row>
    <row r="108" spans="1:6" hidden="1">
      <c r="A108" t="s">
        <v>144</v>
      </c>
      <c r="B108" s="5">
        <v>709.5</v>
      </c>
      <c r="C108" s="5">
        <v>709.5</v>
      </c>
      <c r="D108" s="5">
        <f t="shared" si="3"/>
        <v>0</v>
      </c>
    </row>
    <row r="109" spans="1:6" hidden="1">
      <c r="A109" t="s">
        <v>145</v>
      </c>
      <c r="B109" s="5">
        <v>742.5</v>
      </c>
      <c r="C109" s="5">
        <v>742.5</v>
      </c>
      <c r="D109" s="5">
        <f t="shared" si="3"/>
        <v>0</v>
      </c>
    </row>
    <row r="110" spans="1:6" hidden="1">
      <c r="A110" t="s">
        <v>146</v>
      </c>
      <c r="B110" s="5">
        <v>2067.5</v>
      </c>
      <c r="C110" s="5">
        <v>2067.5</v>
      </c>
      <c r="D110" s="5">
        <f t="shared" si="3"/>
        <v>0</v>
      </c>
    </row>
    <row r="111" spans="1:6" hidden="1">
      <c r="A111" t="s">
        <v>147</v>
      </c>
      <c r="B111" s="5">
        <v>4341.66</v>
      </c>
      <c r="C111" s="5">
        <v>7422.66</v>
      </c>
      <c r="D111" s="5">
        <f t="shared" si="3"/>
        <v>3081</v>
      </c>
      <c r="E111" t="s">
        <v>148</v>
      </c>
      <c r="F111" t="s">
        <v>74</v>
      </c>
    </row>
    <row r="112" spans="1:6" hidden="1">
      <c r="A112" t="s">
        <v>149</v>
      </c>
      <c r="B112" s="5">
        <v>9558.14</v>
      </c>
      <c r="C112" s="5">
        <v>9558.14</v>
      </c>
      <c r="D112" s="5">
        <f t="shared" si="3"/>
        <v>0</v>
      </c>
    </row>
    <row r="113" spans="1:6">
      <c r="A113" t="s">
        <v>150</v>
      </c>
      <c r="B113" s="5">
        <v>2717.9299999999994</v>
      </c>
      <c r="C113" s="5">
        <v>2821.38</v>
      </c>
      <c r="D113" s="5">
        <f t="shared" si="3"/>
        <v>103.45000000000073</v>
      </c>
      <c r="F113" t="s">
        <v>111</v>
      </c>
    </row>
    <row r="114" spans="1:6" hidden="1">
      <c r="A114" t="s">
        <v>151</v>
      </c>
      <c r="B114" s="5">
        <v>353.17000000000007</v>
      </c>
      <c r="C114" s="5">
        <v>353.84</v>
      </c>
      <c r="D114" s="5">
        <f t="shared" si="3"/>
        <v>0.66999999999990223</v>
      </c>
      <c r="F114" t="s">
        <v>12</v>
      </c>
    </row>
    <row r="115" spans="1:6" hidden="1">
      <c r="A115" t="s">
        <v>152</v>
      </c>
      <c r="B115" s="5">
        <v>3834.65</v>
      </c>
      <c r="C115" s="5">
        <v>3834.6499999999996</v>
      </c>
      <c r="D115" s="5">
        <f t="shared" si="3"/>
        <v>0</v>
      </c>
    </row>
    <row r="116" spans="1:6" hidden="1">
      <c r="A116" t="s">
        <v>153</v>
      </c>
      <c r="B116" s="5">
        <v>339</v>
      </c>
      <c r="C116" s="5">
        <v>339</v>
      </c>
      <c r="D116" s="5">
        <f t="shared" si="3"/>
        <v>0</v>
      </c>
    </row>
    <row r="117" spans="1:6" hidden="1">
      <c r="A117" t="s">
        <v>154</v>
      </c>
      <c r="B117" s="5">
        <v>788.25</v>
      </c>
      <c r="C117" s="5">
        <v>788.25</v>
      </c>
      <c r="D117" s="5">
        <f t="shared" si="3"/>
        <v>0</v>
      </c>
    </row>
    <row r="118" spans="1:6" hidden="1">
      <c r="A118" t="s">
        <v>155</v>
      </c>
      <c r="B118" s="5">
        <v>3148.3399999999997</v>
      </c>
      <c r="C118" s="5">
        <v>3148.34</v>
      </c>
      <c r="D118" s="5">
        <f t="shared" si="3"/>
        <v>0</v>
      </c>
    </row>
    <row r="119" spans="1:6" hidden="1">
      <c r="A119" t="s">
        <v>156</v>
      </c>
      <c r="B119" s="5">
        <v>17.5</v>
      </c>
      <c r="C119" s="5">
        <v>17.5</v>
      </c>
      <c r="D119" s="5">
        <f t="shared" si="3"/>
        <v>0</v>
      </c>
    </row>
    <row r="120" spans="1:6" hidden="1">
      <c r="A120" t="s">
        <v>157</v>
      </c>
      <c r="B120" s="5">
        <v>2137.3000000000002</v>
      </c>
      <c r="C120" s="5">
        <v>2137.3000000000002</v>
      </c>
      <c r="D120" s="5">
        <f t="shared" si="3"/>
        <v>0</v>
      </c>
    </row>
    <row r="121" spans="1:6" hidden="1">
      <c r="A121" t="s">
        <v>158</v>
      </c>
      <c r="B121" s="5">
        <v>4197.1200000000008</v>
      </c>
      <c r="C121" s="5">
        <v>4197.13</v>
      </c>
      <c r="D121" s="5">
        <f t="shared" si="3"/>
        <v>9.999999999308784E-3</v>
      </c>
      <c r="F121" t="s">
        <v>12</v>
      </c>
    </row>
    <row r="122" spans="1:6" hidden="1">
      <c r="A122" t="s">
        <v>159</v>
      </c>
      <c r="B122" s="5">
        <v>612</v>
      </c>
      <c r="C122" s="5">
        <v>612</v>
      </c>
      <c r="D122" s="5">
        <f t="shared" si="3"/>
        <v>0</v>
      </c>
    </row>
    <row r="123" spans="1:6" hidden="1">
      <c r="A123" t="s">
        <v>160</v>
      </c>
      <c r="B123" s="5">
        <v>292.62</v>
      </c>
      <c r="C123" s="5">
        <v>292.62</v>
      </c>
      <c r="D123" s="5">
        <f t="shared" ref="D123:D133" si="4">C123-B123</f>
        <v>0</v>
      </c>
    </row>
    <row r="124" spans="1:6" hidden="1">
      <c r="A124" t="s">
        <v>161</v>
      </c>
      <c r="B124" s="5">
        <v>2138.87</v>
      </c>
      <c r="C124" s="5">
        <v>2138.87</v>
      </c>
      <c r="D124" s="5">
        <f t="shared" si="4"/>
        <v>0</v>
      </c>
    </row>
    <row r="125" spans="1:6" hidden="1">
      <c r="A125" t="s">
        <v>162</v>
      </c>
      <c r="B125" s="5">
        <v>462</v>
      </c>
      <c r="C125" s="5">
        <v>462</v>
      </c>
      <c r="D125" s="5">
        <f t="shared" si="4"/>
        <v>0</v>
      </c>
    </row>
    <row r="126" spans="1:6" hidden="1">
      <c r="A126" t="s">
        <v>163</v>
      </c>
      <c r="B126" s="5">
        <v>3057.61</v>
      </c>
      <c r="C126" s="5">
        <v>3046.74</v>
      </c>
      <c r="D126" s="5">
        <f t="shared" si="4"/>
        <v>-10.870000000000346</v>
      </c>
      <c r="F126" t="s">
        <v>12</v>
      </c>
    </row>
    <row r="127" spans="1:6" hidden="1">
      <c r="A127" t="s">
        <v>164</v>
      </c>
      <c r="B127" s="5">
        <v>1230.5</v>
      </c>
      <c r="C127" s="5">
        <v>1230.5</v>
      </c>
      <c r="D127" s="5">
        <f t="shared" si="4"/>
        <v>0</v>
      </c>
    </row>
    <row r="128" spans="1:6">
      <c r="A128" t="s">
        <v>165</v>
      </c>
      <c r="B128" s="5">
        <v>7696.3499999999995</v>
      </c>
      <c r="C128" s="5">
        <v>7927.1</v>
      </c>
      <c r="D128" s="5">
        <f t="shared" si="4"/>
        <v>230.75000000000091</v>
      </c>
      <c r="F128" t="s">
        <v>111</v>
      </c>
    </row>
    <row r="129" spans="1:6" hidden="1">
      <c r="A129" t="s">
        <v>166</v>
      </c>
      <c r="B129" s="5">
        <v>29</v>
      </c>
      <c r="C129" s="5">
        <v>29</v>
      </c>
      <c r="D129" s="5">
        <f t="shared" si="4"/>
        <v>0</v>
      </c>
    </row>
    <row r="130" spans="1:6" hidden="1">
      <c r="A130" t="s">
        <v>167</v>
      </c>
      <c r="B130" s="5">
        <v>29</v>
      </c>
      <c r="C130" s="5">
        <v>29</v>
      </c>
      <c r="D130" s="5">
        <f t="shared" si="4"/>
        <v>0</v>
      </c>
    </row>
    <row r="131" spans="1:6" hidden="1">
      <c r="A131" t="s">
        <v>168</v>
      </c>
      <c r="B131" s="5">
        <v>774</v>
      </c>
      <c r="C131" s="5">
        <v>774</v>
      </c>
      <c r="D131" s="5">
        <f t="shared" si="4"/>
        <v>0</v>
      </c>
    </row>
    <row r="132" spans="1:6" hidden="1">
      <c r="A132" t="s">
        <v>169</v>
      </c>
      <c r="B132" s="5">
        <v>49</v>
      </c>
      <c r="C132" s="5">
        <v>49</v>
      </c>
      <c r="D132" s="5">
        <f t="shared" si="4"/>
        <v>0</v>
      </c>
    </row>
    <row r="133" spans="1:6">
      <c r="A133" t="s">
        <v>170</v>
      </c>
      <c r="B133" s="5">
        <v>2465.8399999999997</v>
      </c>
      <c r="C133" s="5">
        <v>3110.95</v>
      </c>
      <c r="D133" s="5">
        <f t="shared" si="4"/>
        <v>645.11000000000013</v>
      </c>
      <c r="F133" t="s">
        <v>111</v>
      </c>
    </row>
    <row r="134" spans="1:6" hidden="1">
      <c r="A134" t="s">
        <v>171</v>
      </c>
      <c r="B134" s="5">
        <v>49</v>
      </c>
      <c r="C134" s="5">
        <v>49</v>
      </c>
      <c r="D134" s="5">
        <f t="shared" ref="D134:D137" si="5">C134-B134</f>
        <v>0</v>
      </c>
    </row>
    <row r="135" spans="1:6" hidden="1">
      <c r="A135" t="s">
        <v>172</v>
      </c>
      <c r="B135" s="5">
        <v>2788.26</v>
      </c>
      <c r="C135" s="5">
        <v>2788.26</v>
      </c>
      <c r="D135" s="5">
        <f t="shared" si="5"/>
        <v>0</v>
      </c>
    </row>
    <row r="136" spans="1:6" hidden="1">
      <c r="A136" t="s">
        <v>173</v>
      </c>
      <c r="B136" s="5">
        <v>8184</v>
      </c>
      <c r="C136" s="5">
        <v>8184</v>
      </c>
      <c r="D136" s="5">
        <f t="shared" si="5"/>
        <v>0</v>
      </c>
    </row>
    <row r="137" spans="1:6" hidden="1">
      <c r="A137" t="s">
        <v>174</v>
      </c>
      <c r="B137" s="5">
        <f>SUM(B2:B136)</f>
        <v>338542.43999999989</v>
      </c>
      <c r="C137" s="5">
        <f>SUM(C2:C136)</f>
        <v>334567.42999999993</v>
      </c>
      <c r="D137" s="5">
        <f t="shared" si="5"/>
        <v>-3975.0099999999511</v>
      </c>
    </row>
    <row r="139" spans="1:6">
      <c r="A139" s="10" t="s">
        <v>13</v>
      </c>
      <c r="B139" s="11">
        <v>3232.96</v>
      </c>
      <c r="C139" s="11">
        <v>3302.38</v>
      </c>
      <c r="D139" s="11">
        <f>C139-B139</f>
        <v>69.420000000000073</v>
      </c>
    </row>
    <row r="140" spans="1:6">
      <c r="A140" s="10" t="s">
        <v>175</v>
      </c>
      <c r="B140" s="11">
        <f>B137+B139</f>
        <v>341775.39999999991</v>
      </c>
      <c r="C140" s="11">
        <f>C137+C139</f>
        <v>337869.80999999994</v>
      </c>
      <c r="D140" s="11">
        <f>C140-B140</f>
        <v>-3905.5899999999674</v>
      </c>
    </row>
    <row r="141" spans="1:6">
      <c r="B141"/>
      <c r="D141"/>
    </row>
    <row r="142" spans="1:6">
      <c r="A142" s="12" t="s">
        <v>176</v>
      </c>
      <c r="B142" s="12"/>
      <c r="C142" s="12" t="s">
        <v>177</v>
      </c>
      <c r="D142" s="12" t="s">
        <v>178</v>
      </c>
    </row>
    <row r="143" spans="1:6">
      <c r="B143" s="9" t="s">
        <v>3</v>
      </c>
      <c r="C143" s="13">
        <f t="shared" ref="C143:C151" si="6">COUNTIF(F$2:F$138,B143)</f>
        <v>2</v>
      </c>
      <c r="D143" s="5">
        <f t="shared" ref="D143:D151" si="7">SUMIF(F$2:F$138,B143,D$2:D$138)</f>
        <v>47.900000000000091</v>
      </c>
    </row>
    <row r="144" spans="1:6">
      <c r="B144" s="9" t="s">
        <v>4</v>
      </c>
      <c r="C144" s="13">
        <f t="shared" si="6"/>
        <v>6</v>
      </c>
      <c r="D144" s="5">
        <f t="shared" si="7"/>
        <v>1206.0900000000024</v>
      </c>
    </row>
    <row r="145" spans="2:4">
      <c r="B145" s="9" t="s">
        <v>5</v>
      </c>
      <c r="C145" s="13">
        <f t="shared" si="6"/>
        <v>1</v>
      </c>
      <c r="D145" s="5">
        <f t="shared" si="7"/>
        <v>-75.599999999999909</v>
      </c>
    </row>
    <row r="146" spans="2:4">
      <c r="B146" s="9" t="s">
        <v>179</v>
      </c>
      <c r="C146" s="13">
        <f t="shared" si="6"/>
        <v>0</v>
      </c>
      <c r="D146" s="5">
        <f t="shared" si="7"/>
        <v>0</v>
      </c>
    </row>
    <row r="147" spans="2:4">
      <c r="B147" s="9" t="s">
        <v>7</v>
      </c>
      <c r="C147" s="13">
        <f t="shared" si="6"/>
        <v>1</v>
      </c>
      <c r="D147" s="5">
        <f t="shared" si="7"/>
        <v>98</v>
      </c>
    </row>
    <row r="148" spans="2:4">
      <c r="B148" s="9" t="s">
        <v>8</v>
      </c>
      <c r="C148" s="13">
        <f t="shared" si="6"/>
        <v>5</v>
      </c>
      <c r="D148" s="5">
        <f t="shared" si="7"/>
        <v>-1833.6700000000014</v>
      </c>
    </row>
    <row r="149" spans="2:4">
      <c r="B149" s="9" t="s">
        <v>9</v>
      </c>
      <c r="C149" s="13">
        <f t="shared" si="6"/>
        <v>0</v>
      </c>
      <c r="D149" s="5">
        <f t="shared" si="7"/>
        <v>0</v>
      </c>
    </row>
    <row r="150" spans="2:4">
      <c r="B150" s="9" t="s">
        <v>74</v>
      </c>
      <c r="C150" s="13">
        <f t="shared" si="6"/>
        <v>2</v>
      </c>
      <c r="D150" s="5">
        <f t="shared" si="7"/>
        <v>-3251.7800000000016</v>
      </c>
    </row>
    <row r="151" spans="2:4">
      <c r="B151" s="9" t="s">
        <v>180</v>
      </c>
      <c r="C151" s="13">
        <f t="shared" si="6"/>
        <v>0</v>
      </c>
      <c r="D151" s="5">
        <f t="shared" si="7"/>
        <v>0</v>
      </c>
    </row>
    <row r="152" spans="2:4">
      <c r="B152" s="9" t="s">
        <v>12</v>
      </c>
      <c r="C152" s="13">
        <f t="shared" ref="C152" si="8">COUNTIF(F$2:F$138,B152)</f>
        <v>19</v>
      </c>
      <c r="D152" s="5">
        <f t="shared" ref="D152" si="9">SUMIF(F$2:F$138,B152,D$2:D$138)</f>
        <v>-5.300000000000999</v>
      </c>
    </row>
    <row r="153" spans="2:4">
      <c r="B153" s="9" t="s">
        <v>13</v>
      </c>
      <c r="C153" s="13"/>
      <c r="D153" s="5">
        <f>D139</f>
        <v>69.420000000000073</v>
      </c>
    </row>
    <row r="154" spans="2:4">
      <c r="B154" s="14" t="s">
        <v>1</v>
      </c>
      <c r="C154" s="15">
        <f>SUM(C143:C153)</f>
        <v>36</v>
      </c>
      <c r="D154" s="14">
        <f>SUM(D143:D153)</f>
        <v>-3744.9400000000014</v>
      </c>
    </row>
  </sheetData>
  <autoFilter ref="A1:F137" xr:uid="{00000000-0009-0000-0000-000001000000}">
    <filterColumn colId="3">
      <customFilters>
        <customFilter operator="notEqual" val="0"/>
      </customFilters>
    </filterColumn>
    <filterColumn colId="5">
      <filters>
        <filter val="Activation"/>
        <filter val="Down-Turn"/>
        <filter val="Proration"/>
        <filter val="True-Down"/>
        <filter val="True-Up"/>
      </filters>
    </filterColumn>
  </autoFilter>
  <sortState xmlns:xlrd2="http://schemas.microsoft.com/office/spreadsheetml/2017/richdata2" ref="A26:F133">
    <sortCondition ref="D2:D1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45"/>
  <sheetViews>
    <sheetView topLeftCell="A106" workbookViewId="0">
      <selection activeCell="A139" sqref="A139"/>
    </sheetView>
  </sheetViews>
  <sheetFormatPr defaultRowHeight="14.45"/>
  <cols>
    <col min="1" max="1" width="58.28515625" bestFit="1" customWidth="1"/>
    <col min="2" max="2" width="15.7109375" bestFit="1" customWidth="1"/>
    <col min="3" max="4" width="11.140625" bestFit="1" customWidth="1"/>
  </cols>
  <sheetData>
    <row r="3" spans="1:4">
      <c r="A3" s="2" t="s">
        <v>181</v>
      </c>
      <c r="B3" s="2" t="s">
        <v>182</v>
      </c>
    </row>
    <row r="4" spans="1:4">
      <c r="A4" s="2" t="s">
        <v>183</v>
      </c>
      <c r="B4" t="s">
        <v>22</v>
      </c>
      <c r="C4" t="s">
        <v>23</v>
      </c>
      <c r="D4" t="s">
        <v>174</v>
      </c>
    </row>
    <row r="5" spans="1:4">
      <c r="A5" s="3" t="s">
        <v>27</v>
      </c>
      <c r="B5" s="5">
        <v>465</v>
      </c>
      <c r="C5" s="5">
        <v>465</v>
      </c>
      <c r="D5" s="5">
        <v>930</v>
      </c>
    </row>
    <row r="6" spans="1:4">
      <c r="A6" s="3" t="s">
        <v>28</v>
      </c>
      <c r="B6" s="5">
        <v>3988.6799999999994</v>
      </c>
      <c r="C6" s="5">
        <v>3986.86</v>
      </c>
      <c r="D6" s="5">
        <v>7975.5399999999991</v>
      </c>
    </row>
    <row r="7" spans="1:4">
      <c r="A7" s="3" t="s">
        <v>29</v>
      </c>
      <c r="B7" s="5">
        <v>2869.7</v>
      </c>
      <c r="C7" s="5">
        <v>2869.7</v>
      </c>
      <c r="D7" s="5">
        <v>5739.4</v>
      </c>
    </row>
    <row r="8" spans="1:4">
      <c r="A8" s="3" t="s">
        <v>30</v>
      </c>
      <c r="B8" s="5">
        <v>1908.05</v>
      </c>
      <c r="C8" s="5">
        <v>1908.05</v>
      </c>
      <c r="D8" s="5">
        <v>3816.1</v>
      </c>
    </row>
    <row r="9" spans="1:4">
      <c r="A9" s="3" t="s">
        <v>31</v>
      </c>
      <c r="B9" s="5">
        <v>284.5</v>
      </c>
      <c r="C9" s="5">
        <v>284.5</v>
      </c>
      <c r="D9" s="5">
        <v>569</v>
      </c>
    </row>
    <row r="10" spans="1:4">
      <c r="A10" s="3" t="s">
        <v>32</v>
      </c>
      <c r="B10" s="5">
        <v>495</v>
      </c>
      <c r="C10" s="5">
        <v>495</v>
      </c>
      <c r="D10" s="5">
        <v>990</v>
      </c>
    </row>
    <row r="11" spans="1:4">
      <c r="A11" s="3" t="s">
        <v>33</v>
      </c>
      <c r="B11" s="5">
        <v>3258.3399999999997</v>
      </c>
      <c r="C11" s="5">
        <v>3258.3999999999996</v>
      </c>
      <c r="D11" s="5">
        <v>6516.74</v>
      </c>
    </row>
    <row r="12" spans="1:4">
      <c r="A12" s="3" t="s">
        <v>34</v>
      </c>
      <c r="B12" s="5">
        <v>3799.06</v>
      </c>
      <c r="C12" s="5">
        <v>3799.23</v>
      </c>
      <c r="D12" s="5">
        <v>7598.29</v>
      </c>
    </row>
    <row r="13" spans="1:4">
      <c r="A13" s="3" t="s">
        <v>35</v>
      </c>
      <c r="B13" s="5">
        <v>49</v>
      </c>
      <c r="C13" s="5">
        <v>49</v>
      </c>
      <c r="D13" s="5">
        <v>98</v>
      </c>
    </row>
    <row r="14" spans="1:4">
      <c r="A14" s="3" t="s">
        <v>36</v>
      </c>
      <c r="B14" s="5">
        <v>3918.5599999999995</v>
      </c>
      <c r="C14" s="5">
        <v>3918.58</v>
      </c>
      <c r="D14" s="5">
        <v>7837.1399999999994</v>
      </c>
    </row>
    <row r="15" spans="1:4">
      <c r="A15" s="3" t="s">
        <v>37</v>
      </c>
      <c r="B15" s="5">
        <v>901.58999999999992</v>
      </c>
      <c r="C15" s="5">
        <v>901.59</v>
      </c>
      <c r="D15" s="5">
        <v>1803.1799999999998</v>
      </c>
    </row>
    <row r="16" spans="1:4">
      <c r="A16" s="3" t="s">
        <v>38</v>
      </c>
      <c r="B16" s="5">
        <v>17.5</v>
      </c>
      <c r="C16" s="5">
        <v>17.5</v>
      </c>
      <c r="D16" s="5">
        <v>35</v>
      </c>
    </row>
    <row r="17" spans="1:4">
      <c r="A17" s="3" t="s">
        <v>39</v>
      </c>
      <c r="B17" s="5">
        <v>49</v>
      </c>
      <c r="C17" s="5">
        <v>49</v>
      </c>
      <c r="D17" s="5">
        <v>98</v>
      </c>
    </row>
    <row r="18" spans="1:4">
      <c r="A18" s="3" t="s">
        <v>40</v>
      </c>
      <c r="B18" s="5">
        <v>2917.2</v>
      </c>
      <c r="C18" s="5">
        <v>2917.2</v>
      </c>
      <c r="D18" s="5">
        <v>5834.4</v>
      </c>
    </row>
    <row r="19" spans="1:4">
      <c r="A19" s="3" t="s">
        <v>41</v>
      </c>
      <c r="B19" s="5">
        <v>400</v>
      </c>
      <c r="C19" s="5">
        <v>400</v>
      </c>
      <c r="D19" s="5">
        <v>800</v>
      </c>
    </row>
    <row r="20" spans="1:4">
      <c r="A20" s="3" t="s">
        <v>42</v>
      </c>
      <c r="B20" s="5">
        <v>1011.03</v>
      </c>
      <c r="C20" s="5">
        <v>1011.03</v>
      </c>
      <c r="D20" s="5">
        <v>2022.06</v>
      </c>
    </row>
    <row r="21" spans="1:4">
      <c r="A21" s="3" t="s">
        <v>43</v>
      </c>
      <c r="B21" s="5">
        <v>25</v>
      </c>
      <c r="C21" s="5">
        <v>25</v>
      </c>
      <c r="D21" s="5">
        <v>50</v>
      </c>
    </row>
    <row r="22" spans="1:4">
      <c r="A22" s="3" t="s">
        <v>44</v>
      </c>
      <c r="B22" s="5">
        <v>895</v>
      </c>
      <c r="C22" s="5">
        <v>895</v>
      </c>
      <c r="D22" s="5">
        <v>1790</v>
      </c>
    </row>
    <row r="23" spans="1:4">
      <c r="A23" s="3" t="s">
        <v>45</v>
      </c>
      <c r="B23" s="5">
        <v>1404.85</v>
      </c>
      <c r="C23" s="5">
        <v>1404.85</v>
      </c>
      <c r="D23" s="5">
        <v>2809.7</v>
      </c>
    </row>
    <row r="24" spans="1:4">
      <c r="A24" s="3" t="s">
        <v>46</v>
      </c>
      <c r="B24" s="5">
        <v>1009.5</v>
      </c>
      <c r="C24" s="5">
        <v>1010.5</v>
      </c>
      <c r="D24" s="5">
        <v>2020</v>
      </c>
    </row>
    <row r="25" spans="1:4">
      <c r="A25" s="3" t="s">
        <v>47</v>
      </c>
      <c r="B25" s="5">
        <v>7024.5199999999995</v>
      </c>
      <c r="C25" s="5">
        <v>7024.52</v>
      </c>
      <c r="D25" s="5">
        <v>14049.04</v>
      </c>
    </row>
    <row r="26" spans="1:4">
      <c r="A26" s="3" t="s">
        <v>48</v>
      </c>
      <c r="B26" s="5">
        <v>2593.65</v>
      </c>
      <c r="C26" s="5">
        <v>2593.65</v>
      </c>
      <c r="D26" s="5">
        <v>5187.3</v>
      </c>
    </row>
    <row r="27" spans="1:4">
      <c r="A27" s="3" t="s">
        <v>49</v>
      </c>
      <c r="B27" s="5">
        <v>3063.63</v>
      </c>
      <c r="C27" s="5">
        <v>3063.63</v>
      </c>
      <c r="D27" s="5">
        <v>6127.26</v>
      </c>
    </row>
    <row r="28" spans="1:4">
      <c r="A28" s="3" t="s">
        <v>50</v>
      </c>
      <c r="B28" s="5">
        <v>624.31000000000006</v>
      </c>
      <c r="C28" s="5">
        <v>624.31999999999994</v>
      </c>
      <c r="D28" s="5">
        <v>1248.6300000000001</v>
      </c>
    </row>
    <row r="29" spans="1:4">
      <c r="A29" s="3" t="s">
        <v>51</v>
      </c>
      <c r="B29" s="5">
        <v>547.5</v>
      </c>
      <c r="C29" s="5">
        <v>547.5</v>
      </c>
      <c r="D29" s="5">
        <v>1095</v>
      </c>
    </row>
    <row r="30" spans="1:4">
      <c r="A30" s="3" t="s">
        <v>62</v>
      </c>
      <c r="B30" s="5">
        <v>6184.88</v>
      </c>
      <c r="C30" s="5">
        <v>5747.92</v>
      </c>
      <c r="D30" s="5">
        <v>11932.8</v>
      </c>
    </row>
    <row r="31" spans="1:4">
      <c r="A31" s="3" t="s">
        <v>55</v>
      </c>
      <c r="B31" s="5">
        <v>3215.5</v>
      </c>
      <c r="C31" s="5">
        <v>3215.5</v>
      </c>
      <c r="D31" s="5">
        <v>6431</v>
      </c>
    </row>
    <row r="32" spans="1:4">
      <c r="A32" s="3" t="s">
        <v>56</v>
      </c>
      <c r="B32" s="5">
        <v>226</v>
      </c>
      <c r="C32" s="5">
        <v>226</v>
      </c>
      <c r="D32" s="5">
        <v>452</v>
      </c>
    </row>
    <row r="33" spans="1:4">
      <c r="A33" s="3" t="s">
        <v>57</v>
      </c>
      <c r="B33" s="5">
        <v>904.86</v>
      </c>
      <c r="C33" s="5">
        <v>904.86</v>
      </c>
      <c r="D33" s="5">
        <v>1809.72</v>
      </c>
    </row>
    <row r="34" spans="1:4">
      <c r="A34" s="3" t="s">
        <v>98</v>
      </c>
      <c r="B34" s="5">
        <v>49</v>
      </c>
      <c r="C34" s="5">
        <v>84</v>
      </c>
      <c r="D34" s="5">
        <v>133</v>
      </c>
    </row>
    <row r="35" spans="1:4">
      <c r="A35" s="3" t="s">
        <v>60</v>
      </c>
      <c r="B35" s="5">
        <v>61</v>
      </c>
      <c r="C35" s="5">
        <v>61</v>
      </c>
      <c r="D35" s="5">
        <v>122</v>
      </c>
    </row>
    <row r="36" spans="1:4">
      <c r="A36" s="3" t="s">
        <v>61</v>
      </c>
      <c r="B36" s="5">
        <v>1571.62</v>
      </c>
      <c r="C36" s="5">
        <v>1571.62</v>
      </c>
      <c r="D36" s="5">
        <v>3143.24</v>
      </c>
    </row>
    <row r="37" spans="1:4">
      <c r="A37" s="3" t="s">
        <v>170</v>
      </c>
      <c r="B37" s="5">
        <v>2465.8399999999997</v>
      </c>
      <c r="C37" s="5">
        <v>3110.95</v>
      </c>
      <c r="D37" s="5">
        <v>5576.7899999999991</v>
      </c>
    </row>
    <row r="38" spans="1:4">
      <c r="A38" s="3" t="s">
        <v>63</v>
      </c>
      <c r="B38" s="5">
        <v>547.5</v>
      </c>
      <c r="C38" s="5">
        <v>547.5</v>
      </c>
      <c r="D38" s="5">
        <v>1095</v>
      </c>
    </row>
    <row r="39" spans="1:4">
      <c r="A39" s="3" t="s">
        <v>64</v>
      </c>
      <c r="B39" s="5">
        <v>6606.84</v>
      </c>
      <c r="C39" s="5">
        <v>6606.84</v>
      </c>
      <c r="D39" s="5">
        <v>13213.68</v>
      </c>
    </row>
    <row r="40" spans="1:4">
      <c r="A40" s="3" t="s">
        <v>65</v>
      </c>
      <c r="B40" s="5">
        <v>3280.55</v>
      </c>
      <c r="C40" s="5">
        <v>3189.75</v>
      </c>
      <c r="D40" s="5">
        <v>6470.3</v>
      </c>
    </row>
    <row r="41" spans="1:4">
      <c r="A41" s="3" t="s">
        <v>67</v>
      </c>
      <c r="B41" s="5">
        <v>1178.5</v>
      </c>
      <c r="C41" s="5">
        <v>1178.5</v>
      </c>
      <c r="D41" s="5">
        <v>2357</v>
      </c>
    </row>
    <row r="42" spans="1:4">
      <c r="A42" s="3" t="s">
        <v>120</v>
      </c>
      <c r="B42" s="5">
        <v>8083.829999999999</v>
      </c>
      <c r="C42" s="5">
        <v>8172.84</v>
      </c>
      <c r="D42" s="5">
        <v>16256.669999999998</v>
      </c>
    </row>
    <row r="43" spans="1:4">
      <c r="A43" s="3" t="s">
        <v>70</v>
      </c>
      <c r="B43" s="5">
        <v>1891.4599999999998</v>
      </c>
      <c r="C43" s="5">
        <v>1891.5000000000002</v>
      </c>
      <c r="D43" s="5">
        <v>3782.96</v>
      </c>
    </row>
    <row r="44" spans="1:4">
      <c r="A44" s="3" t="s">
        <v>71</v>
      </c>
      <c r="B44" s="5">
        <v>9719.3900000000012</v>
      </c>
      <c r="C44" s="5">
        <v>9719.39</v>
      </c>
      <c r="D44" s="5">
        <v>19438.78</v>
      </c>
    </row>
    <row r="45" spans="1:4">
      <c r="A45" s="3" t="s">
        <v>72</v>
      </c>
      <c r="B45" s="5">
        <v>12665.560000000001</v>
      </c>
      <c r="C45" s="5">
        <v>6332.78</v>
      </c>
      <c r="D45" s="5">
        <v>18998.34</v>
      </c>
    </row>
    <row r="46" spans="1:4">
      <c r="A46" s="3" t="s">
        <v>75</v>
      </c>
      <c r="B46" s="5">
        <v>532.54999999999995</v>
      </c>
      <c r="C46" s="5">
        <v>532.54999999999995</v>
      </c>
      <c r="D46" s="5">
        <v>1065.0999999999999</v>
      </c>
    </row>
    <row r="47" spans="1:4">
      <c r="A47" s="3" t="s">
        <v>76</v>
      </c>
      <c r="B47" s="5">
        <v>10590.5</v>
      </c>
      <c r="C47" s="5">
        <v>10590.5</v>
      </c>
      <c r="D47" s="5">
        <v>21181</v>
      </c>
    </row>
    <row r="48" spans="1:4">
      <c r="A48" s="3" t="s">
        <v>77</v>
      </c>
      <c r="B48" s="5">
        <v>2871.7999999999997</v>
      </c>
      <c r="C48" s="5">
        <v>2871.8</v>
      </c>
      <c r="D48" s="5">
        <v>5743.6</v>
      </c>
    </row>
    <row r="49" spans="1:4">
      <c r="A49" s="3" t="s">
        <v>78</v>
      </c>
      <c r="B49" s="5">
        <v>2867.8100000000004</v>
      </c>
      <c r="C49" s="5">
        <v>2867.9</v>
      </c>
      <c r="D49" s="5">
        <v>5735.7100000000009</v>
      </c>
    </row>
    <row r="50" spans="1:4">
      <c r="A50" s="3" t="s">
        <v>79</v>
      </c>
      <c r="B50" s="5">
        <v>14467</v>
      </c>
      <c r="C50" s="5">
        <v>14467</v>
      </c>
      <c r="D50" s="5">
        <v>28934</v>
      </c>
    </row>
    <row r="51" spans="1:4">
      <c r="A51" s="3" t="s">
        <v>165</v>
      </c>
      <c r="B51" s="5">
        <v>7696.3499999999995</v>
      </c>
      <c r="C51" s="5">
        <v>7927.1</v>
      </c>
      <c r="D51" s="5">
        <v>15623.45</v>
      </c>
    </row>
    <row r="52" spans="1:4">
      <c r="A52" s="3" t="s">
        <v>82</v>
      </c>
      <c r="B52" s="5">
        <v>1262.3999999999999</v>
      </c>
      <c r="C52" s="5">
        <v>1262.4000000000001</v>
      </c>
      <c r="D52" s="5">
        <v>2524.8000000000002</v>
      </c>
    </row>
    <row r="53" spans="1:4">
      <c r="A53" s="3" t="s">
        <v>83</v>
      </c>
      <c r="B53" s="5">
        <v>2875</v>
      </c>
      <c r="C53" s="5">
        <v>2875</v>
      </c>
      <c r="D53" s="5">
        <v>5750</v>
      </c>
    </row>
    <row r="54" spans="1:4">
      <c r="A54" s="3" t="s">
        <v>122</v>
      </c>
      <c r="B54" s="5">
        <v>564</v>
      </c>
      <c r="C54" s="5">
        <v>662</v>
      </c>
      <c r="D54" s="5">
        <v>1226</v>
      </c>
    </row>
    <row r="55" spans="1:4">
      <c r="A55" s="3" t="s">
        <v>86</v>
      </c>
      <c r="B55" s="5">
        <v>5152.74</v>
      </c>
      <c r="C55" s="5">
        <v>5152.74</v>
      </c>
      <c r="D55" s="5">
        <v>10305.48</v>
      </c>
    </row>
    <row r="56" spans="1:4">
      <c r="A56" s="3" t="s">
        <v>87</v>
      </c>
      <c r="B56" s="5">
        <v>5055.05</v>
      </c>
      <c r="C56" s="5">
        <v>5054</v>
      </c>
      <c r="D56" s="5">
        <v>10109.049999999999</v>
      </c>
    </row>
    <row r="57" spans="1:4">
      <c r="A57" s="3" t="s">
        <v>88</v>
      </c>
      <c r="B57" s="5">
        <v>909.68999999999994</v>
      </c>
      <c r="C57" s="5">
        <v>909.68999999999994</v>
      </c>
      <c r="D57" s="5">
        <v>1819.3799999999999</v>
      </c>
    </row>
    <row r="58" spans="1:4">
      <c r="A58" s="3" t="s">
        <v>89</v>
      </c>
      <c r="B58" s="5">
        <v>2600.3000000000002</v>
      </c>
      <c r="C58" s="5">
        <v>2600.3000000000002</v>
      </c>
      <c r="D58" s="5">
        <v>5200.6000000000004</v>
      </c>
    </row>
    <row r="59" spans="1:4">
      <c r="A59" s="3" t="s">
        <v>90</v>
      </c>
      <c r="B59" s="5">
        <v>355</v>
      </c>
      <c r="C59" s="5">
        <v>355</v>
      </c>
      <c r="D59" s="5">
        <v>710</v>
      </c>
    </row>
    <row r="60" spans="1:4">
      <c r="A60" s="3" t="s">
        <v>91</v>
      </c>
      <c r="B60" s="5">
        <v>514.5</v>
      </c>
      <c r="C60" s="5">
        <v>514.5</v>
      </c>
      <c r="D60" s="5">
        <v>1029</v>
      </c>
    </row>
    <row r="61" spans="1:4">
      <c r="A61" s="3" t="s">
        <v>92</v>
      </c>
      <c r="B61" s="5">
        <v>1134.5999999999999</v>
      </c>
      <c r="C61" s="5">
        <v>1140.9499999999998</v>
      </c>
      <c r="D61" s="5">
        <v>2275.5499999999997</v>
      </c>
    </row>
    <row r="62" spans="1:4">
      <c r="A62" s="3" t="s">
        <v>93</v>
      </c>
      <c r="B62" s="5">
        <v>8516.2999999999993</v>
      </c>
      <c r="C62" s="5">
        <v>8516.2999999999993</v>
      </c>
      <c r="D62" s="5">
        <v>17032.599999999999</v>
      </c>
    </row>
    <row r="63" spans="1:4">
      <c r="A63" s="3" t="s">
        <v>94</v>
      </c>
      <c r="B63" s="5">
        <v>3987.87</v>
      </c>
      <c r="C63" s="5">
        <v>3987.87</v>
      </c>
      <c r="D63" s="5">
        <v>7975.74</v>
      </c>
    </row>
    <row r="64" spans="1:4">
      <c r="A64" s="3" t="s">
        <v>80</v>
      </c>
      <c r="B64" s="5">
        <v>395.32000000000005</v>
      </c>
      <c r="C64" s="5">
        <v>342.71</v>
      </c>
      <c r="D64" s="5">
        <v>738.03</v>
      </c>
    </row>
    <row r="65" spans="1:4">
      <c r="A65" s="3" t="s">
        <v>97</v>
      </c>
      <c r="B65" s="5">
        <v>2098.25</v>
      </c>
      <c r="C65" s="5">
        <v>2098.25</v>
      </c>
      <c r="D65" s="5">
        <v>4196.5</v>
      </c>
    </row>
    <row r="66" spans="1:4">
      <c r="A66" s="3" t="s">
        <v>95</v>
      </c>
      <c r="B66" s="5">
        <v>518.84999999999991</v>
      </c>
      <c r="C66" s="5">
        <v>531.75</v>
      </c>
      <c r="D66" s="5">
        <v>1050.5999999999999</v>
      </c>
    </row>
    <row r="67" spans="1:4">
      <c r="A67" s="3" t="s">
        <v>99</v>
      </c>
      <c r="B67" s="5">
        <v>735.9</v>
      </c>
      <c r="C67" s="5">
        <v>735.9</v>
      </c>
      <c r="D67" s="5">
        <v>1471.8</v>
      </c>
    </row>
    <row r="68" spans="1:4">
      <c r="A68" s="3" t="s">
        <v>100</v>
      </c>
      <c r="B68" s="5">
        <v>1006.65</v>
      </c>
      <c r="C68" s="5">
        <v>1006.65</v>
      </c>
      <c r="D68" s="5">
        <v>2013.3</v>
      </c>
    </row>
    <row r="69" spans="1:4">
      <c r="A69" s="3" t="s">
        <v>101</v>
      </c>
      <c r="B69" s="5">
        <v>84</v>
      </c>
      <c r="C69" s="5">
        <v>84</v>
      </c>
      <c r="D69" s="5">
        <v>168</v>
      </c>
    </row>
    <row r="70" spans="1:4">
      <c r="A70" s="3" t="s">
        <v>102</v>
      </c>
      <c r="B70" s="5">
        <v>150</v>
      </c>
      <c r="C70" s="5">
        <v>150</v>
      </c>
      <c r="D70" s="5">
        <v>300</v>
      </c>
    </row>
    <row r="71" spans="1:4">
      <c r="A71" s="3" t="s">
        <v>103</v>
      </c>
      <c r="B71" s="5">
        <v>1612.95</v>
      </c>
      <c r="C71" s="5">
        <v>1612.96</v>
      </c>
      <c r="D71" s="5">
        <v>3225.91</v>
      </c>
    </row>
    <row r="72" spans="1:4">
      <c r="A72" s="3" t="s">
        <v>104</v>
      </c>
      <c r="B72" s="5">
        <v>760</v>
      </c>
      <c r="C72" s="5">
        <v>760</v>
      </c>
      <c r="D72" s="5">
        <v>1520</v>
      </c>
    </row>
    <row r="73" spans="1:4">
      <c r="A73" s="3" t="s">
        <v>105</v>
      </c>
      <c r="B73" s="5">
        <v>994</v>
      </c>
      <c r="C73" s="5">
        <v>994</v>
      </c>
      <c r="D73" s="5">
        <v>1988</v>
      </c>
    </row>
    <row r="74" spans="1:4">
      <c r="A74" s="3" t="s">
        <v>106</v>
      </c>
      <c r="B74" s="5">
        <v>703.5</v>
      </c>
      <c r="C74" s="5">
        <v>703.5</v>
      </c>
      <c r="D74" s="5">
        <v>1407</v>
      </c>
    </row>
    <row r="75" spans="1:4">
      <c r="A75" s="3" t="s">
        <v>107</v>
      </c>
      <c r="B75" s="5">
        <v>1995</v>
      </c>
      <c r="C75" s="5">
        <v>1995</v>
      </c>
      <c r="D75" s="5">
        <v>3990</v>
      </c>
    </row>
    <row r="76" spans="1:4">
      <c r="A76" s="3" t="s">
        <v>108</v>
      </c>
      <c r="B76" s="5">
        <v>1995</v>
      </c>
      <c r="C76" s="5">
        <v>1995</v>
      </c>
      <c r="D76" s="5">
        <v>3990</v>
      </c>
    </row>
    <row r="77" spans="1:4">
      <c r="A77" s="3" t="s">
        <v>109</v>
      </c>
      <c r="B77" s="5">
        <v>3229.94</v>
      </c>
      <c r="C77" s="5">
        <v>3229.94</v>
      </c>
      <c r="D77" s="5">
        <v>6459.88</v>
      </c>
    </row>
    <row r="78" spans="1:4">
      <c r="A78" s="3" t="s">
        <v>84</v>
      </c>
      <c r="B78" s="5">
        <v>905.95999999999992</v>
      </c>
      <c r="C78" s="5">
        <v>854.92000000000007</v>
      </c>
      <c r="D78" s="5">
        <v>1760.88</v>
      </c>
    </row>
    <row r="79" spans="1:4">
      <c r="A79" s="3" t="s">
        <v>112</v>
      </c>
      <c r="B79" s="5">
        <v>495</v>
      </c>
      <c r="C79" s="5">
        <v>495</v>
      </c>
      <c r="D79" s="5">
        <v>990</v>
      </c>
    </row>
    <row r="80" spans="1:4">
      <c r="A80" s="3" t="s">
        <v>113</v>
      </c>
      <c r="B80" s="5">
        <v>1898.25</v>
      </c>
      <c r="C80" s="5">
        <v>1898.25</v>
      </c>
      <c r="D80" s="5">
        <v>3796.5</v>
      </c>
    </row>
    <row r="81" spans="1:4">
      <c r="A81" s="3" t="s">
        <v>114</v>
      </c>
      <c r="B81" s="5">
        <v>1588.6200000000001</v>
      </c>
      <c r="C81" s="5">
        <v>1519.82</v>
      </c>
      <c r="D81" s="5">
        <v>3108.44</v>
      </c>
    </row>
    <row r="82" spans="1:4">
      <c r="A82" s="3" t="s">
        <v>115</v>
      </c>
      <c r="B82" s="5">
        <v>7204.41</v>
      </c>
      <c r="C82" s="5">
        <v>7204.41</v>
      </c>
      <c r="D82" s="5">
        <v>14408.82</v>
      </c>
    </row>
    <row r="83" spans="1:4">
      <c r="A83" s="3" t="s">
        <v>116</v>
      </c>
      <c r="B83" s="5">
        <v>473.5</v>
      </c>
      <c r="C83" s="5">
        <v>473.5</v>
      </c>
      <c r="D83" s="5">
        <v>947</v>
      </c>
    </row>
    <row r="84" spans="1:4">
      <c r="A84" s="3" t="s">
        <v>117</v>
      </c>
      <c r="B84" s="5">
        <v>4059.7</v>
      </c>
      <c r="C84" s="5">
        <v>4059.7</v>
      </c>
      <c r="D84" s="5">
        <v>8119.4</v>
      </c>
    </row>
    <row r="85" spans="1:4">
      <c r="A85" s="3" t="s">
        <v>118</v>
      </c>
      <c r="B85" s="5"/>
      <c r="C85" s="5">
        <v>94.5</v>
      </c>
      <c r="D85" s="5">
        <v>94.5</v>
      </c>
    </row>
    <row r="86" spans="1:4">
      <c r="A86" s="3" t="s">
        <v>119</v>
      </c>
      <c r="B86" s="5">
        <v>2539.5</v>
      </c>
      <c r="C86" s="5">
        <v>2445</v>
      </c>
      <c r="D86" s="5">
        <v>4984.5</v>
      </c>
    </row>
    <row r="87" spans="1:4">
      <c r="A87" s="3" t="s">
        <v>58</v>
      </c>
      <c r="B87" s="5">
        <v>32613.15</v>
      </c>
      <c r="C87" s="5">
        <v>32032.09</v>
      </c>
      <c r="D87" s="5">
        <v>64645.240000000005</v>
      </c>
    </row>
    <row r="88" spans="1:4">
      <c r="A88" s="3" t="s">
        <v>121</v>
      </c>
      <c r="B88" s="5">
        <v>957.11</v>
      </c>
      <c r="C88" s="5">
        <v>957.11</v>
      </c>
      <c r="D88" s="5">
        <v>1914.22</v>
      </c>
    </row>
    <row r="89" spans="1:4">
      <c r="A89" s="3" t="s">
        <v>150</v>
      </c>
      <c r="B89" s="5">
        <v>2717.9299999999994</v>
      </c>
      <c r="C89" s="5">
        <v>2821.38</v>
      </c>
      <c r="D89" s="5">
        <v>5539.3099999999995</v>
      </c>
    </row>
    <row r="90" spans="1:4">
      <c r="A90" s="3" t="s">
        <v>123</v>
      </c>
      <c r="B90" s="5">
        <v>250</v>
      </c>
      <c r="C90" s="5">
        <v>250</v>
      </c>
      <c r="D90" s="5">
        <v>500</v>
      </c>
    </row>
    <row r="91" spans="1:4">
      <c r="A91" s="3" t="s">
        <v>124</v>
      </c>
      <c r="B91" s="5">
        <v>8626.0000000000018</v>
      </c>
      <c r="C91" s="5">
        <v>8626.01</v>
      </c>
      <c r="D91" s="5">
        <v>17252.010000000002</v>
      </c>
    </row>
    <row r="92" spans="1:4">
      <c r="A92" s="3" t="s">
        <v>125</v>
      </c>
      <c r="B92" s="5">
        <v>753.27</v>
      </c>
      <c r="C92" s="5">
        <v>753.27</v>
      </c>
      <c r="D92" s="5">
        <v>1506.54</v>
      </c>
    </row>
    <row r="93" spans="1:4">
      <c r="A93" s="3" t="s">
        <v>126</v>
      </c>
      <c r="B93" s="5">
        <v>1004.19</v>
      </c>
      <c r="C93" s="5">
        <v>1007.28</v>
      </c>
      <c r="D93" s="5">
        <v>2011.47</v>
      </c>
    </row>
    <row r="94" spans="1:4">
      <c r="A94" s="3" t="s">
        <v>127</v>
      </c>
      <c r="B94" s="5">
        <v>47.179999999999993</v>
      </c>
      <c r="C94" s="5">
        <v>47.18</v>
      </c>
      <c r="D94" s="5">
        <v>94.359999999999985</v>
      </c>
    </row>
    <row r="95" spans="1:4">
      <c r="A95" s="3" t="s">
        <v>128</v>
      </c>
      <c r="B95" s="5">
        <v>922</v>
      </c>
      <c r="C95" s="5">
        <v>922</v>
      </c>
      <c r="D95" s="5">
        <v>1844</v>
      </c>
    </row>
    <row r="96" spans="1:4">
      <c r="A96" s="3" t="s">
        <v>129</v>
      </c>
      <c r="B96" s="5">
        <v>2254.7900000000004</v>
      </c>
      <c r="C96" s="5">
        <v>2353.56</v>
      </c>
      <c r="D96" s="5">
        <v>4608.3500000000004</v>
      </c>
    </row>
    <row r="97" spans="1:4">
      <c r="A97" s="3" t="s">
        <v>130</v>
      </c>
      <c r="B97" s="5">
        <v>7537.1</v>
      </c>
      <c r="C97" s="5">
        <v>7537.2900000000009</v>
      </c>
      <c r="D97" s="5">
        <v>15074.390000000001</v>
      </c>
    </row>
    <row r="98" spans="1:4">
      <c r="A98" s="3" t="s">
        <v>131</v>
      </c>
      <c r="B98" s="5">
        <v>17.5</v>
      </c>
      <c r="C98" s="5">
        <v>17.5</v>
      </c>
      <c r="D98" s="5">
        <v>35</v>
      </c>
    </row>
    <row r="99" spans="1:4">
      <c r="A99" s="3" t="s">
        <v>132</v>
      </c>
      <c r="B99" s="5">
        <v>668.71</v>
      </c>
      <c r="C99" s="5">
        <v>668.71</v>
      </c>
      <c r="D99" s="5">
        <v>1337.42</v>
      </c>
    </row>
    <row r="100" spans="1:4">
      <c r="A100" s="3" t="s">
        <v>133</v>
      </c>
      <c r="B100" s="5">
        <v>4578.5599999999995</v>
      </c>
      <c r="C100" s="5">
        <v>4578.5599999999995</v>
      </c>
      <c r="D100" s="5">
        <v>9157.119999999999</v>
      </c>
    </row>
    <row r="101" spans="1:4">
      <c r="A101" s="3" t="s">
        <v>134</v>
      </c>
      <c r="B101" s="5">
        <v>600</v>
      </c>
      <c r="C101" s="5">
        <v>600</v>
      </c>
      <c r="D101" s="5">
        <v>1200</v>
      </c>
    </row>
    <row r="102" spans="1:4">
      <c r="A102" s="3" t="s">
        <v>135</v>
      </c>
      <c r="B102" s="5">
        <v>32.85</v>
      </c>
      <c r="C102" s="5">
        <v>32.89</v>
      </c>
      <c r="D102" s="5">
        <v>65.740000000000009</v>
      </c>
    </row>
    <row r="103" spans="1:4">
      <c r="A103" s="3" t="s">
        <v>136</v>
      </c>
      <c r="B103" s="5">
        <v>1588.1399999999999</v>
      </c>
      <c r="C103" s="5">
        <v>1588.15</v>
      </c>
      <c r="D103" s="5">
        <v>3176.29</v>
      </c>
    </row>
    <row r="104" spans="1:4">
      <c r="A104" s="3" t="s">
        <v>137</v>
      </c>
      <c r="B104" s="5">
        <v>17.5</v>
      </c>
      <c r="C104" s="5">
        <v>17.5</v>
      </c>
      <c r="D104" s="5">
        <v>35</v>
      </c>
    </row>
    <row r="105" spans="1:4">
      <c r="A105" s="3" t="s">
        <v>138</v>
      </c>
      <c r="B105" s="5">
        <v>650.79999999999995</v>
      </c>
      <c r="C105" s="5">
        <v>650.79999999999995</v>
      </c>
      <c r="D105" s="5">
        <v>1301.5999999999999</v>
      </c>
    </row>
    <row r="106" spans="1:4">
      <c r="A106" s="3" t="s">
        <v>139</v>
      </c>
      <c r="B106" s="5">
        <v>2217.4500000000003</v>
      </c>
      <c r="C106" s="5">
        <v>2217.4499999999998</v>
      </c>
      <c r="D106" s="5">
        <v>4434.8999999999996</v>
      </c>
    </row>
    <row r="107" spans="1:4">
      <c r="A107" s="3" t="s">
        <v>140</v>
      </c>
      <c r="B107" s="5">
        <v>1863.65</v>
      </c>
      <c r="C107" s="5">
        <v>1863.65</v>
      </c>
      <c r="D107" s="5">
        <v>3727.3</v>
      </c>
    </row>
    <row r="108" spans="1:4">
      <c r="A108" s="3" t="s">
        <v>141</v>
      </c>
      <c r="B108" s="5">
        <v>144.91</v>
      </c>
      <c r="C108" s="5">
        <v>144.91</v>
      </c>
      <c r="D108" s="5">
        <v>289.82</v>
      </c>
    </row>
    <row r="109" spans="1:4">
      <c r="A109" s="3" t="s">
        <v>142</v>
      </c>
      <c r="B109" s="5">
        <v>300</v>
      </c>
      <c r="C109" s="5">
        <v>300</v>
      </c>
      <c r="D109" s="5">
        <v>600</v>
      </c>
    </row>
    <row r="110" spans="1:4">
      <c r="A110" s="3" t="s">
        <v>143</v>
      </c>
      <c r="B110" s="5">
        <v>376.94</v>
      </c>
      <c r="C110" s="5">
        <v>372.56</v>
      </c>
      <c r="D110" s="5">
        <v>749.5</v>
      </c>
    </row>
    <row r="111" spans="1:4">
      <c r="A111" s="3" t="s">
        <v>144</v>
      </c>
      <c r="B111" s="5">
        <v>709.5</v>
      </c>
      <c r="C111" s="5">
        <v>709.5</v>
      </c>
      <c r="D111" s="5">
        <v>1419</v>
      </c>
    </row>
    <row r="112" spans="1:4">
      <c r="A112" s="3" t="s">
        <v>145</v>
      </c>
      <c r="B112" s="5">
        <v>742.5</v>
      </c>
      <c r="C112" s="5">
        <v>742.5</v>
      </c>
      <c r="D112" s="5">
        <v>1485</v>
      </c>
    </row>
    <row r="113" spans="1:4">
      <c r="A113" s="3" t="s">
        <v>146</v>
      </c>
      <c r="B113" s="5">
        <v>2067.5</v>
      </c>
      <c r="C113" s="5">
        <v>2067.5</v>
      </c>
      <c r="D113" s="5">
        <v>4135</v>
      </c>
    </row>
    <row r="114" spans="1:4">
      <c r="A114" s="3" t="s">
        <v>147</v>
      </c>
      <c r="B114" s="5">
        <v>4341.66</v>
      </c>
      <c r="C114" s="5">
        <v>7422.66</v>
      </c>
      <c r="D114" s="5">
        <v>11764.32</v>
      </c>
    </row>
    <row r="115" spans="1:4">
      <c r="A115" s="3" t="s">
        <v>149</v>
      </c>
      <c r="B115" s="5">
        <v>9558.14</v>
      </c>
      <c r="C115" s="5">
        <v>9558.14</v>
      </c>
      <c r="D115" s="5">
        <v>19116.28</v>
      </c>
    </row>
    <row r="116" spans="1:4">
      <c r="A116" s="3" t="s">
        <v>52</v>
      </c>
      <c r="B116" s="5">
        <v>5190.3999999999996</v>
      </c>
      <c r="C116" s="5">
        <v>4478.3999999999996</v>
      </c>
      <c r="D116" s="5">
        <v>9668.7999999999993</v>
      </c>
    </row>
    <row r="117" spans="1:4">
      <c r="A117" s="3" t="s">
        <v>151</v>
      </c>
      <c r="B117" s="5">
        <v>353.17000000000007</v>
      </c>
      <c r="C117" s="5">
        <v>353.84</v>
      </c>
      <c r="D117" s="5">
        <v>707.01</v>
      </c>
    </row>
    <row r="118" spans="1:4">
      <c r="A118" s="3" t="s">
        <v>152</v>
      </c>
      <c r="B118" s="5">
        <v>3834.65</v>
      </c>
      <c r="C118" s="5">
        <v>3834.6499999999996</v>
      </c>
      <c r="D118" s="5">
        <v>7669.2999999999993</v>
      </c>
    </row>
    <row r="119" spans="1:4">
      <c r="A119" s="3" t="s">
        <v>153</v>
      </c>
      <c r="B119" s="5">
        <v>339</v>
      </c>
      <c r="C119" s="5">
        <v>339</v>
      </c>
      <c r="D119" s="5">
        <v>678</v>
      </c>
    </row>
    <row r="120" spans="1:4">
      <c r="A120" s="3" t="s">
        <v>154</v>
      </c>
      <c r="B120" s="5">
        <v>788.25</v>
      </c>
      <c r="C120" s="5">
        <v>788.25</v>
      </c>
      <c r="D120" s="5">
        <v>1576.5</v>
      </c>
    </row>
    <row r="121" spans="1:4">
      <c r="A121" s="3" t="s">
        <v>155</v>
      </c>
      <c r="B121" s="5">
        <v>3148.3399999999997</v>
      </c>
      <c r="C121" s="5">
        <v>3148.34</v>
      </c>
      <c r="D121" s="5">
        <v>6296.68</v>
      </c>
    </row>
    <row r="122" spans="1:4">
      <c r="A122" s="3" t="s">
        <v>156</v>
      </c>
      <c r="B122" s="5">
        <v>17.5</v>
      </c>
      <c r="C122" s="5">
        <v>17.5</v>
      </c>
      <c r="D122" s="5">
        <v>35</v>
      </c>
    </row>
    <row r="123" spans="1:4">
      <c r="A123" s="3" t="s">
        <v>157</v>
      </c>
      <c r="B123" s="5">
        <v>2137.3000000000002</v>
      </c>
      <c r="C123" s="5">
        <v>2137.3000000000002</v>
      </c>
      <c r="D123" s="5">
        <v>4274.6000000000004</v>
      </c>
    </row>
    <row r="124" spans="1:4">
      <c r="A124" s="3" t="s">
        <v>158</v>
      </c>
      <c r="B124" s="5">
        <v>4197.1200000000008</v>
      </c>
      <c r="C124" s="5">
        <v>4197.13</v>
      </c>
      <c r="D124" s="5">
        <v>8394.25</v>
      </c>
    </row>
    <row r="125" spans="1:4">
      <c r="A125" s="3" t="s">
        <v>159</v>
      </c>
      <c r="B125" s="5">
        <v>612</v>
      </c>
      <c r="C125" s="5">
        <v>612</v>
      </c>
      <c r="D125" s="5">
        <v>1224</v>
      </c>
    </row>
    <row r="126" spans="1:4">
      <c r="A126" s="3" t="s">
        <v>160</v>
      </c>
      <c r="B126" s="5">
        <v>292.62</v>
      </c>
      <c r="C126" s="5">
        <v>292.62</v>
      </c>
      <c r="D126" s="5">
        <v>585.24</v>
      </c>
    </row>
    <row r="127" spans="1:4">
      <c r="A127" s="3" t="s">
        <v>161</v>
      </c>
      <c r="B127" s="5">
        <v>2138.87</v>
      </c>
      <c r="C127" s="5">
        <v>2138.87</v>
      </c>
      <c r="D127" s="5">
        <v>4277.74</v>
      </c>
    </row>
    <row r="128" spans="1:4">
      <c r="A128" s="3" t="s">
        <v>162</v>
      </c>
      <c r="B128" s="5">
        <v>462</v>
      </c>
      <c r="C128" s="5">
        <v>462</v>
      </c>
      <c r="D128" s="5">
        <v>924</v>
      </c>
    </row>
    <row r="129" spans="1:4">
      <c r="A129" s="3" t="s">
        <v>163</v>
      </c>
      <c r="B129" s="5">
        <v>3057.61</v>
      </c>
      <c r="C129" s="5">
        <v>3046.74</v>
      </c>
      <c r="D129" s="5">
        <v>6104.35</v>
      </c>
    </row>
    <row r="130" spans="1:4">
      <c r="A130" s="3" t="s">
        <v>164</v>
      </c>
      <c r="B130" s="5">
        <v>1230.5</v>
      </c>
      <c r="C130" s="5">
        <v>1230.5</v>
      </c>
      <c r="D130" s="5">
        <v>2461</v>
      </c>
    </row>
    <row r="131" spans="1:4">
      <c r="A131" s="3" t="s">
        <v>110</v>
      </c>
      <c r="B131" s="5">
        <v>642.5</v>
      </c>
      <c r="C131" s="5">
        <v>681.5</v>
      </c>
      <c r="D131" s="5">
        <v>1324</v>
      </c>
    </row>
    <row r="132" spans="1:4">
      <c r="A132" s="3" t="s">
        <v>166</v>
      </c>
      <c r="B132" s="5">
        <v>29</v>
      </c>
      <c r="C132" s="5">
        <v>29</v>
      </c>
      <c r="D132" s="5">
        <v>58</v>
      </c>
    </row>
    <row r="133" spans="1:4">
      <c r="A133" s="3" t="s">
        <v>167</v>
      </c>
      <c r="B133" s="5">
        <v>29</v>
      </c>
      <c r="C133" s="5">
        <v>29</v>
      </c>
      <c r="D133" s="5">
        <v>58</v>
      </c>
    </row>
    <row r="134" spans="1:4">
      <c r="A134" s="3" t="s">
        <v>168</v>
      </c>
      <c r="B134" s="5">
        <v>774</v>
      </c>
      <c r="C134" s="5">
        <v>774</v>
      </c>
      <c r="D134" s="5">
        <v>1548</v>
      </c>
    </row>
    <row r="135" spans="1:4">
      <c r="A135" s="3" t="s">
        <v>169</v>
      </c>
      <c r="B135" s="5">
        <v>49</v>
      </c>
      <c r="C135" s="5">
        <v>49</v>
      </c>
      <c r="D135" s="5">
        <v>98</v>
      </c>
    </row>
    <row r="136" spans="1:4">
      <c r="A136" s="3" t="s">
        <v>68</v>
      </c>
      <c r="B136" s="5">
        <v>469.05999999999995</v>
      </c>
      <c r="C136" s="5">
        <v>393.46000000000004</v>
      </c>
      <c r="D136" s="5">
        <v>862.52</v>
      </c>
    </row>
    <row r="137" spans="1:4">
      <c r="A137" s="4" t="s">
        <v>184</v>
      </c>
      <c r="B137" s="5">
        <v>2.89</v>
      </c>
      <c r="C137" s="5">
        <v>11.56</v>
      </c>
      <c r="D137" s="5">
        <v>14.450000000000001</v>
      </c>
    </row>
    <row r="138" spans="1:4">
      <c r="A138" s="4" t="s">
        <v>185</v>
      </c>
      <c r="B138" s="5">
        <v>174.58</v>
      </c>
      <c r="C138" s="5">
        <v>174.58</v>
      </c>
      <c r="D138" s="5">
        <v>349.16</v>
      </c>
    </row>
    <row r="139" spans="1:4">
      <c r="A139" s="4" t="s">
        <v>186</v>
      </c>
      <c r="B139" s="5">
        <v>252.81</v>
      </c>
      <c r="C139" s="5">
        <v>168.54</v>
      </c>
      <c r="D139" s="5">
        <v>421.35</v>
      </c>
    </row>
    <row r="140" spans="1:4">
      <c r="A140" s="4" t="s">
        <v>187</v>
      </c>
      <c r="B140" s="5">
        <v>22.5</v>
      </c>
      <c r="C140" s="5">
        <v>22.5</v>
      </c>
      <c r="D140" s="5">
        <v>45</v>
      </c>
    </row>
    <row r="141" spans="1:4">
      <c r="A141" s="4" t="s">
        <v>188</v>
      </c>
      <c r="B141" s="5">
        <v>16.28</v>
      </c>
      <c r="C141" s="5">
        <v>16.28</v>
      </c>
      <c r="D141" s="5">
        <v>32.56</v>
      </c>
    </row>
    <row r="142" spans="1:4">
      <c r="A142" s="3" t="s">
        <v>171</v>
      </c>
      <c r="B142" s="5">
        <v>49</v>
      </c>
      <c r="C142" s="5">
        <v>49</v>
      </c>
      <c r="D142" s="5">
        <v>98</v>
      </c>
    </row>
    <row r="143" spans="1:4">
      <c r="A143" s="3" t="s">
        <v>172</v>
      </c>
      <c r="B143" s="5">
        <v>2788.26</v>
      </c>
      <c r="C143" s="5">
        <v>2788.26</v>
      </c>
      <c r="D143" s="5">
        <v>5576.52</v>
      </c>
    </row>
    <row r="144" spans="1:4">
      <c r="A144" s="3" t="s">
        <v>173</v>
      </c>
      <c r="B144" s="5">
        <v>8184</v>
      </c>
      <c r="C144" s="5">
        <v>8184</v>
      </c>
      <c r="D144" s="5">
        <v>16368</v>
      </c>
    </row>
    <row r="145" spans="1:4">
      <c r="A145" s="3" t="s">
        <v>174</v>
      </c>
      <c r="B145" s="5">
        <v>338542.44</v>
      </c>
      <c r="C145" s="5">
        <v>334567.43000000005</v>
      </c>
      <c r="D145" s="5">
        <v>673109.86999999988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23"/>
  <sheetViews>
    <sheetView tabSelected="1" workbookViewId="0">
      <pane ySplit="1" topLeftCell="A48" activePane="bottomLeft" state="frozen"/>
      <selection pane="bottomLeft" activeCell="D12" sqref="D12"/>
    </sheetView>
  </sheetViews>
  <sheetFormatPr defaultRowHeight="14.45"/>
  <cols>
    <col min="1" max="1" width="43" bestFit="1" customWidth="1"/>
    <col min="2" max="4" width="12.7109375" style="5" customWidth="1"/>
    <col min="5" max="5" width="49.140625" customWidth="1"/>
    <col min="6" max="6" width="25" customWidth="1"/>
  </cols>
  <sheetData>
    <row r="1" spans="1:6">
      <c r="A1" s="6" t="s">
        <v>21</v>
      </c>
      <c r="B1" s="7" t="s">
        <v>22</v>
      </c>
      <c r="C1" s="7" t="s">
        <v>23</v>
      </c>
      <c r="D1" s="7" t="s">
        <v>24</v>
      </c>
      <c r="E1" s="6" t="s">
        <v>25</v>
      </c>
      <c r="F1" s="6" t="s">
        <v>26</v>
      </c>
    </row>
    <row r="2" spans="1:6">
      <c r="A2" t="s">
        <v>120</v>
      </c>
      <c r="B2" s="5">
        <v>1809.97</v>
      </c>
      <c r="C2" s="5">
        <v>1475</v>
      </c>
      <c r="D2" s="5">
        <f t="shared" ref="D2:D33" si="0">C2-B2</f>
        <v>-334.97</v>
      </c>
      <c r="E2" t="s">
        <v>189</v>
      </c>
      <c r="F2" t="s">
        <v>54</v>
      </c>
    </row>
    <row r="3" spans="1:6" hidden="1">
      <c r="A3" t="s">
        <v>190</v>
      </c>
      <c r="B3" s="5">
        <v>45</v>
      </c>
      <c r="C3" s="5">
        <v>45</v>
      </c>
      <c r="D3" s="5">
        <f t="shared" si="0"/>
        <v>0</v>
      </c>
    </row>
    <row r="4" spans="1:6">
      <c r="A4" t="s">
        <v>84</v>
      </c>
      <c r="B4" s="5">
        <v>189</v>
      </c>
      <c r="C4" s="5">
        <v>40.32</v>
      </c>
      <c r="D4" s="5">
        <f t="shared" si="0"/>
        <v>-148.68</v>
      </c>
      <c r="E4" t="s">
        <v>191</v>
      </c>
      <c r="F4" t="s">
        <v>54</v>
      </c>
    </row>
    <row r="5" spans="1:6">
      <c r="A5" t="s">
        <v>92</v>
      </c>
      <c r="B5" s="5">
        <v>139.38</v>
      </c>
      <c r="D5" s="5">
        <f t="shared" si="0"/>
        <v>-139.38</v>
      </c>
      <c r="E5" t="s">
        <v>192</v>
      </c>
      <c r="F5" t="s">
        <v>54</v>
      </c>
    </row>
    <row r="6" spans="1:6" hidden="1">
      <c r="A6" t="s">
        <v>31</v>
      </c>
      <c r="B6" s="5">
        <v>120.15</v>
      </c>
      <c r="C6" s="5">
        <v>120.15</v>
      </c>
      <c r="D6" s="5">
        <f t="shared" si="0"/>
        <v>0</v>
      </c>
    </row>
    <row r="7" spans="1:6" hidden="1">
      <c r="A7" t="s">
        <v>33</v>
      </c>
      <c r="B7" s="5">
        <v>425</v>
      </c>
      <c r="C7" s="5">
        <v>425</v>
      </c>
      <c r="D7" s="5">
        <f t="shared" si="0"/>
        <v>0</v>
      </c>
    </row>
    <row r="8" spans="1:6">
      <c r="A8" t="s">
        <v>165</v>
      </c>
      <c r="B8" s="5">
        <v>1331.5</v>
      </c>
      <c r="C8" s="5">
        <v>1270.9000000000001</v>
      </c>
      <c r="D8" s="5">
        <f t="shared" si="0"/>
        <v>-60.599999999999909</v>
      </c>
      <c r="F8" t="s">
        <v>69</v>
      </c>
    </row>
    <row r="9" spans="1:6">
      <c r="A9" t="s">
        <v>36</v>
      </c>
      <c r="B9" s="5">
        <v>542.14</v>
      </c>
      <c r="C9" s="5">
        <v>518.20000000000005</v>
      </c>
      <c r="D9" s="5">
        <f t="shared" si="0"/>
        <v>-23.939999999999941</v>
      </c>
      <c r="F9" t="s">
        <v>69</v>
      </c>
    </row>
    <row r="10" spans="1:6">
      <c r="A10" t="s">
        <v>115</v>
      </c>
      <c r="B10" s="5">
        <v>759.2</v>
      </c>
      <c r="C10" s="5">
        <v>746.5</v>
      </c>
      <c r="D10" s="5">
        <f t="shared" si="0"/>
        <v>-12.700000000000045</v>
      </c>
      <c r="F10" t="s">
        <v>69</v>
      </c>
    </row>
    <row r="11" spans="1:6">
      <c r="A11" t="s">
        <v>170</v>
      </c>
      <c r="B11" s="5">
        <v>554.41</v>
      </c>
      <c r="C11" s="5">
        <v>553.5</v>
      </c>
      <c r="D11" s="5">
        <f t="shared" si="0"/>
        <v>-0.90999999999996817</v>
      </c>
      <c r="F11" t="s">
        <v>69</v>
      </c>
    </row>
    <row r="12" spans="1:6">
      <c r="A12" t="s">
        <v>101</v>
      </c>
      <c r="B12" s="5">
        <v>61.15</v>
      </c>
      <c r="C12" s="5">
        <v>62.71</v>
      </c>
      <c r="D12" s="5">
        <f t="shared" si="0"/>
        <v>1.5600000000000023</v>
      </c>
      <c r="F12" t="s">
        <v>7</v>
      </c>
    </row>
    <row r="13" spans="1:6">
      <c r="A13" t="s">
        <v>65</v>
      </c>
      <c r="B13" s="5">
        <v>398.72</v>
      </c>
      <c r="C13" s="5">
        <v>401.75</v>
      </c>
      <c r="D13" s="5">
        <f t="shared" si="0"/>
        <v>3.0299999999999727</v>
      </c>
      <c r="F13" t="s">
        <v>111</v>
      </c>
    </row>
    <row r="14" spans="1:6" hidden="1">
      <c r="A14" t="s">
        <v>45</v>
      </c>
      <c r="B14" s="5">
        <v>1303.5</v>
      </c>
      <c r="C14" s="5">
        <v>1303.5</v>
      </c>
      <c r="D14" s="5">
        <f t="shared" si="0"/>
        <v>0</v>
      </c>
    </row>
    <row r="15" spans="1:6">
      <c r="A15" t="s">
        <v>86</v>
      </c>
      <c r="B15" s="5">
        <v>326.87</v>
      </c>
      <c r="C15" s="5">
        <v>329.9</v>
      </c>
      <c r="D15" s="5">
        <f t="shared" si="0"/>
        <v>3.0299999999999727</v>
      </c>
      <c r="F15" t="s">
        <v>111</v>
      </c>
    </row>
    <row r="16" spans="1:6">
      <c r="A16" t="s">
        <v>113</v>
      </c>
      <c r="B16" s="5">
        <v>464.87</v>
      </c>
      <c r="C16" s="5">
        <v>467.9</v>
      </c>
      <c r="D16" s="5">
        <f t="shared" si="0"/>
        <v>3.0299999999999727</v>
      </c>
      <c r="F16" t="s">
        <v>111</v>
      </c>
    </row>
    <row r="17" spans="1:6" hidden="1">
      <c r="A17" t="s">
        <v>193</v>
      </c>
      <c r="B17" s="5">
        <v>1325</v>
      </c>
      <c r="C17" s="5">
        <v>1325</v>
      </c>
      <c r="D17" s="5">
        <f t="shared" si="0"/>
        <v>0</v>
      </c>
    </row>
    <row r="18" spans="1:6" hidden="1">
      <c r="A18" t="s">
        <v>49</v>
      </c>
      <c r="B18" s="5">
        <v>1332.7</v>
      </c>
      <c r="C18" s="5">
        <v>1332.7</v>
      </c>
      <c r="D18" s="5">
        <f t="shared" si="0"/>
        <v>0</v>
      </c>
    </row>
    <row r="19" spans="1:6">
      <c r="A19" t="s">
        <v>140</v>
      </c>
      <c r="B19" s="5">
        <v>208.17000000000002</v>
      </c>
      <c r="C19" s="5">
        <v>211.2</v>
      </c>
      <c r="D19" s="5">
        <f t="shared" si="0"/>
        <v>3.0299999999999727</v>
      </c>
      <c r="F19" t="s">
        <v>111</v>
      </c>
    </row>
    <row r="20" spans="1:6">
      <c r="A20" t="s">
        <v>152</v>
      </c>
      <c r="B20" s="5">
        <v>734.47</v>
      </c>
      <c r="C20" s="5">
        <v>737.5</v>
      </c>
      <c r="D20" s="5">
        <f t="shared" si="0"/>
        <v>3.0299999999999727</v>
      </c>
      <c r="F20" t="s">
        <v>111</v>
      </c>
    </row>
    <row r="21" spans="1:6">
      <c r="A21" t="s">
        <v>161</v>
      </c>
      <c r="B21" s="5">
        <v>187.42000000000002</v>
      </c>
      <c r="C21" s="5">
        <v>190.45</v>
      </c>
      <c r="D21" s="5">
        <f t="shared" si="0"/>
        <v>3.0299999999999727</v>
      </c>
      <c r="F21" t="s">
        <v>111</v>
      </c>
    </row>
    <row r="22" spans="1:6">
      <c r="A22" t="s">
        <v>172</v>
      </c>
      <c r="C22" s="5">
        <v>3.03</v>
      </c>
      <c r="D22" s="5">
        <f t="shared" si="0"/>
        <v>3.03</v>
      </c>
      <c r="F22" t="s">
        <v>3</v>
      </c>
    </row>
    <row r="23" spans="1:6">
      <c r="A23" t="s">
        <v>37</v>
      </c>
      <c r="B23" s="5">
        <v>103.02</v>
      </c>
      <c r="C23" s="5">
        <v>106.05</v>
      </c>
      <c r="D23" s="5">
        <f t="shared" si="0"/>
        <v>3.0300000000000011</v>
      </c>
      <c r="F23" t="s">
        <v>111</v>
      </c>
    </row>
    <row r="24" spans="1:6" hidden="1">
      <c r="A24" t="s">
        <v>57</v>
      </c>
      <c r="B24" s="5">
        <v>1338.93</v>
      </c>
      <c r="C24" s="5">
        <v>1338.93</v>
      </c>
      <c r="D24" s="5">
        <f t="shared" si="0"/>
        <v>0</v>
      </c>
    </row>
    <row r="25" spans="1:6">
      <c r="A25" t="s">
        <v>40</v>
      </c>
      <c r="B25" s="5">
        <v>72.72</v>
      </c>
      <c r="C25" s="5">
        <v>75.75</v>
      </c>
      <c r="D25" s="5">
        <f t="shared" si="0"/>
        <v>3.0300000000000011</v>
      </c>
      <c r="F25" t="s">
        <v>111</v>
      </c>
    </row>
    <row r="26" spans="1:6">
      <c r="A26" t="s">
        <v>50</v>
      </c>
      <c r="B26" s="5">
        <v>83.27</v>
      </c>
      <c r="C26" s="5">
        <v>86.3</v>
      </c>
      <c r="D26" s="5">
        <f t="shared" si="0"/>
        <v>3.0300000000000011</v>
      </c>
      <c r="F26" t="s">
        <v>111</v>
      </c>
    </row>
    <row r="27" spans="1:6">
      <c r="A27" t="s">
        <v>194</v>
      </c>
      <c r="B27" s="5">
        <v>235.57</v>
      </c>
      <c r="C27" s="5">
        <v>238.6</v>
      </c>
      <c r="D27" s="5">
        <f t="shared" si="0"/>
        <v>3.0300000000000011</v>
      </c>
      <c r="F27" t="s">
        <v>111</v>
      </c>
    </row>
    <row r="28" spans="1:6">
      <c r="A28" t="s">
        <v>122</v>
      </c>
      <c r="B28" s="5">
        <v>132.12</v>
      </c>
      <c r="C28" s="5">
        <v>135.15</v>
      </c>
      <c r="D28" s="5">
        <f t="shared" si="0"/>
        <v>3.0300000000000011</v>
      </c>
      <c r="F28" t="s">
        <v>111</v>
      </c>
    </row>
    <row r="29" spans="1:6">
      <c r="A29" t="s">
        <v>91</v>
      </c>
      <c r="B29" s="5">
        <v>318.08</v>
      </c>
      <c r="C29" s="5">
        <v>323.75</v>
      </c>
      <c r="D29" s="5">
        <f t="shared" si="0"/>
        <v>5.6700000000000159</v>
      </c>
      <c r="F29" t="s">
        <v>111</v>
      </c>
    </row>
    <row r="30" spans="1:6">
      <c r="A30" t="s">
        <v>158</v>
      </c>
      <c r="B30" s="5">
        <v>944.99</v>
      </c>
      <c r="C30" s="5">
        <v>951.05</v>
      </c>
      <c r="D30" s="5">
        <f t="shared" si="0"/>
        <v>6.0599999999999454</v>
      </c>
      <c r="F30" t="s">
        <v>111</v>
      </c>
    </row>
    <row r="31" spans="1:6">
      <c r="A31" t="s">
        <v>30</v>
      </c>
      <c r="B31" s="5">
        <v>154.38999999999999</v>
      </c>
      <c r="C31" s="5">
        <v>160.44999999999999</v>
      </c>
      <c r="D31" s="5">
        <f t="shared" si="0"/>
        <v>6.0600000000000023</v>
      </c>
      <c r="F31" t="s">
        <v>111</v>
      </c>
    </row>
    <row r="32" spans="1:6" hidden="1">
      <c r="A32" t="s">
        <v>75</v>
      </c>
      <c r="B32" s="5">
        <v>57.12</v>
      </c>
      <c r="C32" s="5">
        <v>57.12</v>
      </c>
      <c r="D32" s="5">
        <f t="shared" si="0"/>
        <v>0</v>
      </c>
    </row>
    <row r="33" spans="1:6">
      <c r="A33" t="s">
        <v>39</v>
      </c>
      <c r="B33" s="5">
        <v>163.09</v>
      </c>
      <c r="C33" s="5">
        <v>169.15</v>
      </c>
      <c r="D33" s="5">
        <f t="shared" si="0"/>
        <v>6.0600000000000023</v>
      </c>
      <c r="F33" t="s">
        <v>111</v>
      </c>
    </row>
    <row r="34" spans="1:6" hidden="1">
      <c r="A34" t="s">
        <v>77</v>
      </c>
      <c r="B34" s="5">
        <v>384.9</v>
      </c>
      <c r="C34" s="5">
        <v>384.9</v>
      </c>
      <c r="D34" s="5">
        <f t="shared" ref="D34:D65" si="1">C34-B34</f>
        <v>0</v>
      </c>
    </row>
    <row r="35" spans="1:6">
      <c r="A35" t="s">
        <v>129</v>
      </c>
      <c r="B35" s="5">
        <v>136.24</v>
      </c>
      <c r="C35" s="5">
        <v>142.30000000000001</v>
      </c>
      <c r="D35" s="5">
        <f t="shared" si="1"/>
        <v>6.0600000000000023</v>
      </c>
      <c r="F35" t="s">
        <v>111</v>
      </c>
    </row>
    <row r="36" spans="1:6">
      <c r="A36" t="s">
        <v>145</v>
      </c>
      <c r="B36" s="5">
        <v>331.54</v>
      </c>
      <c r="C36" s="5">
        <v>337.6</v>
      </c>
      <c r="D36" s="5">
        <f t="shared" si="1"/>
        <v>6.0600000000000023</v>
      </c>
      <c r="F36" t="s">
        <v>111</v>
      </c>
    </row>
    <row r="37" spans="1:6">
      <c r="A37" t="s">
        <v>147</v>
      </c>
      <c r="B37" s="5">
        <v>256.39</v>
      </c>
      <c r="C37" s="5">
        <v>262.45</v>
      </c>
      <c r="D37" s="5">
        <f t="shared" si="1"/>
        <v>6.0600000000000023</v>
      </c>
      <c r="F37" t="s">
        <v>111</v>
      </c>
    </row>
    <row r="38" spans="1:6">
      <c r="A38" t="s">
        <v>151</v>
      </c>
      <c r="B38" s="5">
        <v>88.24</v>
      </c>
      <c r="C38" s="5">
        <v>94.3</v>
      </c>
      <c r="D38" s="5">
        <f t="shared" si="1"/>
        <v>6.0600000000000023</v>
      </c>
      <c r="F38" t="s">
        <v>111</v>
      </c>
    </row>
    <row r="39" spans="1:6">
      <c r="A39" t="s">
        <v>42</v>
      </c>
      <c r="B39" s="5">
        <v>549.79</v>
      </c>
      <c r="C39" s="5">
        <v>555.85</v>
      </c>
      <c r="D39" s="5">
        <f t="shared" si="1"/>
        <v>6.0600000000000591</v>
      </c>
      <c r="F39" t="s">
        <v>111</v>
      </c>
    </row>
    <row r="40" spans="1:6">
      <c r="A40" t="s">
        <v>83</v>
      </c>
      <c r="B40" s="5">
        <v>878</v>
      </c>
      <c r="C40" s="5">
        <v>844.59</v>
      </c>
      <c r="D40" s="5">
        <f t="shared" si="1"/>
        <v>-33.409999999999968</v>
      </c>
      <c r="F40" t="s">
        <v>195</v>
      </c>
    </row>
    <row r="41" spans="1:6">
      <c r="A41" t="s">
        <v>71</v>
      </c>
      <c r="B41" s="5">
        <v>887.24</v>
      </c>
      <c r="C41" s="5">
        <v>895.5</v>
      </c>
      <c r="D41" s="5">
        <f t="shared" si="1"/>
        <v>8.2599999999999909</v>
      </c>
      <c r="F41" t="s">
        <v>111</v>
      </c>
    </row>
    <row r="42" spans="1:6">
      <c r="A42" t="s">
        <v>103</v>
      </c>
      <c r="B42" s="5">
        <v>253.69</v>
      </c>
      <c r="C42" s="5">
        <v>261.95</v>
      </c>
      <c r="D42" s="5">
        <f t="shared" si="1"/>
        <v>8.2599999999999909</v>
      </c>
      <c r="F42" t="s">
        <v>111</v>
      </c>
    </row>
    <row r="43" spans="1:6">
      <c r="A43" t="s">
        <v>62</v>
      </c>
      <c r="B43" s="5">
        <v>994.56000000000006</v>
      </c>
      <c r="C43" s="5">
        <v>1003.5</v>
      </c>
      <c r="D43" s="5">
        <f t="shared" si="1"/>
        <v>8.9399999999999409</v>
      </c>
      <c r="F43" t="s">
        <v>111</v>
      </c>
    </row>
    <row r="44" spans="1:6" hidden="1">
      <c r="A44" t="s">
        <v>88</v>
      </c>
      <c r="B44" s="5">
        <v>119</v>
      </c>
      <c r="C44" s="5">
        <v>119</v>
      </c>
      <c r="D44" s="5">
        <f t="shared" si="1"/>
        <v>0</v>
      </c>
    </row>
    <row r="45" spans="1:6">
      <c r="A45" t="s">
        <v>51</v>
      </c>
      <c r="B45" s="5">
        <v>144.36000000000001</v>
      </c>
      <c r="C45" s="5">
        <v>153.44999999999999</v>
      </c>
      <c r="D45" s="5">
        <f t="shared" si="1"/>
        <v>9.089999999999975</v>
      </c>
      <c r="F45" t="s">
        <v>111</v>
      </c>
    </row>
    <row r="46" spans="1:6">
      <c r="A46" t="s">
        <v>121</v>
      </c>
      <c r="B46" s="5">
        <v>257.36</v>
      </c>
      <c r="C46" s="5">
        <v>266.45</v>
      </c>
      <c r="D46" s="5">
        <f t="shared" si="1"/>
        <v>9.089999999999975</v>
      </c>
      <c r="F46" t="s">
        <v>111</v>
      </c>
    </row>
    <row r="47" spans="1:6">
      <c r="A47" t="s">
        <v>144</v>
      </c>
      <c r="B47" s="5">
        <v>291.36</v>
      </c>
      <c r="C47" s="5">
        <v>300.45</v>
      </c>
      <c r="D47" s="5">
        <f t="shared" si="1"/>
        <v>9.089999999999975</v>
      </c>
      <c r="F47" t="s">
        <v>111</v>
      </c>
    </row>
    <row r="48" spans="1:6">
      <c r="A48" t="s">
        <v>104</v>
      </c>
      <c r="B48" s="5">
        <v>147.26</v>
      </c>
      <c r="C48" s="5">
        <v>156.35</v>
      </c>
      <c r="D48" s="5">
        <f t="shared" si="1"/>
        <v>9.0900000000000034</v>
      </c>
      <c r="F48" t="s">
        <v>111</v>
      </c>
    </row>
    <row r="49" spans="1:6">
      <c r="A49" t="s">
        <v>70</v>
      </c>
      <c r="B49" s="5">
        <v>946.01</v>
      </c>
      <c r="C49" s="5">
        <v>955.1</v>
      </c>
      <c r="D49" s="5">
        <f t="shared" si="1"/>
        <v>9.0900000000000318</v>
      </c>
      <c r="F49" t="s">
        <v>111</v>
      </c>
    </row>
    <row r="50" spans="1:6" hidden="1">
      <c r="A50" t="s">
        <v>97</v>
      </c>
      <c r="B50" s="5">
        <v>125</v>
      </c>
      <c r="C50" s="5">
        <v>125</v>
      </c>
      <c r="D50" s="5">
        <f t="shared" si="1"/>
        <v>0</v>
      </c>
    </row>
    <row r="51" spans="1:6">
      <c r="A51" t="s">
        <v>78</v>
      </c>
      <c r="B51" s="5">
        <v>650.26</v>
      </c>
      <c r="C51" s="5">
        <v>659.35</v>
      </c>
      <c r="D51" s="5">
        <f t="shared" si="1"/>
        <v>9.0900000000000318</v>
      </c>
      <c r="F51" t="s">
        <v>111</v>
      </c>
    </row>
    <row r="52" spans="1:6">
      <c r="A52" t="s">
        <v>94</v>
      </c>
      <c r="B52" s="5">
        <v>439.65999999999997</v>
      </c>
      <c r="C52" s="5">
        <v>448.75</v>
      </c>
      <c r="D52" s="5">
        <f t="shared" si="1"/>
        <v>9.0900000000000318</v>
      </c>
      <c r="F52" t="s">
        <v>111</v>
      </c>
    </row>
    <row r="53" spans="1:6">
      <c r="A53" t="s">
        <v>82</v>
      </c>
      <c r="B53" s="5">
        <v>78.180000000000007</v>
      </c>
      <c r="C53" s="5">
        <v>90.3</v>
      </c>
      <c r="D53" s="5">
        <f t="shared" si="1"/>
        <v>12.11999999999999</v>
      </c>
      <c r="F53" t="s">
        <v>111</v>
      </c>
    </row>
    <row r="54" spans="1:6">
      <c r="A54" t="s">
        <v>119</v>
      </c>
      <c r="B54" s="5">
        <v>124.23</v>
      </c>
      <c r="C54" s="5">
        <v>136.35</v>
      </c>
      <c r="D54" s="5">
        <f t="shared" si="1"/>
        <v>12.11999999999999</v>
      </c>
      <c r="F54" t="s">
        <v>111</v>
      </c>
    </row>
    <row r="55" spans="1:6">
      <c r="A55" t="s">
        <v>87</v>
      </c>
      <c r="B55" s="5">
        <v>662.08</v>
      </c>
      <c r="C55" s="5">
        <v>674.2</v>
      </c>
      <c r="D55" s="5">
        <f t="shared" si="1"/>
        <v>12.120000000000005</v>
      </c>
      <c r="F55" t="s">
        <v>111</v>
      </c>
    </row>
    <row r="56" spans="1:6" hidden="1">
      <c r="A56" t="s">
        <v>105</v>
      </c>
      <c r="B56" s="5">
        <v>161</v>
      </c>
      <c r="C56" s="5">
        <v>161</v>
      </c>
      <c r="D56" s="5">
        <f t="shared" si="1"/>
        <v>0</v>
      </c>
    </row>
    <row r="57" spans="1:6" hidden="1">
      <c r="A57" t="s">
        <v>109</v>
      </c>
      <c r="B57" s="5">
        <v>1616.9</v>
      </c>
      <c r="C57" s="5">
        <v>1616.9</v>
      </c>
      <c r="D57" s="5">
        <f t="shared" si="1"/>
        <v>0</v>
      </c>
    </row>
    <row r="58" spans="1:6">
      <c r="A58" t="s">
        <v>80</v>
      </c>
      <c r="B58" s="5">
        <v>373.63</v>
      </c>
      <c r="C58" s="5">
        <v>385.75</v>
      </c>
      <c r="D58" s="5">
        <f t="shared" si="1"/>
        <v>12.120000000000005</v>
      </c>
      <c r="F58" t="s">
        <v>111</v>
      </c>
    </row>
    <row r="59" spans="1:6" hidden="1">
      <c r="A59" t="s">
        <v>112</v>
      </c>
      <c r="B59" s="5">
        <v>67</v>
      </c>
      <c r="C59" s="5">
        <v>67</v>
      </c>
      <c r="D59" s="5">
        <f t="shared" si="1"/>
        <v>0</v>
      </c>
    </row>
    <row r="60" spans="1:6">
      <c r="A60" t="s">
        <v>99</v>
      </c>
      <c r="B60" s="5">
        <v>33.33</v>
      </c>
      <c r="C60" s="5">
        <v>45.45</v>
      </c>
      <c r="D60" s="5">
        <f t="shared" si="1"/>
        <v>12.120000000000005</v>
      </c>
      <c r="F60" t="s">
        <v>111</v>
      </c>
    </row>
    <row r="61" spans="1:6" hidden="1">
      <c r="A61" t="s">
        <v>114</v>
      </c>
      <c r="B61" s="5">
        <v>363.6</v>
      </c>
      <c r="C61" s="5">
        <v>363.6</v>
      </c>
      <c r="D61" s="5">
        <f t="shared" si="1"/>
        <v>0</v>
      </c>
    </row>
    <row r="62" spans="1:6">
      <c r="A62" t="s">
        <v>125</v>
      </c>
      <c r="B62" s="5">
        <v>118.18</v>
      </c>
      <c r="C62" s="5">
        <v>130.30000000000001</v>
      </c>
      <c r="D62" s="5">
        <f t="shared" si="1"/>
        <v>12.120000000000005</v>
      </c>
      <c r="F62" t="s">
        <v>111</v>
      </c>
    </row>
    <row r="63" spans="1:6" hidden="1">
      <c r="A63" t="s">
        <v>116</v>
      </c>
      <c r="B63" s="5">
        <v>60</v>
      </c>
      <c r="C63" s="5">
        <v>60</v>
      </c>
      <c r="D63" s="5">
        <f t="shared" si="1"/>
        <v>0</v>
      </c>
    </row>
    <row r="64" spans="1:6" hidden="1">
      <c r="A64" t="s">
        <v>196</v>
      </c>
      <c r="B64" s="5">
        <v>112</v>
      </c>
      <c r="C64" s="5">
        <v>112</v>
      </c>
      <c r="D64" s="5">
        <f t="shared" si="1"/>
        <v>0</v>
      </c>
    </row>
    <row r="65" spans="1:6">
      <c r="A65" t="s">
        <v>131</v>
      </c>
      <c r="B65" s="5">
        <v>48.48</v>
      </c>
      <c r="C65" s="5">
        <v>60.6</v>
      </c>
      <c r="D65" s="5">
        <f t="shared" si="1"/>
        <v>12.120000000000005</v>
      </c>
      <c r="F65" t="s">
        <v>111</v>
      </c>
    </row>
    <row r="66" spans="1:6" hidden="1">
      <c r="A66" t="s">
        <v>118</v>
      </c>
      <c r="D66" s="5">
        <f t="shared" ref="D66:D97" si="2">C66-B66</f>
        <v>0</v>
      </c>
    </row>
    <row r="67" spans="1:6">
      <c r="A67" t="s">
        <v>139</v>
      </c>
      <c r="B67" s="5">
        <v>964.98</v>
      </c>
      <c r="C67" s="5">
        <v>977.1</v>
      </c>
      <c r="D67" s="5">
        <f t="shared" si="2"/>
        <v>12.120000000000005</v>
      </c>
      <c r="F67" t="s">
        <v>111</v>
      </c>
    </row>
    <row r="68" spans="1:6">
      <c r="A68" t="s">
        <v>56</v>
      </c>
      <c r="B68" s="5">
        <v>276.86</v>
      </c>
      <c r="C68" s="5">
        <v>289.25</v>
      </c>
      <c r="D68" s="5">
        <f t="shared" si="2"/>
        <v>12.389999999999986</v>
      </c>
      <c r="F68" t="s">
        <v>111</v>
      </c>
    </row>
    <row r="69" spans="1:6">
      <c r="A69" t="s">
        <v>48</v>
      </c>
      <c r="B69" s="5">
        <v>1171.95</v>
      </c>
      <c r="C69" s="5">
        <v>1187.0999999999999</v>
      </c>
      <c r="D69" s="5">
        <f t="shared" si="2"/>
        <v>15.149999999999864</v>
      </c>
      <c r="F69" t="s">
        <v>111</v>
      </c>
    </row>
    <row r="70" spans="1:6" hidden="1">
      <c r="A70" t="s">
        <v>124</v>
      </c>
      <c r="B70" s="5">
        <v>330.05</v>
      </c>
      <c r="C70" s="5">
        <v>330.05</v>
      </c>
      <c r="D70" s="5">
        <f t="shared" si="2"/>
        <v>0</v>
      </c>
    </row>
    <row r="71" spans="1:6">
      <c r="A71" t="s">
        <v>55</v>
      </c>
      <c r="B71" s="5">
        <v>1491.85</v>
      </c>
      <c r="C71" s="5">
        <v>1507</v>
      </c>
      <c r="D71" s="5">
        <f t="shared" si="2"/>
        <v>15.150000000000091</v>
      </c>
      <c r="F71" t="s">
        <v>111</v>
      </c>
    </row>
    <row r="72" spans="1:6" hidden="1">
      <c r="A72" t="s">
        <v>197</v>
      </c>
      <c r="B72" s="5">
        <v>480</v>
      </c>
      <c r="C72" s="5">
        <v>480</v>
      </c>
      <c r="D72" s="5">
        <f t="shared" si="2"/>
        <v>0</v>
      </c>
    </row>
    <row r="73" spans="1:6" hidden="1">
      <c r="A73" t="s">
        <v>198</v>
      </c>
      <c r="B73" s="5">
        <v>2937.45</v>
      </c>
      <c r="C73" s="5">
        <v>2937.45</v>
      </c>
      <c r="D73" s="5">
        <f t="shared" si="2"/>
        <v>0</v>
      </c>
    </row>
    <row r="74" spans="1:6">
      <c r="A74" t="s">
        <v>128</v>
      </c>
      <c r="B74" s="5">
        <v>690.61</v>
      </c>
      <c r="C74" s="5">
        <v>676.05</v>
      </c>
      <c r="D74" s="5">
        <f t="shared" si="2"/>
        <v>-14.560000000000059</v>
      </c>
      <c r="F74" t="s">
        <v>195</v>
      </c>
    </row>
    <row r="75" spans="1:6">
      <c r="A75" t="s">
        <v>28</v>
      </c>
      <c r="B75" s="5">
        <v>734.44</v>
      </c>
      <c r="C75" s="5">
        <v>750.55</v>
      </c>
      <c r="D75" s="5">
        <f t="shared" si="2"/>
        <v>16.1099999999999</v>
      </c>
      <c r="F75" t="s">
        <v>111</v>
      </c>
    </row>
    <row r="76" spans="1:6" hidden="1">
      <c r="A76" t="s">
        <v>130</v>
      </c>
      <c r="B76" s="5">
        <v>715.9</v>
      </c>
      <c r="C76" s="5">
        <v>715.9</v>
      </c>
      <c r="D76" s="5">
        <f t="shared" si="2"/>
        <v>0</v>
      </c>
    </row>
    <row r="77" spans="1:6">
      <c r="A77" t="s">
        <v>133</v>
      </c>
      <c r="B77" s="5">
        <v>547.03</v>
      </c>
      <c r="C77" s="5">
        <v>563.54999999999995</v>
      </c>
      <c r="D77" s="5">
        <f t="shared" si="2"/>
        <v>16.519999999999982</v>
      </c>
      <c r="F77" t="s">
        <v>111</v>
      </c>
    </row>
    <row r="78" spans="1:6">
      <c r="A78" t="s">
        <v>199</v>
      </c>
      <c r="B78" s="5">
        <v>28.8</v>
      </c>
      <c r="D78" s="5">
        <f t="shared" si="2"/>
        <v>-28.8</v>
      </c>
      <c r="F78" t="s">
        <v>9</v>
      </c>
    </row>
    <row r="79" spans="1:6">
      <c r="A79" t="s">
        <v>76</v>
      </c>
      <c r="B79" s="5">
        <v>2440.5500000000002</v>
      </c>
      <c r="C79" s="5">
        <v>2461.1999999999998</v>
      </c>
      <c r="D79" s="5">
        <f t="shared" si="2"/>
        <v>20.649999999999636</v>
      </c>
      <c r="F79" t="s">
        <v>111</v>
      </c>
    </row>
    <row r="80" spans="1:6" hidden="1">
      <c r="A80" t="s">
        <v>136</v>
      </c>
      <c r="B80" s="5">
        <v>111</v>
      </c>
      <c r="C80" s="5">
        <v>111</v>
      </c>
      <c r="D80" s="5">
        <f t="shared" si="2"/>
        <v>0</v>
      </c>
    </row>
    <row r="81" spans="1:6" hidden="1">
      <c r="A81" t="s">
        <v>138</v>
      </c>
      <c r="B81" s="5">
        <v>46.09</v>
      </c>
      <c r="C81" s="5">
        <v>46.09</v>
      </c>
      <c r="D81" s="5">
        <f t="shared" si="2"/>
        <v>0</v>
      </c>
    </row>
    <row r="82" spans="1:6">
      <c r="A82" t="s">
        <v>93</v>
      </c>
      <c r="B82" s="5">
        <v>342.39</v>
      </c>
      <c r="C82" s="5">
        <v>363.6</v>
      </c>
      <c r="D82" s="5">
        <f t="shared" si="2"/>
        <v>21.210000000000036</v>
      </c>
      <c r="F82" t="s">
        <v>111</v>
      </c>
    </row>
    <row r="83" spans="1:6">
      <c r="A83" t="s">
        <v>34</v>
      </c>
      <c r="B83" s="5">
        <v>248.46</v>
      </c>
      <c r="C83" s="5">
        <v>272.7</v>
      </c>
      <c r="D83" s="5">
        <f t="shared" si="2"/>
        <v>24.239999999999981</v>
      </c>
      <c r="F83" t="s">
        <v>111</v>
      </c>
    </row>
    <row r="84" spans="1:6">
      <c r="A84" t="s">
        <v>47</v>
      </c>
      <c r="B84" s="5">
        <v>2368.06</v>
      </c>
      <c r="C84" s="5">
        <v>2392.3000000000002</v>
      </c>
      <c r="D84" s="5">
        <f t="shared" si="2"/>
        <v>24.240000000000236</v>
      </c>
      <c r="F84" t="s">
        <v>111</v>
      </c>
    </row>
    <row r="85" spans="1:6">
      <c r="A85" t="s">
        <v>117</v>
      </c>
      <c r="B85" s="5">
        <v>224.22</v>
      </c>
      <c r="C85" s="5">
        <v>249.9</v>
      </c>
      <c r="D85" s="5">
        <f t="shared" si="2"/>
        <v>25.680000000000007</v>
      </c>
      <c r="F85" t="s">
        <v>111</v>
      </c>
    </row>
    <row r="86" spans="1:6">
      <c r="A86" t="s">
        <v>100</v>
      </c>
      <c r="C86" s="5">
        <v>26</v>
      </c>
      <c r="D86" s="5">
        <f t="shared" si="2"/>
        <v>26</v>
      </c>
      <c r="E86" t="s">
        <v>200</v>
      </c>
      <c r="F86" t="s">
        <v>3</v>
      </c>
    </row>
    <row r="87" spans="1:6">
      <c r="A87" t="s">
        <v>155</v>
      </c>
      <c r="B87" s="5">
        <v>1427.52</v>
      </c>
      <c r="C87" s="5">
        <v>1454.67</v>
      </c>
      <c r="D87" s="5">
        <f t="shared" si="2"/>
        <v>27.150000000000091</v>
      </c>
      <c r="F87" t="s">
        <v>111</v>
      </c>
    </row>
    <row r="88" spans="1:6">
      <c r="A88" t="s">
        <v>149</v>
      </c>
      <c r="B88" s="5">
        <v>7008.13</v>
      </c>
      <c r="C88" s="5">
        <v>7003.4</v>
      </c>
      <c r="D88" s="5">
        <f t="shared" si="2"/>
        <v>-4.7300000000004729</v>
      </c>
      <c r="F88" t="s">
        <v>195</v>
      </c>
    </row>
    <row r="89" spans="1:6">
      <c r="A89" t="s">
        <v>110</v>
      </c>
      <c r="B89" s="5">
        <v>376.95</v>
      </c>
      <c r="C89" s="5">
        <v>407.35</v>
      </c>
      <c r="D89" s="5">
        <f t="shared" si="2"/>
        <v>30.400000000000034</v>
      </c>
      <c r="F89" t="s">
        <v>111</v>
      </c>
    </row>
    <row r="90" spans="1:6">
      <c r="A90" t="s">
        <v>52</v>
      </c>
      <c r="B90" s="5">
        <v>1126.3499999999999</v>
      </c>
      <c r="C90" s="5">
        <v>1164.2</v>
      </c>
      <c r="D90" s="5">
        <f t="shared" si="2"/>
        <v>37.850000000000136</v>
      </c>
      <c r="F90" t="s">
        <v>111</v>
      </c>
    </row>
    <row r="91" spans="1:6">
      <c r="A91" t="s">
        <v>29</v>
      </c>
      <c r="B91" s="5">
        <v>366.78</v>
      </c>
      <c r="C91" s="5">
        <v>411.9</v>
      </c>
      <c r="D91" s="5">
        <f t="shared" si="2"/>
        <v>45.120000000000005</v>
      </c>
      <c r="E91" t="s">
        <v>201</v>
      </c>
      <c r="F91" t="s">
        <v>3</v>
      </c>
    </row>
    <row r="92" spans="1:6">
      <c r="A92" t="s">
        <v>61</v>
      </c>
      <c r="B92" s="5">
        <v>491.47</v>
      </c>
      <c r="C92" s="5">
        <v>536.9</v>
      </c>
      <c r="D92" s="5">
        <f t="shared" si="2"/>
        <v>45.42999999999995</v>
      </c>
      <c r="F92" t="s">
        <v>111</v>
      </c>
    </row>
    <row r="93" spans="1:6" hidden="1">
      <c r="A93" t="s">
        <v>156</v>
      </c>
      <c r="B93" s="5">
        <v>30</v>
      </c>
      <c r="C93" s="5">
        <v>30</v>
      </c>
      <c r="D93" s="5">
        <f t="shared" si="2"/>
        <v>0</v>
      </c>
    </row>
    <row r="94" spans="1:6" hidden="1">
      <c r="A94" t="s">
        <v>157</v>
      </c>
      <c r="B94" s="5">
        <v>80</v>
      </c>
      <c r="C94" s="5">
        <v>80</v>
      </c>
      <c r="D94" s="5">
        <f t="shared" si="2"/>
        <v>0</v>
      </c>
    </row>
    <row r="95" spans="1:6" hidden="1">
      <c r="A95" t="s">
        <v>202</v>
      </c>
      <c r="B95" s="5">
        <v>0</v>
      </c>
      <c r="D95" s="5">
        <f t="shared" si="2"/>
        <v>0</v>
      </c>
    </row>
    <row r="96" spans="1:6">
      <c r="A96" t="s">
        <v>146</v>
      </c>
      <c r="B96" s="5">
        <v>772.48</v>
      </c>
      <c r="C96" s="5">
        <v>831.9</v>
      </c>
      <c r="D96" s="5">
        <f t="shared" si="2"/>
        <v>59.419999999999959</v>
      </c>
      <c r="F96" t="s">
        <v>111</v>
      </c>
    </row>
    <row r="97" spans="1:6" hidden="1">
      <c r="A97" t="s">
        <v>159</v>
      </c>
      <c r="B97" s="5">
        <v>193</v>
      </c>
      <c r="C97" s="5">
        <v>193</v>
      </c>
      <c r="D97" s="5">
        <f t="shared" si="2"/>
        <v>0</v>
      </c>
    </row>
    <row r="98" spans="1:6">
      <c r="A98" t="s">
        <v>79</v>
      </c>
      <c r="B98" s="5">
        <v>11502.7</v>
      </c>
      <c r="C98" s="5">
        <v>11564.65</v>
      </c>
      <c r="D98" s="5">
        <f t="shared" ref="D98:D106" si="3">C98-B98</f>
        <v>61.949999999998909</v>
      </c>
      <c r="F98" t="s">
        <v>111</v>
      </c>
    </row>
    <row r="99" spans="1:6" hidden="1">
      <c r="A99" t="s">
        <v>162</v>
      </c>
      <c r="B99" s="5">
        <v>30.3</v>
      </c>
      <c r="C99" s="5">
        <v>30.3</v>
      </c>
      <c r="D99" s="5">
        <f t="shared" si="3"/>
        <v>0</v>
      </c>
    </row>
    <row r="100" spans="1:6" hidden="1">
      <c r="A100" t="s">
        <v>163</v>
      </c>
      <c r="B100" s="5">
        <v>1072</v>
      </c>
      <c r="C100" s="5">
        <v>1072</v>
      </c>
      <c r="D100" s="5">
        <f t="shared" si="3"/>
        <v>0</v>
      </c>
    </row>
    <row r="101" spans="1:6" hidden="1">
      <c r="A101" t="s">
        <v>164</v>
      </c>
      <c r="B101" s="5">
        <v>40</v>
      </c>
      <c r="C101" s="5">
        <v>40</v>
      </c>
      <c r="D101" s="5">
        <f t="shared" si="3"/>
        <v>0</v>
      </c>
    </row>
    <row r="102" spans="1:6">
      <c r="A102" t="s">
        <v>203</v>
      </c>
      <c r="C102" s="5">
        <v>69</v>
      </c>
      <c r="D102" s="5">
        <f t="shared" si="3"/>
        <v>69</v>
      </c>
      <c r="E102" t="s">
        <v>204</v>
      </c>
      <c r="F102" t="s">
        <v>3</v>
      </c>
    </row>
    <row r="103" spans="1:6" hidden="1">
      <c r="A103" t="s">
        <v>205</v>
      </c>
      <c r="B103" s="5">
        <v>375</v>
      </c>
      <c r="C103" s="5">
        <v>375</v>
      </c>
      <c r="D103" s="5">
        <f t="shared" si="3"/>
        <v>0</v>
      </c>
    </row>
    <row r="104" spans="1:6">
      <c r="A104" t="s">
        <v>64</v>
      </c>
      <c r="B104" s="5">
        <v>1565.27</v>
      </c>
      <c r="C104" s="5">
        <v>1652</v>
      </c>
      <c r="D104" s="5">
        <f t="shared" si="3"/>
        <v>86.730000000000018</v>
      </c>
      <c r="F104" t="s">
        <v>111</v>
      </c>
    </row>
    <row r="105" spans="1:6">
      <c r="A105" t="s">
        <v>173</v>
      </c>
      <c r="B105" s="5">
        <v>781.2</v>
      </c>
      <c r="C105" s="5">
        <v>482.7</v>
      </c>
      <c r="D105" s="5">
        <f t="shared" si="3"/>
        <v>-298.50000000000006</v>
      </c>
      <c r="F105" t="s">
        <v>195</v>
      </c>
    </row>
    <row r="106" spans="1:6">
      <c r="A106" t="s">
        <v>58</v>
      </c>
      <c r="B106" s="5">
        <v>10656</v>
      </c>
      <c r="C106" s="5">
        <v>10819.3</v>
      </c>
      <c r="D106" s="5">
        <f t="shared" si="3"/>
        <v>163.29999999999927</v>
      </c>
      <c r="E106" t="s">
        <v>206</v>
      </c>
      <c r="F106" t="s">
        <v>3</v>
      </c>
    </row>
    <row r="107" spans="1:6">
      <c r="A107" t="s">
        <v>174</v>
      </c>
      <c r="B107" s="5">
        <f>SUM(B2:B106)</f>
        <v>81607.23000000001</v>
      </c>
      <c r="C107" s="5">
        <f t="shared" ref="C107" si="4">SUM(C2:C106)</f>
        <v>81627.86</v>
      </c>
      <c r="D107" s="5">
        <f>SUM(D2:D106)</f>
        <v>20.629999999996983</v>
      </c>
    </row>
    <row r="109" spans="1:6">
      <c r="A109" t="s">
        <v>207</v>
      </c>
      <c r="B109" s="5">
        <v>-49617.279999999999</v>
      </c>
      <c r="C109" s="5">
        <v>-48621.52</v>
      </c>
      <c r="D109" s="5">
        <f>C109-B109</f>
        <v>995.76000000000204</v>
      </c>
    </row>
    <row r="110" spans="1:6">
      <c r="A110" t="s">
        <v>208</v>
      </c>
      <c r="B110" s="5">
        <f>B107+B109</f>
        <v>31989.950000000012</v>
      </c>
      <c r="C110" s="5">
        <f t="shared" ref="C110:D110" si="5">C107+C109</f>
        <v>33006.340000000004</v>
      </c>
      <c r="D110" s="5">
        <f t="shared" si="5"/>
        <v>1016.389999999999</v>
      </c>
    </row>
    <row r="112" spans="1:6">
      <c r="A112" s="12" t="s">
        <v>176</v>
      </c>
      <c r="B112" s="12"/>
      <c r="C112" s="12" t="s">
        <v>177</v>
      </c>
      <c r="D112" s="12" t="s">
        <v>178</v>
      </c>
    </row>
    <row r="113" spans="2:4">
      <c r="B113" s="9" t="s">
        <v>3</v>
      </c>
      <c r="C113" s="13">
        <f>COUNTIF(F$2:F$106,B113)</f>
        <v>5</v>
      </c>
      <c r="D113" s="5">
        <f>SUMIF(F$2:F$106,B113,D$2:D$106)</f>
        <v>306.44999999999925</v>
      </c>
    </row>
    <row r="114" spans="2:4">
      <c r="B114" s="9" t="s">
        <v>4</v>
      </c>
      <c r="C114" s="13">
        <f t="shared" ref="C114:C121" si="6">COUNTIF(F$2:F$106,B114)</f>
        <v>55</v>
      </c>
      <c r="D114" s="5">
        <f t="shared" ref="D114:D121" si="7">SUMIF(F$2:F$106,B114,D$2:D$106)</f>
        <v>813.7999999999987</v>
      </c>
    </row>
    <row r="115" spans="2:4">
      <c r="B115" s="9" t="s">
        <v>5</v>
      </c>
      <c r="C115" s="13">
        <f t="shared" si="6"/>
        <v>4</v>
      </c>
      <c r="D115" s="5">
        <f t="shared" si="7"/>
        <v>-98.149999999999864</v>
      </c>
    </row>
    <row r="116" spans="2:4">
      <c r="B116" s="9" t="s">
        <v>179</v>
      </c>
      <c r="C116" s="13">
        <f t="shared" si="6"/>
        <v>0</v>
      </c>
      <c r="D116" s="5">
        <f t="shared" si="7"/>
        <v>0</v>
      </c>
    </row>
    <row r="117" spans="2:4">
      <c r="B117" s="9" t="s">
        <v>7</v>
      </c>
      <c r="C117" s="13">
        <f t="shared" si="6"/>
        <v>1</v>
      </c>
      <c r="D117" s="5">
        <f t="shared" si="7"/>
        <v>1.5600000000000023</v>
      </c>
    </row>
    <row r="118" spans="2:4">
      <c r="B118" s="9" t="s">
        <v>8</v>
      </c>
      <c r="C118" s="13">
        <f t="shared" si="6"/>
        <v>3</v>
      </c>
      <c r="D118" s="5">
        <f t="shared" si="7"/>
        <v>-623.03</v>
      </c>
    </row>
    <row r="119" spans="2:4">
      <c r="B119" s="9" t="s">
        <v>9</v>
      </c>
      <c r="C119" s="13">
        <f t="shared" si="6"/>
        <v>1</v>
      </c>
      <c r="D119" s="5">
        <f t="shared" si="7"/>
        <v>-28.8</v>
      </c>
    </row>
    <row r="120" spans="2:4">
      <c r="B120" s="9" t="s">
        <v>74</v>
      </c>
      <c r="C120" s="13">
        <f t="shared" si="6"/>
        <v>0</v>
      </c>
      <c r="D120" s="5">
        <f t="shared" si="7"/>
        <v>0</v>
      </c>
    </row>
    <row r="121" spans="2:4">
      <c r="B121" s="9" t="s">
        <v>180</v>
      </c>
      <c r="C121" s="13">
        <f t="shared" si="6"/>
        <v>0</v>
      </c>
      <c r="D121" s="5">
        <f t="shared" si="7"/>
        <v>0</v>
      </c>
    </row>
    <row r="122" spans="2:4">
      <c r="B122" s="9" t="s">
        <v>207</v>
      </c>
      <c r="C122" s="13"/>
      <c r="D122" s="5">
        <f>D109</f>
        <v>995.76000000000204</v>
      </c>
    </row>
    <row r="123" spans="2:4">
      <c r="B123" s="14" t="s">
        <v>1</v>
      </c>
      <c r="C123" s="15">
        <f>SUM(C113:C121)</f>
        <v>69</v>
      </c>
      <c r="D123" s="14">
        <f>SUM(D113:D122)</f>
        <v>1367.5900000000001</v>
      </c>
    </row>
  </sheetData>
  <autoFilter ref="A1:F107" xr:uid="{00000000-0009-0000-0000-000003000000}">
    <filterColumn colId="3">
      <customFilters>
        <customFilter operator="notEqual" val="0"/>
      </customFilters>
    </filterColumn>
  </autoFilter>
  <sortState xmlns:xlrd2="http://schemas.microsoft.com/office/spreadsheetml/2017/richdata2" ref="A1:F106">
    <sortCondition ref="D2:D10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11"/>
  <sheetViews>
    <sheetView topLeftCell="A70" workbookViewId="0">
      <selection activeCell="A110" sqref="A110"/>
    </sheetView>
  </sheetViews>
  <sheetFormatPr defaultRowHeight="14.45"/>
  <cols>
    <col min="1" max="1" width="45" bestFit="1" customWidth="1"/>
    <col min="2" max="2" width="16.28515625" bestFit="1" customWidth="1"/>
    <col min="3" max="3" width="10.140625" bestFit="1" customWidth="1"/>
    <col min="4" max="4" width="11.28515625" bestFit="1" customWidth="1"/>
  </cols>
  <sheetData>
    <row r="3" spans="1:4">
      <c r="A3" s="2" t="s">
        <v>181</v>
      </c>
      <c r="B3" s="2" t="s">
        <v>182</v>
      </c>
    </row>
    <row r="4" spans="1:4">
      <c r="A4" s="2" t="s">
        <v>183</v>
      </c>
      <c r="B4" t="s">
        <v>22</v>
      </c>
      <c r="C4" t="s">
        <v>23</v>
      </c>
      <c r="D4" t="s">
        <v>174</v>
      </c>
    </row>
    <row r="5" spans="1:4">
      <c r="A5" s="3" t="s">
        <v>28</v>
      </c>
      <c r="B5" s="5">
        <v>734.44</v>
      </c>
      <c r="C5" s="5">
        <v>750.55</v>
      </c>
      <c r="D5" s="5">
        <v>1484.99</v>
      </c>
    </row>
    <row r="6" spans="1:4">
      <c r="A6" s="3" t="s">
        <v>190</v>
      </c>
      <c r="B6" s="5">
        <v>45</v>
      </c>
      <c r="C6" s="5">
        <v>45</v>
      </c>
      <c r="D6" s="5">
        <v>90</v>
      </c>
    </row>
    <row r="7" spans="1:4">
      <c r="A7" s="3" t="s">
        <v>29</v>
      </c>
      <c r="B7" s="5">
        <v>366.78</v>
      </c>
      <c r="C7" s="5">
        <v>411.9</v>
      </c>
      <c r="D7" s="5">
        <v>778.68</v>
      </c>
    </row>
    <row r="8" spans="1:4">
      <c r="A8" s="3" t="s">
        <v>30</v>
      </c>
      <c r="B8" s="5">
        <v>154.38999999999999</v>
      </c>
      <c r="C8" s="5">
        <v>160.44999999999999</v>
      </c>
      <c r="D8" s="5">
        <v>314.83999999999997</v>
      </c>
    </row>
    <row r="9" spans="1:4">
      <c r="A9" s="3" t="s">
        <v>31</v>
      </c>
      <c r="B9" s="5">
        <v>120.15</v>
      </c>
      <c r="C9" s="5">
        <v>120.15</v>
      </c>
      <c r="D9" s="5">
        <v>240.3</v>
      </c>
    </row>
    <row r="10" spans="1:4">
      <c r="A10" s="3" t="s">
        <v>33</v>
      </c>
      <c r="B10" s="5">
        <v>425</v>
      </c>
      <c r="C10" s="5">
        <v>425</v>
      </c>
      <c r="D10" s="5">
        <v>850</v>
      </c>
    </row>
    <row r="11" spans="1:4">
      <c r="A11" s="3" t="s">
        <v>34</v>
      </c>
      <c r="B11" s="5">
        <v>248.46</v>
      </c>
      <c r="C11" s="5">
        <v>272.7</v>
      </c>
      <c r="D11" s="5">
        <v>521.16</v>
      </c>
    </row>
    <row r="12" spans="1:4">
      <c r="A12" s="3" t="s">
        <v>36</v>
      </c>
      <c r="B12" s="5">
        <v>542.14</v>
      </c>
      <c r="C12" s="5">
        <v>518.20000000000005</v>
      </c>
      <c r="D12" s="5">
        <v>1060.3400000000001</v>
      </c>
    </row>
    <row r="13" spans="1:4">
      <c r="A13" s="3" t="s">
        <v>37</v>
      </c>
      <c r="B13" s="5">
        <v>103.02</v>
      </c>
      <c r="C13" s="5">
        <v>106.05</v>
      </c>
      <c r="D13" s="5">
        <v>209.07</v>
      </c>
    </row>
    <row r="14" spans="1:4">
      <c r="A14" s="3" t="s">
        <v>39</v>
      </c>
      <c r="B14" s="5">
        <v>163.09</v>
      </c>
      <c r="C14" s="5">
        <v>169.15</v>
      </c>
      <c r="D14" s="5">
        <v>332.24</v>
      </c>
    </row>
    <row r="15" spans="1:4">
      <c r="A15" s="3" t="s">
        <v>40</v>
      </c>
      <c r="B15" s="5">
        <v>72.72</v>
      </c>
      <c r="C15" s="5">
        <v>75.75</v>
      </c>
      <c r="D15" s="5">
        <v>148.47</v>
      </c>
    </row>
    <row r="16" spans="1:4">
      <c r="A16" s="3" t="s">
        <v>42</v>
      </c>
      <c r="B16" s="5">
        <v>549.79</v>
      </c>
      <c r="C16" s="5">
        <v>555.85</v>
      </c>
      <c r="D16" s="5">
        <v>1105.6399999999999</v>
      </c>
    </row>
    <row r="17" spans="1:4">
      <c r="A17" s="3" t="s">
        <v>45</v>
      </c>
      <c r="B17" s="5">
        <v>1303.5</v>
      </c>
      <c r="C17" s="5">
        <v>1303.5</v>
      </c>
      <c r="D17" s="5">
        <v>2607</v>
      </c>
    </row>
    <row r="18" spans="1:4">
      <c r="A18" s="3" t="s">
        <v>47</v>
      </c>
      <c r="B18" s="5">
        <v>2368.06</v>
      </c>
      <c r="C18" s="5">
        <v>2392.3000000000002</v>
      </c>
      <c r="D18" s="5">
        <v>4760.3600000000006</v>
      </c>
    </row>
    <row r="19" spans="1:4">
      <c r="A19" s="3" t="s">
        <v>48</v>
      </c>
      <c r="B19" s="5">
        <v>1171.95</v>
      </c>
      <c r="C19" s="5">
        <v>1187.0999999999999</v>
      </c>
      <c r="D19" s="5">
        <v>2359.0500000000002</v>
      </c>
    </row>
    <row r="20" spans="1:4">
      <c r="A20" s="3" t="s">
        <v>193</v>
      </c>
      <c r="B20" s="5">
        <v>1325</v>
      </c>
      <c r="C20" s="5">
        <v>1325</v>
      </c>
      <c r="D20" s="5">
        <v>2650</v>
      </c>
    </row>
    <row r="21" spans="1:4">
      <c r="A21" s="3" t="s">
        <v>49</v>
      </c>
      <c r="B21" s="5">
        <v>1332.7</v>
      </c>
      <c r="C21" s="5">
        <v>1332.7</v>
      </c>
      <c r="D21" s="5">
        <v>2665.4</v>
      </c>
    </row>
    <row r="22" spans="1:4">
      <c r="A22" s="3" t="s">
        <v>50</v>
      </c>
      <c r="B22" s="5">
        <v>83.27</v>
      </c>
      <c r="C22" s="5">
        <v>86.3</v>
      </c>
      <c r="D22" s="5">
        <v>169.57</v>
      </c>
    </row>
    <row r="23" spans="1:4">
      <c r="A23" s="3" t="s">
        <v>51</v>
      </c>
      <c r="B23" s="5">
        <v>144.36000000000001</v>
      </c>
      <c r="C23" s="5">
        <v>153.44999999999999</v>
      </c>
      <c r="D23" s="5">
        <v>297.81</v>
      </c>
    </row>
    <row r="24" spans="1:4">
      <c r="A24" s="3" t="s">
        <v>62</v>
      </c>
      <c r="B24" s="5">
        <v>994.56000000000006</v>
      </c>
      <c r="C24" s="5">
        <v>1003.5</v>
      </c>
      <c r="D24" s="5">
        <v>1998.06</v>
      </c>
    </row>
    <row r="25" spans="1:4">
      <c r="A25" s="3" t="s">
        <v>55</v>
      </c>
      <c r="B25" s="5">
        <v>1491.85</v>
      </c>
      <c r="C25" s="5">
        <v>1507</v>
      </c>
      <c r="D25" s="5">
        <v>2998.85</v>
      </c>
    </row>
    <row r="26" spans="1:4">
      <c r="A26" s="3" t="s">
        <v>56</v>
      </c>
      <c r="B26" s="5">
        <v>276.86</v>
      </c>
      <c r="C26" s="5">
        <v>289.25</v>
      </c>
      <c r="D26" s="5">
        <v>566.11</v>
      </c>
    </row>
    <row r="27" spans="1:4">
      <c r="A27" s="3" t="s">
        <v>57</v>
      </c>
      <c r="B27" s="5">
        <v>1338.93</v>
      </c>
      <c r="C27" s="5">
        <v>1338.93</v>
      </c>
      <c r="D27" s="5">
        <v>2677.86</v>
      </c>
    </row>
    <row r="28" spans="1:4">
      <c r="A28" s="3" t="s">
        <v>61</v>
      </c>
      <c r="B28" s="5">
        <v>491.47</v>
      </c>
      <c r="C28" s="5">
        <v>536.9</v>
      </c>
      <c r="D28" s="5">
        <v>1028.3699999999999</v>
      </c>
    </row>
    <row r="29" spans="1:4">
      <c r="A29" s="3" t="s">
        <v>170</v>
      </c>
      <c r="B29" s="5">
        <v>554.41</v>
      </c>
      <c r="C29" s="5">
        <v>553.5</v>
      </c>
      <c r="D29" s="5">
        <v>1107.9099999999999</v>
      </c>
    </row>
    <row r="30" spans="1:4">
      <c r="A30" s="3" t="s">
        <v>64</v>
      </c>
      <c r="B30" s="5">
        <v>1565.27</v>
      </c>
      <c r="C30" s="5">
        <v>1652</v>
      </c>
      <c r="D30" s="5">
        <v>3217.27</v>
      </c>
    </row>
    <row r="31" spans="1:4">
      <c r="A31" s="3" t="s">
        <v>65</v>
      </c>
      <c r="B31" s="5">
        <v>398.72</v>
      </c>
      <c r="C31" s="5">
        <v>401.75</v>
      </c>
      <c r="D31" s="5">
        <v>800.47</v>
      </c>
    </row>
    <row r="32" spans="1:4">
      <c r="A32" s="3" t="s">
        <v>120</v>
      </c>
      <c r="B32" s="5">
        <v>1809.97</v>
      </c>
      <c r="C32" s="5">
        <v>1475</v>
      </c>
      <c r="D32" s="5">
        <v>3284.9700000000003</v>
      </c>
    </row>
    <row r="33" spans="1:4">
      <c r="A33" s="3" t="s">
        <v>70</v>
      </c>
      <c r="B33" s="5">
        <v>946.01</v>
      </c>
      <c r="C33" s="5">
        <v>955.1</v>
      </c>
      <c r="D33" s="5">
        <v>1901.1100000000001</v>
      </c>
    </row>
    <row r="34" spans="1:4">
      <c r="A34" s="3" t="s">
        <v>71</v>
      </c>
      <c r="B34" s="5">
        <v>887.24</v>
      </c>
      <c r="C34" s="5">
        <v>895.5</v>
      </c>
      <c r="D34" s="5">
        <v>1782.74</v>
      </c>
    </row>
    <row r="35" spans="1:4">
      <c r="A35" s="3" t="s">
        <v>75</v>
      </c>
      <c r="B35" s="5">
        <v>57.12</v>
      </c>
      <c r="C35" s="5">
        <v>57.12</v>
      </c>
      <c r="D35" s="5">
        <v>114.24</v>
      </c>
    </row>
    <row r="36" spans="1:4">
      <c r="A36" s="3" t="s">
        <v>76</v>
      </c>
      <c r="B36" s="5">
        <v>2440.5500000000002</v>
      </c>
      <c r="C36" s="5">
        <v>2461.1999999999998</v>
      </c>
      <c r="D36" s="5">
        <v>4901.75</v>
      </c>
    </row>
    <row r="37" spans="1:4">
      <c r="A37" s="3" t="s">
        <v>77</v>
      </c>
      <c r="B37" s="5">
        <v>384.9</v>
      </c>
      <c r="C37" s="5">
        <v>384.9</v>
      </c>
      <c r="D37" s="5">
        <v>769.8</v>
      </c>
    </row>
    <row r="38" spans="1:4">
      <c r="A38" s="3" t="s">
        <v>78</v>
      </c>
      <c r="B38" s="5">
        <v>650.26</v>
      </c>
      <c r="C38" s="5">
        <v>659.35</v>
      </c>
      <c r="D38" s="5">
        <v>1309.6100000000001</v>
      </c>
    </row>
    <row r="39" spans="1:4">
      <c r="A39" s="3" t="s">
        <v>194</v>
      </c>
      <c r="B39" s="5">
        <v>235.57</v>
      </c>
      <c r="C39" s="5">
        <v>238.6</v>
      </c>
      <c r="D39" s="5">
        <v>474.16999999999996</v>
      </c>
    </row>
    <row r="40" spans="1:4">
      <c r="A40" s="3" t="s">
        <v>79</v>
      </c>
      <c r="B40" s="5">
        <v>11502.7</v>
      </c>
      <c r="C40" s="5">
        <v>11564.65</v>
      </c>
      <c r="D40" s="5">
        <v>23067.35</v>
      </c>
    </row>
    <row r="41" spans="1:4">
      <c r="A41" s="3" t="s">
        <v>165</v>
      </c>
      <c r="B41" s="5">
        <v>1331.5</v>
      </c>
      <c r="C41" s="5">
        <v>1270.9000000000001</v>
      </c>
      <c r="D41" s="5">
        <v>2602.4</v>
      </c>
    </row>
    <row r="42" spans="1:4">
      <c r="A42" s="3" t="s">
        <v>82</v>
      </c>
      <c r="B42" s="5">
        <v>78.180000000000007</v>
      </c>
      <c r="C42" s="5">
        <v>90.3</v>
      </c>
      <c r="D42" s="5">
        <v>168.48000000000002</v>
      </c>
    </row>
    <row r="43" spans="1:4">
      <c r="A43" s="3" t="s">
        <v>83</v>
      </c>
      <c r="B43" s="5">
        <v>878</v>
      </c>
      <c r="C43" s="5">
        <v>844.59</v>
      </c>
      <c r="D43" s="5">
        <v>1722.5900000000001</v>
      </c>
    </row>
    <row r="44" spans="1:4">
      <c r="A44" s="3" t="s">
        <v>122</v>
      </c>
      <c r="B44" s="5">
        <v>132.12</v>
      </c>
      <c r="C44" s="5">
        <v>135.15</v>
      </c>
      <c r="D44" s="5">
        <v>267.27</v>
      </c>
    </row>
    <row r="45" spans="1:4">
      <c r="A45" s="3" t="s">
        <v>86</v>
      </c>
      <c r="B45" s="5">
        <v>326.87</v>
      </c>
      <c r="C45" s="5">
        <v>329.9</v>
      </c>
      <c r="D45" s="5">
        <v>656.77</v>
      </c>
    </row>
    <row r="46" spans="1:4">
      <c r="A46" s="3" t="s">
        <v>87</v>
      </c>
      <c r="B46" s="5">
        <v>662.08</v>
      </c>
      <c r="C46" s="5">
        <v>674.2</v>
      </c>
      <c r="D46" s="5">
        <v>1336.2800000000002</v>
      </c>
    </row>
    <row r="47" spans="1:4">
      <c r="A47" s="3" t="s">
        <v>88</v>
      </c>
      <c r="B47" s="5">
        <v>119</v>
      </c>
      <c r="C47" s="5">
        <v>119</v>
      </c>
      <c r="D47" s="5">
        <v>238</v>
      </c>
    </row>
    <row r="48" spans="1:4">
      <c r="A48" s="3" t="s">
        <v>91</v>
      </c>
      <c r="B48" s="5">
        <v>318.08</v>
      </c>
      <c r="C48" s="5">
        <v>323.75</v>
      </c>
      <c r="D48" s="5">
        <v>641.82999999999993</v>
      </c>
    </row>
    <row r="49" spans="1:4">
      <c r="A49" s="3" t="s">
        <v>92</v>
      </c>
      <c r="B49" s="5">
        <v>139.38</v>
      </c>
      <c r="C49" s="5"/>
      <c r="D49" s="5">
        <v>139.38</v>
      </c>
    </row>
    <row r="50" spans="1:4">
      <c r="A50" s="3" t="s">
        <v>93</v>
      </c>
      <c r="B50" s="5">
        <v>342.39</v>
      </c>
      <c r="C50" s="5">
        <v>363.6</v>
      </c>
      <c r="D50" s="5">
        <v>705.99</v>
      </c>
    </row>
    <row r="51" spans="1:4">
      <c r="A51" s="3" t="s">
        <v>94</v>
      </c>
      <c r="B51" s="5">
        <v>439.65999999999997</v>
      </c>
      <c r="C51" s="5">
        <v>448.75</v>
      </c>
      <c r="D51" s="5">
        <v>888.41</v>
      </c>
    </row>
    <row r="52" spans="1:4">
      <c r="A52" s="3" t="s">
        <v>80</v>
      </c>
      <c r="B52" s="5">
        <v>373.63</v>
      </c>
      <c r="C52" s="5">
        <v>385.75</v>
      </c>
      <c r="D52" s="5">
        <v>759.38</v>
      </c>
    </row>
    <row r="53" spans="1:4">
      <c r="A53" s="3" t="s">
        <v>97</v>
      </c>
      <c r="B53" s="5">
        <v>125</v>
      </c>
      <c r="C53" s="5">
        <v>125</v>
      </c>
      <c r="D53" s="5">
        <v>250</v>
      </c>
    </row>
    <row r="54" spans="1:4">
      <c r="A54" s="3" t="s">
        <v>99</v>
      </c>
      <c r="B54" s="5">
        <v>33.33</v>
      </c>
      <c r="C54" s="5">
        <v>45.45</v>
      </c>
      <c r="D54" s="5">
        <v>78.78</v>
      </c>
    </row>
    <row r="55" spans="1:4">
      <c r="A55" s="3" t="s">
        <v>100</v>
      </c>
      <c r="B55" s="5"/>
      <c r="C55" s="5">
        <v>26</v>
      </c>
      <c r="D55" s="5">
        <v>26</v>
      </c>
    </row>
    <row r="56" spans="1:4">
      <c r="A56" s="3" t="s">
        <v>101</v>
      </c>
      <c r="B56" s="5">
        <v>61.15</v>
      </c>
      <c r="C56" s="5">
        <v>62.71</v>
      </c>
      <c r="D56" s="5">
        <v>123.86</v>
      </c>
    </row>
    <row r="57" spans="1:4">
      <c r="A57" s="3" t="s">
        <v>103</v>
      </c>
      <c r="B57" s="5">
        <v>253.69</v>
      </c>
      <c r="C57" s="5">
        <v>261.95</v>
      </c>
      <c r="D57" s="5">
        <v>515.64</v>
      </c>
    </row>
    <row r="58" spans="1:4">
      <c r="A58" s="3" t="s">
        <v>104</v>
      </c>
      <c r="B58" s="5">
        <v>147.26</v>
      </c>
      <c r="C58" s="5">
        <v>156.35</v>
      </c>
      <c r="D58" s="5">
        <v>303.61</v>
      </c>
    </row>
    <row r="59" spans="1:4">
      <c r="A59" s="3" t="s">
        <v>105</v>
      </c>
      <c r="B59" s="5">
        <v>161</v>
      </c>
      <c r="C59" s="5">
        <v>161</v>
      </c>
      <c r="D59" s="5">
        <v>322</v>
      </c>
    </row>
    <row r="60" spans="1:4">
      <c r="A60" s="3" t="s">
        <v>109</v>
      </c>
      <c r="B60" s="5">
        <v>1616.9</v>
      </c>
      <c r="C60" s="5">
        <v>1616.9</v>
      </c>
      <c r="D60" s="5">
        <v>3233.8</v>
      </c>
    </row>
    <row r="61" spans="1:4">
      <c r="A61" s="3" t="s">
        <v>84</v>
      </c>
      <c r="B61" s="5">
        <v>189</v>
      </c>
      <c r="C61" s="5">
        <v>40.32</v>
      </c>
      <c r="D61" s="5">
        <v>229.32</v>
      </c>
    </row>
    <row r="62" spans="1:4">
      <c r="A62" s="3" t="s">
        <v>112</v>
      </c>
      <c r="B62" s="5">
        <v>67</v>
      </c>
      <c r="C62" s="5">
        <v>67</v>
      </c>
      <c r="D62" s="5">
        <v>134</v>
      </c>
    </row>
    <row r="63" spans="1:4">
      <c r="A63" s="3" t="s">
        <v>113</v>
      </c>
      <c r="B63" s="5">
        <v>464.87</v>
      </c>
      <c r="C63" s="5">
        <v>467.9</v>
      </c>
      <c r="D63" s="5">
        <v>932.77</v>
      </c>
    </row>
    <row r="64" spans="1:4">
      <c r="A64" s="3" t="s">
        <v>114</v>
      </c>
      <c r="B64" s="5">
        <v>363.6</v>
      </c>
      <c r="C64" s="5">
        <v>363.6</v>
      </c>
      <c r="D64" s="5">
        <v>727.2</v>
      </c>
    </row>
    <row r="65" spans="1:4">
      <c r="A65" s="3" t="s">
        <v>115</v>
      </c>
      <c r="B65" s="5">
        <v>759.2</v>
      </c>
      <c r="C65" s="5">
        <v>746.5</v>
      </c>
      <c r="D65" s="5">
        <v>1505.7</v>
      </c>
    </row>
    <row r="66" spans="1:4">
      <c r="A66" s="3" t="s">
        <v>116</v>
      </c>
      <c r="B66" s="5">
        <v>60</v>
      </c>
      <c r="C66" s="5">
        <v>60</v>
      </c>
      <c r="D66" s="5">
        <v>120</v>
      </c>
    </row>
    <row r="67" spans="1:4">
      <c r="A67" s="3" t="s">
        <v>196</v>
      </c>
      <c r="B67" s="5">
        <v>112</v>
      </c>
      <c r="C67" s="5">
        <v>112</v>
      </c>
      <c r="D67" s="5">
        <v>224</v>
      </c>
    </row>
    <row r="68" spans="1:4">
      <c r="A68" s="3" t="s">
        <v>117</v>
      </c>
      <c r="B68" s="5">
        <v>224.22</v>
      </c>
      <c r="C68" s="5">
        <v>249.9</v>
      </c>
      <c r="D68" s="5">
        <v>474.12</v>
      </c>
    </row>
    <row r="69" spans="1:4">
      <c r="A69" s="3" t="s">
        <v>118</v>
      </c>
      <c r="B69" s="5"/>
      <c r="C69" s="5">
        <v>136.35</v>
      </c>
      <c r="D69" s="5">
        <v>136.35</v>
      </c>
    </row>
    <row r="70" spans="1:4">
      <c r="A70" s="3" t="s">
        <v>119</v>
      </c>
      <c r="B70" s="5">
        <v>124.23</v>
      </c>
      <c r="C70" s="5"/>
      <c r="D70" s="5">
        <v>124.23</v>
      </c>
    </row>
    <row r="71" spans="1:4">
      <c r="A71" s="3" t="s">
        <v>58</v>
      </c>
      <c r="B71" s="5">
        <v>10656</v>
      </c>
      <c r="C71" s="5">
        <v>10819.3</v>
      </c>
      <c r="D71" s="5">
        <v>21475.3</v>
      </c>
    </row>
    <row r="72" spans="1:4">
      <c r="A72" s="3" t="s">
        <v>121</v>
      </c>
      <c r="B72" s="5">
        <v>257.36</v>
      </c>
      <c r="C72" s="5">
        <v>266.45</v>
      </c>
      <c r="D72" s="5">
        <v>523.80999999999995</v>
      </c>
    </row>
    <row r="73" spans="1:4">
      <c r="A73" s="3" t="s">
        <v>124</v>
      </c>
      <c r="B73" s="5">
        <v>330.05</v>
      </c>
      <c r="C73" s="5">
        <v>330.05</v>
      </c>
      <c r="D73" s="5">
        <v>660.1</v>
      </c>
    </row>
    <row r="74" spans="1:4">
      <c r="A74" s="3" t="s">
        <v>125</v>
      </c>
      <c r="B74" s="5">
        <v>118.18</v>
      </c>
      <c r="C74" s="5">
        <v>130.30000000000001</v>
      </c>
      <c r="D74" s="5">
        <v>248.48000000000002</v>
      </c>
    </row>
    <row r="75" spans="1:4">
      <c r="A75" s="3" t="s">
        <v>197</v>
      </c>
      <c r="B75" s="5">
        <v>480</v>
      </c>
      <c r="C75" s="5">
        <v>480</v>
      </c>
      <c r="D75" s="5">
        <v>960</v>
      </c>
    </row>
    <row r="76" spans="1:4">
      <c r="A76" s="3" t="s">
        <v>198</v>
      </c>
      <c r="B76" s="5">
        <v>2937.45</v>
      </c>
      <c r="C76" s="5">
        <v>2937.45</v>
      </c>
      <c r="D76" s="5">
        <v>5874.9</v>
      </c>
    </row>
    <row r="77" spans="1:4">
      <c r="A77" s="3" t="s">
        <v>128</v>
      </c>
      <c r="B77" s="5">
        <v>690.61</v>
      </c>
      <c r="C77" s="5">
        <v>676.05</v>
      </c>
      <c r="D77" s="5">
        <v>1366.6599999999999</v>
      </c>
    </row>
    <row r="78" spans="1:4">
      <c r="A78" s="3" t="s">
        <v>129</v>
      </c>
      <c r="B78" s="5">
        <v>136.24</v>
      </c>
      <c r="C78" s="5">
        <v>142.30000000000001</v>
      </c>
      <c r="D78" s="5">
        <v>278.54000000000002</v>
      </c>
    </row>
    <row r="79" spans="1:4">
      <c r="A79" s="3" t="s">
        <v>130</v>
      </c>
      <c r="B79" s="5">
        <v>715.9</v>
      </c>
      <c r="C79" s="5">
        <v>715.9</v>
      </c>
      <c r="D79" s="5">
        <v>1431.8</v>
      </c>
    </row>
    <row r="80" spans="1:4">
      <c r="A80" s="3" t="s">
        <v>131</v>
      </c>
      <c r="B80" s="5">
        <v>48.48</v>
      </c>
      <c r="C80" s="5">
        <v>60.6</v>
      </c>
      <c r="D80" s="5">
        <v>109.08</v>
      </c>
    </row>
    <row r="81" spans="1:4">
      <c r="A81" s="3" t="s">
        <v>199</v>
      </c>
      <c r="B81" s="5">
        <v>28.8</v>
      </c>
      <c r="C81" s="5"/>
      <c r="D81" s="5">
        <v>28.8</v>
      </c>
    </row>
    <row r="82" spans="1:4">
      <c r="A82" s="3" t="s">
        <v>133</v>
      </c>
      <c r="B82" s="5">
        <v>547.03</v>
      </c>
      <c r="C82" s="5">
        <v>563.54999999999995</v>
      </c>
      <c r="D82" s="5">
        <v>1110.58</v>
      </c>
    </row>
    <row r="83" spans="1:4">
      <c r="A83" s="3" t="s">
        <v>136</v>
      </c>
      <c r="B83" s="5">
        <v>111</v>
      </c>
      <c r="C83" s="5">
        <v>111</v>
      </c>
      <c r="D83" s="5">
        <v>222</v>
      </c>
    </row>
    <row r="84" spans="1:4">
      <c r="A84" s="3" t="s">
        <v>138</v>
      </c>
      <c r="B84" s="5">
        <v>46.09</v>
      </c>
      <c r="C84" s="5">
        <v>46.09</v>
      </c>
      <c r="D84" s="5">
        <v>92.18</v>
      </c>
    </row>
    <row r="85" spans="1:4">
      <c r="A85" s="3" t="s">
        <v>139</v>
      </c>
      <c r="B85" s="5">
        <v>964.98</v>
      </c>
      <c r="C85" s="5">
        <v>977.1</v>
      </c>
      <c r="D85" s="5">
        <v>1942.08</v>
      </c>
    </row>
    <row r="86" spans="1:4">
      <c r="A86" s="3" t="s">
        <v>140</v>
      </c>
      <c r="B86" s="5">
        <v>208.17000000000002</v>
      </c>
      <c r="C86" s="5">
        <v>211.2</v>
      </c>
      <c r="D86" s="5">
        <v>419.37</v>
      </c>
    </row>
    <row r="87" spans="1:4">
      <c r="A87" s="3" t="s">
        <v>144</v>
      </c>
      <c r="B87" s="5">
        <v>291.36</v>
      </c>
      <c r="C87" s="5">
        <v>300.45</v>
      </c>
      <c r="D87" s="5">
        <v>591.80999999999995</v>
      </c>
    </row>
    <row r="88" spans="1:4">
      <c r="A88" s="3" t="s">
        <v>145</v>
      </c>
      <c r="B88" s="5">
        <v>331.54</v>
      </c>
      <c r="C88" s="5">
        <v>337.6</v>
      </c>
      <c r="D88" s="5">
        <v>669.1400000000001</v>
      </c>
    </row>
    <row r="89" spans="1:4">
      <c r="A89" s="3" t="s">
        <v>146</v>
      </c>
      <c r="B89" s="5">
        <v>772.48</v>
      </c>
      <c r="C89" s="5">
        <v>831.9</v>
      </c>
      <c r="D89" s="5">
        <v>1604.38</v>
      </c>
    </row>
    <row r="90" spans="1:4">
      <c r="A90" s="3" t="s">
        <v>147</v>
      </c>
      <c r="B90" s="5">
        <v>256.39</v>
      </c>
      <c r="C90" s="5">
        <v>262.45</v>
      </c>
      <c r="D90" s="5">
        <v>518.83999999999992</v>
      </c>
    </row>
    <row r="91" spans="1:4">
      <c r="A91" s="3" t="s">
        <v>149</v>
      </c>
      <c r="B91" s="5">
        <v>7008.13</v>
      </c>
      <c r="C91" s="5">
        <v>7003.4</v>
      </c>
      <c r="D91" s="5">
        <v>14011.529999999999</v>
      </c>
    </row>
    <row r="92" spans="1:4">
      <c r="A92" s="3" t="s">
        <v>52</v>
      </c>
      <c r="B92" s="5">
        <v>1126.3499999999999</v>
      </c>
      <c r="C92" s="5">
        <v>1164.2</v>
      </c>
      <c r="D92" s="5">
        <v>2290.5500000000002</v>
      </c>
    </row>
    <row r="93" spans="1:4">
      <c r="A93" s="3" t="s">
        <v>151</v>
      </c>
      <c r="B93" s="5">
        <v>88.24</v>
      </c>
      <c r="C93" s="5">
        <v>94.3</v>
      </c>
      <c r="D93" s="5">
        <v>182.54</v>
      </c>
    </row>
    <row r="94" spans="1:4">
      <c r="A94" s="3" t="s">
        <v>152</v>
      </c>
      <c r="B94" s="5">
        <v>734.47</v>
      </c>
      <c r="C94" s="5">
        <v>737.5</v>
      </c>
      <c r="D94" s="5">
        <v>1471.97</v>
      </c>
    </row>
    <row r="95" spans="1:4">
      <c r="A95" s="3" t="s">
        <v>155</v>
      </c>
      <c r="B95" s="5">
        <v>1427.52</v>
      </c>
      <c r="C95" s="5">
        <v>1454.67</v>
      </c>
      <c r="D95" s="5">
        <v>2882.19</v>
      </c>
    </row>
    <row r="96" spans="1:4">
      <c r="A96" s="3" t="s">
        <v>156</v>
      </c>
      <c r="B96" s="5">
        <v>30</v>
      </c>
      <c r="C96" s="5">
        <v>30</v>
      </c>
      <c r="D96" s="5">
        <v>60</v>
      </c>
    </row>
    <row r="97" spans="1:4">
      <c r="A97" s="3" t="s">
        <v>157</v>
      </c>
      <c r="B97" s="5">
        <v>80</v>
      </c>
      <c r="C97" s="5">
        <v>80</v>
      </c>
      <c r="D97" s="5">
        <v>160</v>
      </c>
    </row>
    <row r="98" spans="1:4">
      <c r="A98" s="3" t="s">
        <v>202</v>
      </c>
      <c r="B98" s="5">
        <v>0</v>
      </c>
      <c r="C98" s="5"/>
      <c r="D98" s="5">
        <v>0</v>
      </c>
    </row>
    <row r="99" spans="1:4">
      <c r="A99" s="3" t="s">
        <v>158</v>
      </c>
      <c r="B99" s="5">
        <v>944.99</v>
      </c>
      <c r="C99" s="5">
        <v>951.05</v>
      </c>
      <c r="D99" s="5">
        <v>1896.04</v>
      </c>
    </row>
    <row r="100" spans="1:4">
      <c r="A100" s="3" t="s">
        <v>159</v>
      </c>
      <c r="B100" s="5">
        <v>193</v>
      </c>
      <c r="C100" s="5">
        <v>193</v>
      </c>
      <c r="D100" s="5">
        <v>386</v>
      </c>
    </row>
    <row r="101" spans="1:4">
      <c r="A101" s="3" t="s">
        <v>161</v>
      </c>
      <c r="B101" s="5">
        <v>187.42000000000002</v>
      </c>
      <c r="C101" s="5">
        <v>190.45</v>
      </c>
      <c r="D101" s="5">
        <v>377.87</v>
      </c>
    </row>
    <row r="102" spans="1:4">
      <c r="A102" s="3" t="s">
        <v>162</v>
      </c>
      <c r="B102" s="5">
        <v>30.3</v>
      </c>
      <c r="C102" s="5">
        <v>30.3</v>
      </c>
      <c r="D102" s="5">
        <v>60.6</v>
      </c>
    </row>
    <row r="103" spans="1:4">
      <c r="A103" s="3" t="s">
        <v>163</v>
      </c>
      <c r="B103" s="5">
        <v>1072</v>
      </c>
      <c r="C103" s="5">
        <v>1072</v>
      </c>
      <c r="D103" s="5">
        <v>2144</v>
      </c>
    </row>
    <row r="104" spans="1:4">
      <c r="A104" s="3" t="s">
        <v>164</v>
      </c>
      <c r="B104" s="5">
        <v>40</v>
      </c>
      <c r="C104" s="5">
        <v>40</v>
      </c>
      <c r="D104" s="5">
        <v>80</v>
      </c>
    </row>
    <row r="105" spans="1:4">
      <c r="A105" s="3" t="s">
        <v>110</v>
      </c>
      <c r="B105" s="5">
        <v>376.95</v>
      </c>
      <c r="C105" s="5">
        <v>407.35</v>
      </c>
      <c r="D105" s="5">
        <v>784.3</v>
      </c>
    </row>
    <row r="106" spans="1:4">
      <c r="A106" s="3" t="s">
        <v>205</v>
      </c>
      <c r="B106" s="5">
        <v>375</v>
      </c>
      <c r="C106" s="5">
        <v>375</v>
      </c>
      <c r="D106" s="5">
        <v>750</v>
      </c>
    </row>
    <row r="107" spans="1:4">
      <c r="A107" s="3" t="s">
        <v>172</v>
      </c>
      <c r="B107" s="5"/>
      <c r="C107" s="5">
        <v>3.03</v>
      </c>
      <c r="D107" s="5">
        <v>3.03</v>
      </c>
    </row>
    <row r="108" spans="1:4">
      <c r="A108" s="3" t="s">
        <v>173</v>
      </c>
      <c r="B108" s="5">
        <v>781.2</v>
      </c>
      <c r="C108" s="5">
        <v>482.7</v>
      </c>
      <c r="D108" s="5">
        <v>1263.9000000000001</v>
      </c>
    </row>
    <row r="109" spans="1:4">
      <c r="A109" s="3" t="s">
        <v>203</v>
      </c>
      <c r="B109" s="5"/>
      <c r="C109" s="5">
        <v>69</v>
      </c>
      <c r="D109" s="5">
        <v>69</v>
      </c>
    </row>
    <row r="110" spans="1:4">
      <c r="A110" s="4" t="s">
        <v>204</v>
      </c>
      <c r="B110" s="5"/>
      <c r="C110" s="5">
        <v>69</v>
      </c>
      <c r="D110" s="5">
        <v>69</v>
      </c>
    </row>
    <row r="111" spans="1:4">
      <c r="A111" s="3" t="s">
        <v>174</v>
      </c>
      <c r="B111" s="5">
        <v>81607.23000000004</v>
      </c>
      <c r="C111" s="5">
        <v>81627.859999999986</v>
      </c>
      <c r="D111" s="5">
        <v>163235.09000000003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5"/>
  <sheetViews>
    <sheetView workbookViewId="0">
      <selection activeCell="C13" sqref="C13"/>
    </sheetView>
  </sheetViews>
  <sheetFormatPr defaultRowHeight="14.45"/>
  <cols>
    <col min="1" max="1" width="41" bestFit="1" customWidth="1"/>
    <col min="2" max="2" width="16.28515625" bestFit="1" customWidth="1"/>
    <col min="3" max="4" width="11.85546875" bestFit="1" customWidth="1"/>
  </cols>
  <sheetData>
    <row r="3" spans="1:4">
      <c r="A3" s="2" t="s">
        <v>181</v>
      </c>
      <c r="B3" s="2" t="s">
        <v>182</v>
      </c>
    </row>
    <row r="4" spans="1:4">
      <c r="A4" s="2" t="s">
        <v>183</v>
      </c>
      <c r="B4" t="s">
        <v>22</v>
      </c>
      <c r="C4" t="s">
        <v>23</v>
      </c>
      <c r="D4" t="s">
        <v>174</v>
      </c>
    </row>
    <row r="5" spans="1:4">
      <c r="A5" s="3" t="s">
        <v>209</v>
      </c>
      <c r="B5" s="5">
        <v>-62506.130000000012</v>
      </c>
      <c r="C5" s="5">
        <v>-63027.49</v>
      </c>
      <c r="D5" s="5">
        <v>-125533.62000000001</v>
      </c>
    </row>
    <row r="6" spans="1:4">
      <c r="A6" s="3" t="s">
        <v>210</v>
      </c>
      <c r="B6" s="5">
        <v>-2990.1000000000004</v>
      </c>
      <c r="C6" s="5">
        <v>-2990.02</v>
      </c>
      <c r="D6" s="5">
        <v>-5980.1200000000008</v>
      </c>
    </row>
    <row r="7" spans="1:4">
      <c r="A7" s="3" t="s">
        <v>211</v>
      </c>
      <c r="B7" s="5">
        <v>-8910.98</v>
      </c>
      <c r="C7" s="5">
        <v>-8732.2100000000009</v>
      </c>
      <c r="D7" s="5">
        <v>-17643.190000000002</v>
      </c>
    </row>
    <row r="8" spans="1:4">
      <c r="A8" s="3" t="s">
        <v>212</v>
      </c>
      <c r="B8" s="5">
        <v>-49617.279999999999</v>
      </c>
      <c r="C8" s="5">
        <v>48621.52</v>
      </c>
      <c r="D8" s="5">
        <v>-995.76000000000204</v>
      </c>
    </row>
    <row r="9" spans="1:4">
      <c r="A9" s="4" t="s">
        <v>213</v>
      </c>
      <c r="B9" s="5">
        <v>-49617.279999999999</v>
      </c>
      <c r="C9" s="5">
        <v>48621.52</v>
      </c>
      <c r="D9" s="5">
        <v>-995.76000000000204</v>
      </c>
    </row>
    <row r="10" spans="1:4">
      <c r="A10" s="3" t="s">
        <v>214</v>
      </c>
      <c r="B10" s="5">
        <v>-12708.82</v>
      </c>
      <c r="C10" s="5">
        <v>-12294.45</v>
      </c>
      <c r="D10" s="5">
        <v>-25003.27</v>
      </c>
    </row>
    <row r="11" spans="1:4">
      <c r="A11" s="3" t="s">
        <v>215</v>
      </c>
      <c r="B11" s="5">
        <v>-36327.029999999992</v>
      </c>
      <c r="C11" s="5">
        <v>-48153.499999999993</v>
      </c>
      <c r="D11" s="5">
        <v>-84480.529999999984</v>
      </c>
    </row>
    <row r="12" spans="1:4">
      <c r="A12" s="3" t="s">
        <v>216</v>
      </c>
      <c r="B12" s="5">
        <v>-18701.059999999998</v>
      </c>
      <c r="C12" s="5">
        <v>-3336.3199999999997</v>
      </c>
      <c r="D12" s="5">
        <v>-22037.379999999997</v>
      </c>
    </row>
    <row r="13" spans="1:4">
      <c r="A13" s="3" t="s">
        <v>217</v>
      </c>
      <c r="B13" s="5">
        <v>-5771.19</v>
      </c>
      <c r="C13" s="5">
        <v>-12229.13</v>
      </c>
      <c r="D13" s="5">
        <v>-18000.32</v>
      </c>
    </row>
    <row r="14" spans="1:4">
      <c r="A14" s="3" t="s">
        <v>218</v>
      </c>
      <c r="B14" s="5">
        <v>-1122.18</v>
      </c>
      <c r="C14" s="5"/>
      <c r="D14" s="5">
        <v>-1122.18</v>
      </c>
    </row>
    <row r="15" spans="1:4">
      <c r="A15" s="3" t="s">
        <v>174</v>
      </c>
      <c r="B15" s="5">
        <v>-198654.77</v>
      </c>
      <c r="C15" s="5">
        <v>-102141.6</v>
      </c>
      <c r="D15" s="5">
        <v>-300796.37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O3761"/>
  <sheetViews>
    <sheetView topLeftCell="A567" workbookViewId="0">
      <selection activeCell="M2175" sqref="M2175:N2175"/>
    </sheetView>
  </sheetViews>
  <sheetFormatPr defaultRowHeight="14.45"/>
  <cols>
    <col min="2" max="2" width="10.7109375" bestFit="1" customWidth="1"/>
    <col min="3" max="3" width="20.7109375" bestFit="1" customWidth="1"/>
    <col min="5" max="5" width="13.140625" customWidth="1"/>
    <col min="7" max="7" width="37.42578125" customWidth="1"/>
    <col min="9" max="9" width="40.85546875" customWidth="1"/>
  </cols>
  <sheetData>
    <row r="1" spans="1:15">
      <c r="A1" t="s">
        <v>219</v>
      </c>
      <c r="B1" t="s">
        <v>220</v>
      </c>
      <c r="C1" t="s">
        <v>221</v>
      </c>
      <c r="D1" t="s">
        <v>222</v>
      </c>
      <c r="E1" t="s">
        <v>223</v>
      </c>
      <c r="F1" t="s">
        <v>224</v>
      </c>
      <c r="G1" t="s">
        <v>225</v>
      </c>
      <c r="H1" t="s">
        <v>226</v>
      </c>
      <c r="I1" t="s">
        <v>227</v>
      </c>
      <c r="J1" t="s">
        <v>228</v>
      </c>
      <c r="K1" t="s">
        <v>229</v>
      </c>
      <c r="L1" t="s">
        <v>230</v>
      </c>
      <c r="M1" t="s">
        <v>231</v>
      </c>
      <c r="N1" t="s">
        <v>178</v>
      </c>
      <c r="O1" t="s">
        <v>232</v>
      </c>
    </row>
    <row r="2" spans="1:15" hidden="1">
      <c r="A2" t="s">
        <v>233</v>
      </c>
      <c r="B2" s="1">
        <v>45170</v>
      </c>
      <c r="F2" t="s">
        <v>234</v>
      </c>
      <c r="I2" t="s">
        <v>210</v>
      </c>
      <c r="K2" t="s">
        <v>235</v>
      </c>
      <c r="N2">
        <v>-354.24</v>
      </c>
      <c r="O2">
        <v>-354.24</v>
      </c>
    </row>
    <row r="3" spans="1:15" hidden="1">
      <c r="A3" t="s">
        <v>236</v>
      </c>
      <c r="B3" s="1">
        <v>45170</v>
      </c>
      <c r="C3">
        <v>230901203</v>
      </c>
      <c r="D3" t="s">
        <v>237</v>
      </c>
      <c r="E3" t="s">
        <v>237</v>
      </c>
      <c r="F3" t="s">
        <v>238</v>
      </c>
      <c r="G3" t="s">
        <v>239</v>
      </c>
      <c r="H3" t="s">
        <v>238</v>
      </c>
      <c r="I3" t="s">
        <v>209</v>
      </c>
      <c r="K3" t="s">
        <v>240</v>
      </c>
      <c r="L3">
        <v>-1</v>
      </c>
      <c r="M3">
        <v>2562.65</v>
      </c>
      <c r="N3">
        <v>-2562.65</v>
      </c>
      <c r="O3">
        <v>-2916.89</v>
      </c>
    </row>
    <row r="4" spans="1:15" hidden="1">
      <c r="A4" t="s">
        <v>236</v>
      </c>
      <c r="B4" s="1">
        <v>45170</v>
      </c>
      <c r="C4">
        <v>230901203</v>
      </c>
      <c r="D4" t="s">
        <v>237</v>
      </c>
      <c r="E4" t="s">
        <v>237</v>
      </c>
      <c r="F4" t="s">
        <v>238</v>
      </c>
      <c r="G4" t="s">
        <v>239</v>
      </c>
      <c r="H4" t="s">
        <v>238</v>
      </c>
      <c r="I4" t="s">
        <v>209</v>
      </c>
      <c r="K4" t="s">
        <v>240</v>
      </c>
      <c r="L4">
        <v>-1</v>
      </c>
      <c r="M4">
        <v>816.53</v>
      </c>
      <c r="N4">
        <v>-816.53</v>
      </c>
      <c r="O4">
        <v>-3733.42</v>
      </c>
    </row>
    <row r="5" spans="1:15" hidden="1">
      <c r="A5" t="s">
        <v>236</v>
      </c>
      <c r="B5" s="1">
        <v>45170</v>
      </c>
      <c r="C5">
        <v>230901203</v>
      </c>
      <c r="D5" t="s">
        <v>237</v>
      </c>
      <c r="E5" t="s">
        <v>237</v>
      </c>
      <c r="F5" t="s">
        <v>241</v>
      </c>
      <c r="G5" t="s">
        <v>242</v>
      </c>
      <c r="H5" t="s">
        <v>241</v>
      </c>
      <c r="I5" t="s">
        <v>210</v>
      </c>
      <c r="K5" t="s">
        <v>240</v>
      </c>
      <c r="L5">
        <v>-1</v>
      </c>
      <c r="M5">
        <v>405</v>
      </c>
      <c r="N5">
        <v>-405</v>
      </c>
      <c r="O5">
        <v>-4138.42</v>
      </c>
    </row>
    <row r="6" spans="1:15" hidden="1">
      <c r="A6" t="s">
        <v>236</v>
      </c>
      <c r="B6" s="1">
        <v>45170</v>
      </c>
      <c r="C6">
        <v>230901203</v>
      </c>
      <c r="D6" t="s">
        <v>237</v>
      </c>
      <c r="E6" t="s">
        <v>237</v>
      </c>
      <c r="F6" t="s">
        <v>243</v>
      </c>
      <c r="G6" t="s">
        <v>244</v>
      </c>
      <c r="H6" t="s">
        <v>243</v>
      </c>
      <c r="I6" t="s">
        <v>209</v>
      </c>
      <c r="K6" t="s">
        <v>240</v>
      </c>
      <c r="L6">
        <v>-1</v>
      </c>
      <c r="M6">
        <v>530.70000000000005</v>
      </c>
      <c r="N6">
        <v>-530.70000000000005</v>
      </c>
      <c r="O6">
        <v>-4669.12</v>
      </c>
    </row>
    <row r="7" spans="1:15" hidden="1">
      <c r="A7" t="s">
        <v>236</v>
      </c>
      <c r="B7" s="1">
        <v>45170</v>
      </c>
      <c r="C7">
        <v>230901203</v>
      </c>
      <c r="D7" t="s">
        <v>237</v>
      </c>
      <c r="E7" t="s">
        <v>237</v>
      </c>
      <c r="F7" t="s">
        <v>245</v>
      </c>
      <c r="G7" t="s">
        <v>246</v>
      </c>
      <c r="H7" t="s">
        <v>245</v>
      </c>
      <c r="I7" t="s">
        <v>209</v>
      </c>
      <c r="K7" t="s">
        <v>240</v>
      </c>
      <c r="L7">
        <v>-1</v>
      </c>
      <c r="M7">
        <v>2737.94</v>
      </c>
      <c r="N7">
        <v>-2737.94</v>
      </c>
      <c r="O7">
        <v>-7407.06</v>
      </c>
    </row>
    <row r="8" spans="1:15" hidden="1">
      <c r="A8" t="s">
        <v>236</v>
      </c>
      <c r="B8" s="1">
        <v>45170</v>
      </c>
      <c r="C8">
        <v>230901203</v>
      </c>
      <c r="D8" t="s">
        <v>237</v>
      </c>
      <c r="E8" t="s">
        <v>237</v>
      </c>
      <c r="F8" t="s">
        <v>247</v>
      </c>
      <c r="G8" t="s">
        <v>248</v>
      </c>
      <c r="H8" t="s">
        <v>247</v>
      </c>
      <c r="I8" t="s">
        <v>209</v>
      </c>
      <c r="K8" t="s">
        <v>240</v>
      </c>
      <c r="L8">
        <v>-1</v>
      </c>
      <c r="M8">
        <v>38022.480000000003</v>
      </c>
      <c r="N8">
        <v>-38022.480000000003</v>
      </c>
      <c r="O8">
        <v>-45429.54</v>
      </c>
    </row>
    <row r="9" spans="1:15" hidden="1">
      <c r="A9" t="s">
        <v>236</v>
      </c>
      <c r="B9" s="1">
        <v>45170</v>
      </c>
      <c r="C9">
        <v>230901203</v>
      </c>
      <c r="D9" t="s">
        <v>237</v>
      </c>
      <c r="E9" t="s">
        <v>237</v>
      </c>
      <c r="F9" t="s">
        <v>249</v>
      </c>
      <c r="G9" t="s">
        <v>250</v>
      </c>
      <c r="H9" t="s">
        <v>249</v>
      </c>
      <c r="I9" t="s">
        <v>209</v>
      </c>
      <c r="K9" t="s">
        <v>240</v>
      </c>
      <c r="L9">
        <v>-1</v>
      </c>
      <c r="M9">
        <v>6752.97</v>
      </c>
      <c r="N9">
        <v>-6752.97</v>
      </c>
      <c r="O9">
        <v>-52182.51</v>
      </c>
    </row>
    <row r="10" spans="1:15" hidden="1">
      <c r="A10" t="s">
        <v>236</v>
      </c>
      <c r="B10" s="1">
        <v>45170</v>
      </c>
      <c r="C10">
        <v>230901203</v>
      </c>
      <c r="D10" t="s">
        <v>237</v>
      </c>
      <c r="E10" t="s">
        <v>237</v>
      </c>
      <c r="F10" t="s">
        <v>251</v>
      </c>
      <c r="G10" t="s">
        <v>252</v>
      </c>
      <c r="H10" t="s">
        <v>251</v>
      </c>
      <c r="I10" t="s">
        <v>209</v>
      </c>
      <c r="K10" t="s">
        <v>240</v>
      </c>
      <c r="L10">
        <v>-1</v>
      </c>
      <c r="M10">
        <v>997.75</v>
      </c>
      <c r="N10">
        <v>-997.75</v>
      </c>
      <c r="O10">
        <v>-53180.26</v>
      </c>
    </row>
    <row r="11" spans="1:15" hidden="1">
      <c r="A11" t="s">
        <v>236</v>
      </c>
      <c r="B11" s="1">
        <v>45170</v>
      </c>
      <c r="C11">
        <v>230901203</v>
      </c>
      <c r="D11" t="s">
        <v>237</v>
      </c>
      <c r="E11" t="s">
        <v>237</v>
      </c>
      <c r="F11" t="s">
        <v>253</v>
      </c>
      <c r="G11" t="s">
        <v>254</v>
      </c>
      <c r="H11" t="s">
        <v>253</v>
      </c>
      <c r="I11" t="s">
        <v>209</v>
      </c>
      <c r="K11" t="s">
        <v>240</v>
      </c>
      <c r="L11">
        <v>-1</v>
      </c>
      <c r="M11">
        <v>7404.97</v>
      </c>
      <c r="N11">
        <v>-7404.97</v>
      </c>
      <c r="O11">
        <v>-60585.23</v>
      </c>
    </row>
    <row r="12" spans="1:15" hidden="1">
      <c r="A12" t="s">
        <v>236</v>
      </c>
      <c r="B12" s="1">
        <v>45170</v>
      </c>
      <c r="C12">
        <v>230901203</v>
      </c>
      <c r="D12" t="s">
        <v>237</v>
      </c>
      <c r="E12" t="s">
        <v>237</v>
      </c>
      <c r="F12" t="s">
        <v>255</v>
      </c>
      <c r="G12" t="s">
        <v>256</v>
      </c>
      <c r="H12" t="s">
        <v>255</v>
      </c>
      <c r="I12" t="s">
        <v>211</v>
      </c>
      <c r="K12" t="s">
        <v>240</v>
      </c>
      <c r="L12">
        <v>-1</v>
      </c>
      <c r="M12">
        <v>5794.57</v>
      </c>
      <c r="N12">
        <v>-5794.57</v>
      </c>
      <c r="O12">
        <v>-66379.8</v>
      </c>
    </row>
    <row r="13" spans="1:15" hidden="1">
      <c r="A13" t="s">
        <v>236</v>
      </c>
      <c r="B13" s="1">
        <v>45170</v>
      </c>
      <c r="C13">
        <v>230901203</v>
      </c>
      <c r="D13" t="s">
        <v>237</v>
      </c>
      <c r="E13" t="s">
        <v>237</v>
      </c>
      <c r="F13" t="s">
        <v>257</v>
      </c>
      <c r="G13" t="s">
        <v>258</v>
      </c>
      <c r="H13" t="s">
        <v>257</v>
      </c>
      <c r="I13" t="s">
        <v>218</v>
      </c>
      <c r="K13" t="s">
        <v>240</v>
      </c>
      <c r="L13">
        <v>-1</v>
      </c>
      <c r="M13">
        <v>600</v>
      </c>
      <c r="N13">
        <v>-600</v>
      </c>
      <c r="O13">
        <v>-66979.8</v>
      </c>
    </row>
    <row r="14" spans="1:15" hidden="1">
      <c r="A14" t="s">
        <v>259</v>
      </c>
      <c r="B14" s="1">
        <v>45170</v>
      </c>
      <c r="C14" t="s">
        <v>260</v>
      </c>
      <c r="D14" t="s">
        <v>58</v>
      </c>
      <c r="E14" t="s">
        <v>58</v>
      </c>
      <c r="F14" t="s">
        <v>261</v>
      </c>
      <c r="G14" t="s">
        <v>262</v>
      </c>
      <c r="H14" t="s">
        <v>263</v>
      </c>
      <c r="I14" t="s">
        <v>264</v>
      </c>
      <c r="K14" t="s">
        <v>265</v>
      </c>
      <c r="L14">
        <v>1</v>
      </c>
      <c r="M14">
        <v>8589</v>
      </c>
      <c r="N14">
        <v>8589</v>
      </c>
      <c r="O14">
        <v>-58390.8</v>
      </c>
    </row>
    <row r="15" spans="1:15" hidden="1">
      <c r="A15" t="s">
        <v>259</v>
      </c>
      <c r="B15" s="1">
        <v>45170</v>
      </c>
      <c r="C15" t="s">
        <v>266</v>
      </c>
      <c r="D15" t="s">
        <v>133</v>
      </c>
      <c r="E15" t="s">
        <v>133</v>
      </c>
      <c r="F15" t="s">
        <v>267</v>
      </c>
      <c r="G15" t="s">
        <v>262</v>
      </c>
      <c r="H15" t="s">
        <v>263</v>
      </c>
      <c r="I15" t="s">
        <v>264</v>
      </c>
      <c r="K15" t="s">
        <v>265</v>
      </c>
      <c r="L15">
        <v>1</v>
      </c>
      <c r="M15">
        <v>1386</v>
      </c>
      <c r="N15">
        <v>1386</v>
      </c>
      <c r="O15">
        <v>-57004.800000000003</v>
      </c>
    </row>
    <row r="16" spans="1:15" hidden="1">
      <c r="A16" t="s">
        <v>259</v>
      </c>
      <c r="B16" s="1">
        <v>45170</v>
      </c>
      <c r="C16" t="s">
        <v>268</v>
      </c>
      <c r="D16" t="s">
        <v>76</v>
      </c>
      <c r="E16" t="s">
        <v>76</v>
      </c>
      <c r="F16" t="s">
        <v>269</v>
      </c>
      <c r="G16" t="s">
        <v>270</v>
      </c>
      <c r="H16" t="s">
        <v>271</v>
      </c>
      <c r="I16" t="s">
        <v>264</v>
      </c>
      <c r="K16" t="s">
        <v>265</v>
      </c>
      <c r="L16">
        <v>1</v>
      </c>
      <c r="M16">
        <v>8995</v>
      </c>
      <c r="N16">
        <v>8995</v>
      </c>
      <c r="O16">
        <v>-48009.8</v>
      </c>
    </row>
    <row r="17" spans="1:15" hidden="1">
      <c r="A17" t="s">
        <v>259</v>
      </c>
      <c r="B17" s="1">
        <v>45170</v>
      </c>
      <c r="C17" t="s">
        <v>272</v>
      </c>
      <c r="D17" t="s">
        <v>71</v>
      </c>
      <c r="E17" t="s">
        <v>71</v>
      </c>
      <c r="F17" t="s">
        <v>273</v>
      </c>
      <c r="G17" t="s">
        <v>262</v>
      </c>
      <c r="H17" t="s">
        <v>263</v>
      </c>
      <c r="I17" t="s">
        <v>264</v>
      </c>
      <c r="K17" t="s">
        <v>265</v>
      </c>
      <c r="L17">
        <v>1</v>
      </c>
      <c r="M17">
        <v>3435</v>
      </c>
      <c r="N17">
        <v>3435</v>
      </c>
      <c r="O17">
        <v>-44574.8</v>
      </c>
    </row>
    <row r="18" spans="1:15" hidden="1">
      <c r="A18" t="s">
        <v>259</v>
      </c>
      <c r="B18" s="1">
        <v>45170</v>
      </c>
      <c r="C18" t="s">
        <v>274</v>
      </c>
      <c r="D18" t="s">
        <v>124</v>
      </c>
      <c r="E18" t="s">
        <v>124</v>
      </c>
      <c r="F18" t="s">
        <v>275</v>
      </c>
      <c r="G18" t="s">
        <v>262</v>
      </c>
      <c r="H18" t="s">
        <v>263</v>
      </c>
      <c r="I18" t="s">
        <v>264</v>
      </c>
      <c r="K18" t="s">
        <v>265</v>
      </c>
      <c r="L18">
        <v>1</v>
      </c>
      <c r="M18">
        <v>1653</v>
      </c>
      <c r="N18">
        <v>1653</v>
      </c>
      <c r="O18">
        <v>-42921.8</v>
      </c>
    </row>
    <row r="19" spans="1:15" hidden="1">
      <c r="A19" t="s">
        <v>259</v>
      </c>
      <c r="B19" s="1">
        <v>45170</v>
      </c>
      <c r="C19" t="s">
        <v>276</v>
      </c>
      <c r="D19" t="s">
        <v>104</v>
      </c>
      <c r="E19" t="s">
        <v>104</v>
      </c>
      <c r="F19" t="s">
        <v>277</v>
      </c>
      <c r="G19" t="s">
        <v>262</v>
      </c>
      <c r="H19" t="s">
        <v>263</v>
      </c>
      <c r="I19" t="s">
        <v>264</v>
      </c>
      <c r="K19" t="s">
        <v>265</v>
      </c>
      <c r="L19">
        <v>1</v>
      </c>
      <c r="M19">
        <v>725</v>
      </c>
      <c r="N19">
        <v>725</v>
      </c>
      <c r="O19">
        <v>-42196.800000000003</v>
      </c>
    </row>
    <row r="20" spans="1:15" hidden="1">
      <c r="A20" t="s">
        <v>259</v>
      </c>
      <c r="B20" s="1">
        <v>45170</v>
      </c>
      <c r="C20" t="s">
        <v>278</v>
      </c>
      <c r="D20" t="s">
        <v>83</v>
      </c>
      <c r="E20" t="s">
        <v>83</v>
      </c>
      <c r="F20" t="s">
        <v>279</v>
      </c>
      <c r="G20" t="s">
        <v>262</v>
      </c>
      <c r="H20" t="s">
        <v>263</v>
      </c>
      <c r="I20" t="s">
        <v>264</v>
      </c>
      <c r="K20" t="s">
        <v>265</v>
      </c>
      <c r="L20">
        <v>1</v>
      </c>
      <c r="M20">
        <v>2643</v>
      </c>
      <c r="N20">
        <v>2643</v>
      </c>
      <c r="O20">
        <v>-39553.800000000003</v>
      </c>
    </row>
    <row r="21" spans="1:15" hidden="1">
      <c r="A21" t="s">
        <v>259</v>
      </c>
      <c r="B21" s="1">
        <v>45170</v>
      </c>
      <c r="C21" t="s">
        <v>280</v>
      </c>
      <c r="D21" t="s">
        <v>134</v>
      </c>
      <c r="E21" t="s">
        <v>134</v>
      </c>
      <c r="F21" t="s">
        <v>281</v>
      </c>
      <c r="G21" t="s">
        <v>270</v>
      </c>
      <c r="H21" t="s">
        <v>271</v>
      </c>
      <c r="I21" t="s">
        <v>264</v>
      </c>
      <c r="K21" t="s">
        <v>265</v>
      </c>
      <c r="L21">
        <v>1</v>
      </c>
      <c r="M21">
        <v>600</v>
      </c>
      <c r="N21">
        <v>600</v>
      </c>
      <c r="O21">
        <v>-38953.800000000003</v>
      </c>
    </row>
    <row r="22" spans="1:15" hidden="1">
      <c r="A22" t="s">
        <v>259</v>
      </c>
      <c r="B22" s="1">
        <v>45170</v>
      </c>
      <c r="C22" t="s">
        <v>282</v>
      </c>
      <c r="D22" t="s">
        <v>109</v>
      </c>
      <c r="E22" t="s">
        <v>109</v>
      </c>
      <c r="F22" t="s">
        <v>283</v>
      </c>
      <c r="G22" t="s">
        <v>262</v>
      </c>
      <c r="H22" t="s">
        <v>263</v>
      </c>
      <c r="I22" t="s">
        <v>264</v>
      </c>
      <c r="K22" t="s">
        <v>265</v>
      </c>
      <c r="L22">
        <v>1</v>
      </c>
      <c r="M22">
        <v>1509</v>
      </c>
      <c r="N22">
        <v>1509</v>
      </c>
      <c r="O22">
        <v>-37444.800000000003</v>
      </c>
    </row>
    <row r="23" spans="1:15" hidden="1">
      <c r="A23" t="s">
        <v>259</v>
      </c>
      <c r="B23" s="1">
        <v>45170</v>
      </c>
      <c r="C23" t="s">
        <v>284</v>
      </c>
      <c r="D23" t="s">
        <v>122</v>
      </c>
      <c r="E23" t="s">
        <v>122</v>
      </c>
      <c r="F23" t="s">
        <v>285</v>
      </c>
      <c r="G23" t="s">
        <v>262</v>
      </c>
      <c r="H23" t="s">
        <v>263</v>
      </c>
      <c r="I23" t="s">
        <v>264</v>
      </c>
      <c r="K23" t="s">
        <v>265</v>
      </c>
      <c r="L23">
        <v>1</v>
      </c>
      <c r="M23">
        <v>534</v>
      </c>
      <c r="N23">
        <v>534</v>
      </c>
      <c r="O23">
        <v>-36910.800000000003</v>
      </c>
    </row>
    <row r="24" spans="1:15" hidden="1">
      <c r="A24" t="s">
        <v>259</v>
      </c>
      <c r="B24" s="1">
        <v>45170</v>
      </c>
      <c r="C24" t="s">
        <v>286</v>
      </c>
      <c r="D24" t="s">
        <v>31</v>
      </c>
      <c r="E24" t="s">
        <v>31</v>
      </c>
      <c r="F24" t="s">
        <v>287</v>
      </c>
      <c r="G24" t="s">
        <v>262</v>
      </c>
      <c r="H24" t="s">
        <v>263</v>
      </c>
      <c r="I24" t="s">
        <v>264</v>
      </c>
      <c r="K24" t="s">
        <v>265</v>
      </c>
      <c r="L24">
        <v>1</v>
      </c>
      <c r="M24">
        <v>267</v>
      </c>
      <c r="N24">
        <v>267</v>
      </c>
      <c r="O24">
        <v>-36643.800000000003</v>
      </c>
    </row>
    <row r="25" spans="1:15" hidden="1">
      <c r="A25" t="s">
        <v>259</v>
      </c>
      <c r="B25" s="1">
        <v>45170</v>
      </c>
      <c r="C25" t="s">
        <v>288</v>
      </c>
      <c r="D25" t="s">
        <v>30</v>
      </c>
      <c r="E25" t="s">
        <v>30</v>
      </c>
      <c r="F25" t="s">
        <v>289</v>
      </c>
      <c r="G25" t="s">
        <v>262</v>
      </c>
      <c r="H25" t="s">
        <v>263</v>
      </c>
      <c r="I25" t="s">
        <v>264</v>
      </c>
      <c r="K25" t="s">
        <v>265</v>
      </c>
      <c r="L25">
        <v>1</v>
      </c>
      <c r="M25">
        <v>912</v>
      </c>
      <c r="N25">
        <v>912</v>
      </c>
      <c r="O25">
        <v>-35731.800000000003</v>
      </c>
    </row>
    <row r="26" spans="1:15" hidden="1">
      <c r="A26" t="s">
        <v>259</v>
      </c>
      <c r="B26" s="1">
        <v>45170</v>
      </c>
      <c r="C26" t="s">
        <v>290</v>
      </c>
      <c r="D26" t="s">
        <v>33</v>
      </c>
      <c r="E26" t="s">
        <v>33</v>
      </c>
      <c r="F26" t="s">
        <v>291</v>
      </c>
      <c r="G26" t="s">
        <v>262</v>
      </c>
      <c r="H26" t="s">
        <v>263</v>
      </c>
      <c r="I26" t="s">
        <v>264</v>
      </c>
      <c r="K26" t="s">
        <v>265</v>
      </c>
      <c r="L26">
        <v>1</v>
      </c>
      <c r="M26">
        <v>1341</v>
      </c>
      <c r="N26">
        <v>1341</v>
      </c>
      <c r="O26">
        <v>-34390.800000000003</v>
      </c>
    </row>
    <row r="27" spans="1:15" hidden="1">
      <c r="A27" t="s">
        <v>259</v>
      </c>
      <c r="B27" s="1">
        <v>45170</v>
      </c>
      <c r="C27" t="s">
        <v>292</v>
      </c>
      <c r="D27" t="s">
        <v>138</v>
      </c>
      <c r="E27" t="s">
        <v>138</v>
      </c>
      <c r="F27" t="s">
        <v>293</v>
      </c>
      <c r="G27" t="s">
        <v>262</v>
      </c>
      <c r="H27" t="s">
        <v>263</v>
      </c>
      <c r="I27" t="s">
        <v>264</v>
      </c>
      <c r="K27" t="s">
        <v>265</v>
      </c>
      <c r="L27">
        <v>1</v>
      </c>
      <c r="M27">
        <v>495</v>
      </c>
      <c r="N27">
        <v>495</v>
      </c>
      <c r="O27">
        <v>-33895.800000000003</v>
      </c>
    </row>
    <row r="28" spans="1:15" hidden="1">
      <c r="A28" t="s">
        <v>259</v>
      </c>
      <c r="B28" s="1">
        <v>45170</v>
      </c>
      <c r="C28" t="s">
        <v>294</v>
      </c>
      <c r="D28" t="s">
        <v>87</v>
      </c>
      <c r="E28" t="s">
        <v>87</v>
      </c>
      <c r="F28" t="s">
        <v>295</v>
      </c>
      <c r="G28" t="s">
        <v>262</v>
      </c>
      <c r="H28" t="s">
        <v>263</v>
      </c>
      <c r="I28" t="s">
        <v>264</v>
      </c>
      <c r="K28" t="s">
        <v>265</v>
      </c>
      <c r="L28">
        <v>1</v>
      </c>
      <c r="M28">
        <v>1854</v>
      </c>
      <c r="N28">
        <v>1854</v>
      </c>
      <c r="O28">
        <v>-32041.8</v>
      </c>
    </row>
    <row r="29" spans="1:15" hidden="1">
      <c r="A29" t="s">
        <v>259</v>
      </c>
      <c r="B29" s="1">
        <v>45170</v>
      </c>
      <c r="C29" t="s">
        <v>296</v>
      </c>
      <c r="D29" t="s">
        <v>136</v>
      </c>
      <c r="E29" t="s">
        <v>136</v>
      </c>
      <c r="F29" t="s">
        <v>285</v>
      </c>
      <c r="G29" t="s">
        <v>262</v>
      </c>
      <c r="H29" t="s">
        <v>263</v>
      </c>
      <c r="I29" t="s">
        <v>264</v>
      </c>
      <c r="K29" t="s">
        <v>265</v>
      </c>
      <c r="L29">
        <v>1</v>
      </c>
      <c r="M29">
        <v>534</v>
      </c>
      <c r="N29">
        <v>534</v>
      </c>
      <c r="O29">
        <v>-31507.8</v>
      </c>
    </row>
    <row r="30" spans="1:15" hidden="1">
      <c r="A30" t="s">
        <v>259</v>
      </c>
      <c r="B30" s="1">
        <v>45170</v>
      </c>
      <c r="C30" t="s">
        <v>297</v>
      </c>
      <c r="D30" t="s">
        <v>34</v>
      </c>
      <c r="E30" t="s">
        <v>34</v>
      </c>
      <c r="F30" t="s">
        <v>298</v>
      </c>
      <c r="G30" t="s">
        <v>262</v>
      </c>
      <c r="H30" t="s">
        <v>263</v>
      </c>
      <c r="I30" t="s">
        <v>264</v>
      </c>
      <c r="K30" t="s">
        <v>265</v>
      </c>
      <c r="L30">
        <v>1</v>
      </c>
      <c r="M30">
        <v>1068</v>
      </c>
      <c r="N30">
        <v>1068</v>
      </c>
      <c r="O30">
        <v>-30439.8</v>
      </c>
    </row>
    <row r="31" spans="1:15" hidden="1">
      <c r="A31" t="s">
        <v>259</v>
      </c>
      <c r="B31" s="1">
        <v>45170</v>
      </c>
      <c r="C31" t="s">
        <v>299</v>
      </c>
      <c r="D31" t="s">
        <v>100</v>
      </c>
      <c r="E31" t="s">
        <v>100</v>
      </c>
      <c r="F31" t="s">
        <v>300</v>
      </c>
      <c r="G31" t="s">
        <v>262</v>
      </c>
      <c r="H31" t="s">
        <v>263</v>
      </c>
      <c r="I31" t="s">
        <v>264</v>
      </c>
      <c r="K31" t="s">
        <v>265</v>
      </c>
      <c r="L31">
        <v>1</v>
      </c>
      <c r="M31">
        <v>228</v>
      </c>
      <c r="N31">
        <v>228</v>
      </c>
      <c r="O31">
        <v>-30211.8</v>
      </c>
    </row>
    <row r="32" spans="1:15" hidden="1">
      <c r="A32" t="s">
        <v>259</v>
      </c>
      <c r="B32" s="1">
        <v>45170</v>
      </c>
      <c r="C32" t="s">
        <v>301</v>
      </c>
      <c r="D32" t="s">
        <v>78</v>
      </c>
      <c r="E32" t="s">
        <v>78</v>
      </c>
      <c r="F32" t="s">
        <v>302</v>
      </c>
      <c r="G32" t="s">
        <v>262</v>
      </c>
      <c r="H32" t="s">
        <v>263</v>
      </c>
      <c r="I32" t="s">
        <v>264</v>
      </c>
      <c r="K32" t="s">
        <v>265</v>
      </c>
      <c r="L32">
        <v>1</v>
      </c>
      <c r="M32">
        <v>1848</v>
      </c>
      <c r="N32">
        <v>1848</v>
      </c>
      <c r="O32">
        <v>-28363.8</v>
      </c>
    </row>
    <row r="33" spans="1:15" hidden="1">
      <c r="A33" t="s">
        <v>259</v>
      </c>
      <c r="B33" s="1">
        <v>45170</v>
      </c>
      <c r="C33" t="s">
        <v>303</v>
      </c>
      <c r="D33" t="s">
        <v>117</v>
      </c>
      <c r="E33" t="s">
        <v>117</v>
      </c>
      <c r="F33" t="s">
        <v>304</v>
      </c>
      <c r="G33" t="s">
        <v>262</v>
      </c>
      <c r="H33" t="s">
        <v>263</v>
      </c>
      <c r="I33" t="s">
        <v>264</v>
      </c>
      <c r="K33" t="s">
        <v>265</v>
      </c>
      <c r="L33">
        <v>1</v>
      </c>
      <c r="M33">
        <v>2883</v>
      </c>
      <c r="N33">
        <v>2883</v>
      </c>
      <c r="O33">
        <v>-25480.799999999999</v>
      </c>
    </row>
    <row r="34" spans="1:15" hidden="1">
      <c r="A34" t="s">
        <v>259</v>
      </c>
      <c r="B34" s="1">
        <v>45170</v>
      </c>
      <c r="C34" t="s">
        <v>305</v>
      </c>
      <c r="D34" t="s">
        <v>139</v>
      </c>
      <c r="E34" t="s">
        <v>139</v>
      </c>
      <c r="F34" t="s">
        <v>306</v>
      </c>
      <c r="G34" t="s">
        <v>262</v>
      </c>
      <c r="H34" t="s">
        <v>263</v>
      </c>
      <c r="I34" t="s">
        <v>264</v>
      </c>
      <c r="K34" t="s">
        <v>265</v>
      </c>
      <c r="L34">
        <v>1</v>
      </c>
      <c r="M34">
        <v>1815</v>
      </c>
      <c r="N34">
        <v>1815</v>
      </c>
      <c r="O34">
        <v>-23665.8</v>
      </c>
    </row>
    <row r="35" spans="1:15" hidden="1">
      <c r="A35" t="s">
        <v>259</v>
      </c>
      <c r="B35" s="1">
        <v>45170</v>
      </c>
      <c r="C35" t="s">
        <v>307</v>
      </c>
      <c r="D35" t="s">
        <v>106</v>
      </c>
      <c r="E35" t="s">
        <v>106</v>
      </c>
      <c r="F35" t="s">
        <v>308</v>
      </c>
      <c r="G35" t="s">
        <v>262</v>
      </c>
      <c r="H35" t="s">
        <v>263</v>
      </c>
      <c r="I35" t="s">
        <v>264</v>
      </c>
      <c r="K35" t="s">
        <v>265</v>
      </c>
      <c r="L35">
        <v>1</v>
      </c>
      <c r="M35">
        <v>651</v>
      </c>
      <c r="N35">
        <v>651</v>
      </c>
      <c r="O35">
        <v>-23014.799999999999</v>
      </c>
    </row>
    <row r="36" spans="1:15" hidden="1">
      <c r="A36" t="s">
        <v>259</v>
      </c>
      <c r="B36" s="1">
        <v>45170</v>
      </c>
      <c r="C36" t="s">
        <v>309</v>
      </c>
      <c r="D36" t="s">
        <v>40</v>
      </c>
      <c r="E36" t="s">
        <v>40</v>
      </c>
      <c r="F36" t="s">
        <v>310</v>
      </c>
      <c r="G36" t="s">
        <v>262</v>
      </c>
      <c r="H36" t="s">
        <v>263</v>
      </c>
      <c r="I36" t="s">
        <v>264</v>
      </c>
      <c r="K36" t="s">
        <v>265</v>
      </c>
      <c r="L36">
        <v>1</v>
      </c>
      <c r="M36">
        <v>1230</v>
      </c>
      <c r="N36">
        <v>1230</v>
      </c>
      <c r="O36">
        <v>-21784.799999999999</v>
      </c>
    </row>
    <row r="37" spans="1:15" hidden="1">
      <c r="A37" t="s">
        <v>259</v>
      </c>
      <c r="B37" s="1">
        <v>45170</v>
      </c>
      <c r="C37" t="s">
        <v>311</v>
      </c>
      <c r="D37" t="s">
        <v>144</v>
      </c>
      <c r="E37" t="s">
        <v>144</v>
      </c>
      <c r="F37" t="s">
        <v>312</v>
      </c>
      <c r="G37" t="s">
        <v>262</v>
      </c>
      <c r="H37" t="s">
        <v>263</v>
      </c>
      <c r="I37" t="s">
        <v>264</v>
      </c>
      <c r="K37" t="s">
        <v>265</v>
      </c>
      <c r="L37">
        <v>1</v>
      </c>
      <c r="M37">
        <v>657</v>
      </c>
      <c r="N37">
        <v>657</v>
      </c>
      <c r="O37">
        <v>-21127.8</v>
      </c>
    </row>
    <row r="38" spans="1:15" hidden="1">
      <c r="A38" t="s">
        <v>259</v>
      </c>
      <c r="B38" s="1">
        <v>45170</v>
      </c>
      <c r="C38" t="s">
        <v>313</v>
      </c>
      <c r="D38" t="s">
        <v>70</v>
      </c>
      <c r="E38" t="s">
        <v>70</v>
      </c>
      <c r="F38" t="s">
        <v>314</v>
      </c>
      <c r="G38" t="s">
        <v>262</v>
      </c>
      <c r="H38" t="s">
        <v>263</v>
      </c>
      <c r="I38" t="s">
        <v>264</v>
      </c>
      <c r="K38" t="s">
        <v>265</v>
      </c>
      <c r="L38">
        <v>1</v>
      </c>
      <c r="M38">
        <v>840</v>
      </c>
      <c r="N38">
        <v>840</v>
      </c>
      <c r="O38">
        <v>-20287.8</v>
      </c>
    </row>
    <row r="39" spans="1:15" hidden="1">
      <c r="A39" t="s">
        <v>259</v>
      </c>
      <c r="B39" s="1">
        <v>45170</v>
      </c>
      <c r="C39" t="s">
        <v>315</v>
      </c>
      <c r="D39" t="s">
        <v>145</v>
      </c>
      <c r="E39" t="s">
        <v>145</v>
      </c>
      <c r="F39" t="s">
        <v>314</v>
      </c>
      <c r="G39" t="s">
        <v>262</v>
      </c>
      <c r="H39" t="s">
        <v>263</v>
      </c>
      <c r="I39" t="s">
        <v>264</v>
      </c>
      <c r="K39" t="s">
        <v>265</v>
      </c>
      <c r="L39">
        <v>1</v>
      </c>
      <c r="M39">
        <v>690</v>
      </c>
      <c r="N39">
        <v>690</v>
      </c>
      <c r="O39">
        <v>-19597.8</v>
      </c>
    </row>
    <row r="40" spans="1:15" hidden="1">
      <c r="A40" t="s">
        <v>259</v>
      </c>
      <c r="B40" s="1">
        <v>45170</v>
      </c>
      <c r="C40" t="s">
        <v>316</v>
      </c>
      <c r="D40" t="s">
        <v>36</v>
      </c>
      <c r="E40" t="s">
        <v>36</v>
      </c>
      <c r="F40" t="s">
        <v>317</v>
      </c>
      <c r="G40" t="s">
        <v>262</v>
      </c>
      <c r="H40" t="s">
        <v>263</v>
      </c>
      <c r="I40" t="s">
        <v>264</v>
      </c>
      <c r="K40" t="s">
        <v>265</v>
      </c>
      <c r="L40">
        <v>1</v>
      </c>
      <c r="M40">
        <v>2085</v>
      </c>
      <c r="N40">
        <v>2085</v>
      </c>
      <c r="O40">
        <v>-17512.8</v>
      </c>
    </row>
    <row r="41" spans="1:15" hidden="1">
      <c r="A41" t="s">
        <v>259</v>
      </c>
      <c r="B41" s="1">
        <v>45170</v>
      </c>
      <c r="C41" t="s">
        <v>318</v>
      </c>
      <c r="D41" t="s">
        <v>129</v>
      </c>
      <c r="E41" t="s">
        <v>129</v>
      </c>
      <c r="F41" t="s">
        <v>293</v>
      </c>
      <c r="G41" t="s">
        <v>262</v>
      </c>
      <c r="H41" t="s">
        <v>263</v>
      </c>
      <c r="I41" t="s">
        <v>264</v>
      </c>
      <c r="K41" t="s">
        <v>265</v>
      </c>
      <c r="L41">
        <v>1</v>
      </c>
      <c r="M41">
        <v>495</v>
      </c>
      <c r="N41">
        <v>495</v>
      </c>
      <c r="O41">
        <v>-17017.8</v>
      </c>
    </row>
    <row r="42" spans="1:15" hidden="1">
      <c r="A42" t="s">
        <v>259</v>
      </c>
      <c r="B42" s="1">
        <v>45170</v>
      </c>
      <c r="C42" t="s">
        <v>319</v>
      </c>
      <c r="D42" t="s">
        <v>147</v>
      </c>
      <c r="E42" t="s">
        <v>147</v>
      </c>
      <c r="F42" t="s">
        <v>320</v>
      </c>
      <c r="G42" t="s">
        <v>262</v>
      </c>
      <c r="H42" t="s">
        <v>263</v>
      </c>
      <c r="I42" t="s">
        <v>264</v>
      </c>
      <c r="K42" t="s">
        <v>265</v>
      </c>
      <c r="L42">
        <v>1</v>
      </c>
      <c r="M42">
        <v>1581</v>
      </c>
      <c r="N42">
        <v>1581</v>
      </c>
      <c r="O42">
        <v>-15436.8</v>
      </c>
    </row>
    <row r="43" spans="1:15" hidden="1">
      <c r="A43" t="s">
        <v>259</v>
      </c>
      <c r="B43" s="1">
        <v>45170</v>
      </c>
      <c r="C43" t="s">
        <v>321</v>
      </c>
      <c r="D43" t="s">
        <v>125</v>
      </c>
      <c r="E43" t="s">
        <v>125</v>
      </c>
      <c r="F43" t="s">
        <v>322</v>
      </c>
      <c r="G43" t="s">
        <v>262</v>
      </c>
      <c r="H43" t="s">
        <v>263</v>
      </c>
      <c r="I43" t="s">
        <v>264</v>
      </c>
      <c r="K43" t="s">
        <v>265</v>
      </c>
      <c r="L43">
        <v>1</v>
      </c>
      <c r="M43">
        <v>306</v>
      </c>
      <c r="N43">
        <v>306</v>
      </c>
      <c r="O43">
        <v>-15130.8</v>
      </c>
    </row>
    <row r="44" spans="1:15" hidden="1">
      <c r="A44" t="s">
        <v>259</v>
      </c>
      <c r="B44" s="1">
        <v>45170</v>
      </c>
      <c r="C44" t="s">
        <v>323</v>
      </c>
      <c r="D44" t="s">
        <v>142</v>
      </c>
      <c r="E44" t="s">
        <v>142</v>
      </c>
      <c r="F44" t="s">
        <v>281</v>
      </c>
      <c r="G44" t="s">
        <v>270</v>
      </c>
      <c r="H44" t="s">
        <v>271</v>
      </c>
      <c r="I44" t="s">
        <v>264</v>
      </c>
      <c r="K44" t="s">
        <v>265</v>
      </c>
      <c r="L44">
        <v>1</v>
      </c>
      <c r="M44">
        <v>300</v>
      </c>
      <c r="N44">
        <v>300</v>
      </c>
      <c r="O44">
        <v>-14830.8</v>
      </c>
    </row>
    <row r="45" spans="1:15" hidden="1">
      <c r="A45" t="s">
        <v>259</v>
      </c>
      <c r="B45" s="1">
        <v>45170</v>
      </c>
      <c r="C45" t="s">
        <v>324</v>
      </c>
      <c r="D45" t="s">
        <v>99</v>
      </c>
      <c r="E45" t="s">
        <v>99</v>
      </c>
      <c r="F45" t="s">
        <v>308</v>
      </c>
      <c r="G45" t="s">
        <v>262</v>
      </c>
      <c r="H45" t="s">
        <v>263</v>
      </c>
      <c r="I45" t="s">
        <v>264</v>
      </c>
      <c r="K45" t="s">
        <v>265</v>
      </c>
      <c r="L45">
        <v>1</v>
      </c>
      <c r="M45">
        <v>651</v>
      </c>
      <c r="N45">
        <v>651</v>
      </c>
      <c r="O45">
        <v>-14179.8</v>
      </c>
    </row>
    <row r="46" spans="1:15" hidden="1">
      <c r="A46" t="s">
        <v>259</v>
      </c>
      <c r="B46" s="1">
        <v>45170</v>
      </c>
      <c r="C46" t="s">
        <v>325</v>
      </c>
      <c r="D46" t="s">
        <v>82</v>
      </c>
      <c r="E46" t="s">
        <v>82</v>
      </c>
      <c r="F46" t="s">
        <v>293</v>
      </c>
      <c r="G46" t="s">
        <v>262</v>
      </c>
      <c r="H46" t="s">
        <v>263</v>
      </c>
      <c r="I46" t="s">
        <v>264</v>
      </c>
      <c r="K46" t="s">
        <v>265</v>
      </c>
      <c r="L46">
        <v>1</v>
      </c>
      <c r="M46">
        <v>495</v>
      </c>
      <c r="N46">
        <v>495</v>
      </c>
      <c r="O46">
        <v>-13684.8</v>
      </c>
    </row>
    <row r="47" spans="1:15" hidden="1">
      <c r="A47" t="s">
        <v>259</v>
      </c>
      <c r="B47" s="1">
        <v>45170</v>
      </c>
      <c r="C47" t="s">
        <v>326</v>
      </c>
      <c r="D47" t="s">
        <v>62</v>
      </c>
      <c r="E47" t="s">
        <v>62</v>
      </c>
      <c r="F47" t="s">
        <v>327</v>
      </c>
      <c r="G47" t="s">
        <v>262</v>
      </c>
      <c r="H47" t="s">
        <v>263</v>
      </c>
      <c r="I47" t="s">
        <v>264</v>
      </c>
      <c r="K47" t="s">
        <v>265</v>
      </c>
      <c r="L47">
        <v>1</v>
      </c>
      <c r="M47">
        <v>4350</v>
      </c>
      <c r="N47">
        <v>4350</v>
      </c>
      <c r="O47">
        <v>-9334.7999999999993</v>
      </c>
    </row>
    <row r="48" spans="1:15" hidden="1">
      <c r="A48" t="s">
        <v>259</v>
      </c>
      <c r="B48" s="1">
        <v>45170</v>
      </c>
      <c r="C48" t="s">
        <v>328</v>
      </c>
      <c r="D48" t="s">
        <v>94</v>
      </c>
      <c r="E48" t="s">
        <v>94</v>
      </c>
      <c r="F48" t="s">
        <v>283</v>
      </c>
      <c r="G48" t="s">
        <v>262</v>
      </c>
      <c r="H48" t="s">
        <v>263</v>
      </c>
      <c r="I48" t="s">
        <v>264</v>
      </c>
      <c r="K48" t="s">
        <v>265</v>
      </c>
      <c r="L48">
        <v>1</v>
      </c>
      <c r="M48">
        <v>1659</v>
      </c>
      <c r="N48">
        <v>1659</v>
      </c>
      <c r="O48">
        <v>-7675.8</v>
      </c>
    </row>
    <row r="49" spans="1:15" hidden="1">
      <c r="A49" t="s">
        <v>259</v>
      </c>
      <c r="B49" s="1">
        <v>45170</v>
      </c>
      <c r="C49" t="s">
        <v>329</v>
      </c>
      <c r="D49" t="s">
        <v>154</v>
      </c>
      <c r="E49" t="s">
        <v>154</v>
      </c>
      <c r="F49" t="s">
        <v>308</v>
      </c>
      <c r="G49" t="s">
        <v>262</v>
      </c>
      <c r="H49" t="s">
        <v>263</v>
      </c>
      <c r="I49" t="s">
        <v>264</v>
      </c>
      <c r="K49" t="s">
        <v>265</v>
      </c>
      <c r="L49">
        <v>1</v>
      </c>
      <c r="M49">
        <v>651</v>
      </c>
      <c r="N49">
        <v>651</v>
      </c>
      <c r="O49">
        <v>-7024.8</v>
      </c>
    </row>
    <row r="50" spans="1:15" hidden="1">
      <c r="A50" t="s">
        <v>259</v>
      </c>
      <c r="B50" s="1">
        <v>45170</v>
      </c>
      <c r="C50" t="s">
        <v>330</v>
      </c>
      <c r="D50" t="s">
        <v>170</v>
      </c>
      <c r="E50" t="s">
        <v>170</v>
      </c>
      <c r="F50" t="s">
        <v>331</v>
      </c>
      <c r="G50" t="s">
        <v>262</v>
      </c>
      <c r="H50" t="s">
        <v>263</v>
      </c>
      <c r="I50" t="s">
        <v>264</v>
      </c>
      <c r="K50" t="s">
        <v>265</v>
      </c>
      <c r="L50">
        <v>1</v>
      </c>
      <c r="M50">
        <v>1563</v>
      </c>
      <c r="N50">
        <v>1563</v>
      </c>
      <c r="O50">
        <v>-5461.8</v>
      </c>
    </row>
    <row r="51" spans="1:15" hidden="1">
      <c r="A51" t="s">
        <v>259</v>
      </c>
      <c r="B51" s="1">
        <v>45170</v>
      </c>
      <c r="C51" t="s">
        <v>332</v>
      </c>
      <c r="D51" t="s">
        <v>149</v>
      </c>
      <c r="E51" t="s">
        <v>149</v>
      </c>
      <c r="F51" t="s">
        <v>304</v>
      </c>
      <c r="G51" t="s">
        <v>262</v>
      </c>
      <c r="H51" t="s">
        <v>263</v>
      </c>
      <c r="I51" t="s">
        <v>264</v>
      </c>
      <c r="K51" t="s">
        <v>265</v>
      </c>
      <c r="L51">
        <v>1</v>
      </c>
      <c r="M51">
        <v>2583</v>
      </c>
      <c r="N51">
        <v>2583</v>
      </c>
      <c r="O51">
        <v>-2878.8</v>
      </c>
    </row>
    <row r="52" spans="1:15" hidden="1">
      <c r="A52" t="s">
        <v>259</v>
      </c>
      <c r="B52" s="1">
        <v>45170</v>
      </c>
      <c r="C52" t="s">
        <v>332</v>
      </c>
      <c r="D52" t="s">
        <v>149</v>
      </c>
      <c r="E52" t="s">
        <v>149</v>
      </c>
      <c r="F52" t="s">
        <v>333</v>
      </c>
      <c r="G52" t="s">
        <v>270</v>
      </c>
      <c r="H52" t="s">
        <v>271</v>
      </c>
      <c r="I52" t="s">
        <v>264</v>
      </c>
      <c r="K52" t="s">
        <v>265</v>
      </c>
      <c r="L52">
        <v>1</v>
      </c>
      <c r="M52">
        <v>4500</v>
      </c>
      <c r="N52">
        <v>4500</v>
      </c>
      <c r="O52">
        <v>1621.2</v>
      </c>
    </row>
    <row r="53" spans="1:15" hidden="1">
      <c r="A53" t="s">
        <v>259</v>
      </c>
      <c r="B53" s="1">
        <v>45170</v>
      </c>
      <c r="C53" t="s">
        <v>334</v>
      </c>
      <c r="D53" t="s">
        <v>155</v>
      </c>
      <c r="E53" t="s">
        <v>155</v>
      </c>
      <c r="F53" t="s">
        <v>335</v>
      </c>
      <c r="G53" t="s">
        <v>262</v>
      </c>
      <c r="H53" t="s">
        <v>263</v>
      </c>
      <c r="I53" t="s">
        <v>264</v>
      </c>
      <c r="K53" t="s">
        <v>265</v>
      </c>
      <c r="L53">
        <v>1</v>
      </c>
      <c r="M53">
        <v>2004</v>
      </c>
      <c r="N53">
        <v>2004</v>
      </c>
      <c r="O53">
        <v>3625.2</v>
      </c>
    </row>
    <row r="54" spans="1:15" hidden="1">
      <c r="A54" t="s">
        <v>259</v>
      </c>
      <c r="B54" s="1">
        <v>45170</v>
      </c>
      <c r="C54" t="s">
        <v>336</v>
      </c>
      <c r="D54" t="s">
        <v>41</v>
      </c>
      <c r="E54" t="s">
        <v>41</v>
      </c>
      <c r="F54" t="s">
        <v>337</v>
      </c>
      <c r="G54" t="s">
        <v>270</v>
      </c>
      <c r="H54" t="s">
        <v>271</v>
      </c>
      <c r="I54" t="s">
        <v>264</v>
      </c>
      <c r="K54" t="s">
        <v>265</v>
      </c>
      <c r="L54">
        <v>1</v>
      </c>
      <c r="M54">
        <v>400</v>
      </c>
      <c r="N54">
        <v>400</v>
      </c>
      <c r="O54">
        <v>4025.2</v>
      </c>
    </row>
    <row r="55" spans="1:15" hidden="1">
      <c r="A55" t="s">
        <v>259</v>
      </c>
      <c r="B55" s="1">
        <v>45170</v>
      </c>
      <c r="C55" t="s">
        <v>338</v>
      </c>
      <c r="D55" t="s">
        <v>49</v>
      </c>
      <c r="E55" t="s">
        <v>49</v>
      </c>
      <c r="F55" t="s">
        <v>339</v>
      </c>
      <c r="G55" t="s">
        <v>262</v>
      </c>
      <c r="H55" t="s">
        <v>263</v>
      </c>
      <c r="I55" t="s">
        <v>264</v>
      </c>
      <c r="K55" t="s">
        <v>265</v>
      </c>
      <c r="L55">
        <v>1</v>
      </c>
      <c r="M55">
        <v>1470</v>
      </c>
      <c r="N55">
        <v>1470</v>
      </c>
      <c r="O55">
        <v>5495.2</v>
      </c>
    </row>
    <row r="56" spans="1:15" hidden="1">
      <c r="A56" t="s">
        <v>259</v>
      </c>
      <c r="B56" s="1">
        <v>45170</v>
      </c>
      <c r="C56" t="s">
        <v>340</v>
      </c>
      <c r="D56" t="s">
        <v>47</v>
      </c>
      <c r="E56" t="s">
        <v>47</v>
      </c>
      <c r="F56" t="s">
        <v>341</v>
      </c>
      <c r="G56" t="s">
        <v>262</v>
      </c>
      <c r="H56" t="s">
        <v>263</v>
      </c>
      <c r="I56" t="s">
        <v>264</v>
      </c>
      <c r="K56" t="s">
        <v>265</v>
      </c>
      <c r="L56">
        <v>1</v>
      </c>
      <c r="M56">
        <v>2932</v>
      </c>
      <c r="N56">
        <v>2932</v>
      </c>
      <c r="O56">
        <v>8427.2000000000007</v>
      </c>
    </row>
    <row r="57" spans="1:15" hidden="1">
      <c r="A57" t="s">
        <v>259</v>
      </c>
      <c r="B57" s="1">
        <v>45170</v>
      </c>
      <c r="C57" t="s">
        <v>342</v>
      </c>
      <c r="D57" t="s">
        <v>157</v>
      </c>
      <c r="E57" t="s">
        <v>157</v>
      </c>
      <c r="F57" t="s">
        <v>298</v>
      </c>
      <c r="G57" t="s">
        <v>262</v>
      </c>
      <c r="H57" t="s">
        <v>263</v>
      </c>
      <c r="I57" t="s">
        <v>264</v>
      </c>
      <c r="K57" t="s">
        <v>265</v>
      </c>
      <c r="L57">
        <v>1</v>
      </c>
      <c r="M57">
        <v>942</v>
      </c>
      <c r="N57">
        <v>942</v>
      </c>
      <c r="O57">
        <v>9369.2000000000007</v>
      </c>
    </row>
    <row r="58" spans="1:15" hidden="1">
      <c r="A58" t="s">
        <v>259</v>
      </c>
      <c r="B58" s="1">
        <v>45170</v>
      </c>
      <c r="C58" t="s">
        <v>343</v>
      </c>
      <c r="D58" t="s">
        <v>158</v>
      </c>
      <c r="E58" t="s">
        <v>158</v>
      </c>
      <c r="F58" t="s">
        <v>275</v>
      </c>
      <c r="G58" t="s">
        <v>262</v>
      </c>
      <c r="H58" t="s">
        <v>263</v>
      </c>
      <c r="I58" t="s">
        <v>264</v>
      </c>
      <c r="K58" t="s">
        <v>265</v>
      </c>
      <c r="L58">
        <v>1</v>
      </c>
      <c r="M58">
        <v>1953</v>
      </c>
      <c r="N58">
        <v>1953</v>
      </c>
      <c r="O58">
        <v>11322.2</v>
      </c>
    </row>
    <row r="59" spans="1:15" hidden="1">
      <c r="A59" t="s">
        <v>259</v>
      </c>
      <c r="B59" s="1">
        <v>45170</v>
      </c>
      <c r="C59" t="s">
        <v>344</v>
      </c>
      <c r="D59" t="s">
        <v>153</v>
      </c>
      <c r="E59" t="s">
        <v>153</v>
      </c>
      <c r="F59" t="s">
        <v>345</v>
      </c>
      <c r="G59" t="s">
        <v>262</v>
      </c>
      <c r="H59" t="s">
        <v>263</v>
      </c>
      <c r="I59" t="s">
        <v>264</v>
      </c>
      <c r="K59" t="s">
        <v>265</v>
      </c>
      <c r="L59">
        <v>1</v>
      </c>
      <c r="M59">
        <v>339</v>
      </c>
      <c r="N59">
        <v>339</v>
      </c>
      <c r="O59">
        <v>11661.2</v>
      </c>
    </row>
    <row r="60" spans="1:15" hidden="1">
      <c r="A60" t="s">
        <v>259</v>
      </c>
      <c r="B60" s="1">
        <v>45170</v>
      </c>
      <c r="C60" t="s">
        <v>346</v>
      </c>
      <c r="D60" t="s">
        <v>159</v>
      </c>
      <c r="E60" t="s">
        <v>159</v>
      </c>
      <c r="F60" t="s">
        <v>289</v>
      </c>
      <c r="G60" t="s">
        <v>262</v>
      </c>
      <c r="H60" t="s">
        <v>263</v>
      </c>
      <c r="I60" t="s">
        <v>264</v>
      </c>
      <c r="K60" t="s">
        <v>265</v>
      </c>
      <c r="L60">
        <v>1</v>
      </c>
      <c r="M60">
        <v>612</v>
      </c>
      <c r="N60">
        <v>612</v>
      </c>
      <c r="O60">
        <v>12273.2</v>
      </c>
    </row>
    <row r="61" spans="1:15" hidden="1">
      <c r="A61" t="s">
        <v>259</v>
      </c>
      <c r="B61" s="1">
        <v>45170</v>
      </c>
      <c r="C61" t="s">
        <v>347</v>
      </c>
      <c r="D61" t="s">
        <v>128</v>
      </c>
      <c r="E61" t="s">
        <v>128</v>
      </c>
      <c r="F61" t="s">
        <v>348</v>
      </c>
      <c r="G61" t="s">
        <v>262</v>
      </c>
      <c r="H61" t="s">
        <v>263</v>
      </c>
      <c r="I61" t="s">
        <v>264</v>
      </c>
      <c r="K61" t="s">
        <v>265</v>
      </c>
      <c r="L61">
        <v>1</v>
      </c>
      <c r="M61">
        <v>852</v>
      </c>
      <c r="N61">
        <v>852</v>
      </c>
      <c r="O61">
        <v>13125.2</v>
      </c>
    </row>
    <row r="62" spans="1:15" hidden="1">
      <c r="A62" t="s">
        <v>259</v>
      </c>
      <c r="B62" s="1">
        <v>45170</v>
      </c>
      <c r="C62" t="s">
        <v>349</v>
      </c>
      <c r="D62" t="s">
        <v>146</v>
      </c>
      <c r="E62" t="s">
        <v>146</v>
      </c>
      <c r="F62" t="s">
        <v>350</v>
      </c>
      <c r="G62" t="s">
        <v>262</v>
      </c>
      <c r="H62" t="s">
        <v>263</v>
      </c>
      <c r="I62" t="s">
        <v>264</v>
      </c>
      <c r="K62" t="s">
        <v>265</v>
      </c>
      <c r="L62">
        <v>1</v>
      </c>
      <c r="M62">
        <v>1710</v>
      </c>
      <c r="N62">
        <v>1710</v>
      </c>
      <c r="O62">
        <v>14835.2</v>
      </c>
    </row>
    <row r="63" spans="1:15" hidden="1">
      <c r="A63" t="s">
        <v>259</v>
      </c>
      <c r="B63" s="1">
        <v>45170</v>
      </c>
      <c r="C63" t="s">
        <v>351</v>
      </c>
      <c r="D63" t="s">
        <v>52</v>
      </c>
      <c r="E63" t="s">
        <v>52</v>
      </c>
      <c r="F63" t="s">
        <v>352</v>
      </c>
      <c r="G63" t="s">
        <v>262</v>
      </c>
      <c r="H63" t="s">
        <v>263</v>
      </c>
      <c r="I63" t="s">
        <v>264</v>
      </c>
      <c r="K63" t="s">
        <v>265</v>
      </c>
      <c r="L63">
        <v>1</v>
      </c>
      <c r="M63">
        <v>4071</v>
      </c>
      <c r="N63">
        <v>4071</v>
      </c>
      <c r="O63">
        <v>18906.2</v>
      </c>
    </row>
    <row r="64" spans="1:15" hidden="1">
      <c r="A64" t="s">
        <v>259</v>
      </c>
      <c r="B64" s="1">
        <v>45170</v>
      </c>
      <c r="C64" t="s">
        <v>353</v>
      </c>
      <c r="D64" t="s">
        <v>162</v>
      </c>
      <c r="E64" t="s">
        <v>162</v>
      </c>
      <c r="F64" t="s">
        <v>289</v>
      </c>
      <c r="G64" t="s">
        <v>262</v>
      </c>
      <c r="H64" t="s">
        <v>263</v>
      </c>
      <c r="I64" t="s">
        <v>264</v>
      </c>
      <c r="K64" t="s">
        <v>265</v>
      </c>
      <c r="L64">
        <v>1</v>
      </c>
      <c r="M64">
        <v>462</v>
      </c>
      <c r="N64">
        <v>462</v>
      </c>
      <c r="O64">
        <v>19368.2</v>
      </c>
    </row>
    <row r="65" spans="1:15" hidden="1">
      <c r="A65" t="s">
        <v>259</v>
      </c>
      <c r="B65" s="1">
        <v>45170</v>
      </c>
      <c r="C65" t="s">
        <v>354</v>
      </c>
      <c r="D65" t="s">
        <v>90</v>
      </c>
      <c r="E65" t="s">
        <v>90</v>
      </c>
      <c r="F65" t="s">
        <v>322</v>
      </c>
      <c r="G65" t="s">
        <v>262</v>
      </c>
      <c r="H65" t="s">
        <v>263</v>
      </c>
      <c r="I65" t="s">
        <v>264</v>
      </c>
      <c r="K65" t="s">
        <v>265</v>
      </c>
      <c r="L65">
        <v>1</v>
      </c>
      <c r="M65">
        <v>306</v>
      </c>
      <c r="N65">
        <v>306</v>
      </c>
      <c r="O65">
        <v>19674.2</v>
      </c>
    </row>
    <row r="66" spans="1:15" hidden="1">
      <c r="A66" t="s">
        <v>259</v>
      </c>
      <c r="B66" s="1">
        <v>45170</v>
      </c>
      <c r="C66" t="s">
        <v>355</v>
      </c>
      <c r="D66" t="s">
        <v>164</v>
      </c>
      <c r="E66" t="s">
        <v>164</v>
      </c>
      <c r="F66" t="s">
        <v>356</v>
      </c>
      <c r="G66" t="s">
        <v>262</v>
      </c>
      <c r="H66" t="s">
        <v>263</v>
      </c>
      <c r="I66" t="s">
        <v>264</v>
      </c>
      <c r="K66" t="s">
        <v>265</v>
      </c>
      <c r="L66">
        <v>1</v>
      </c>
      <c r="M66">
        <v>969</v>
      </c>
      <c r="N66">
        <v>969</v>
      </c>
      <c r="O66">
        <v>20643.2</v>
      </c>
    </row>
    <row r="67" spans="1:15" hidden="1">
      <c r="A67" t="s">
        <v>259</v>
      </c>
      <c r="B67" s="1">
        <v>45170</v>
      </c>
      <c r="C67" t="s">
        <v>357</v>
      </c>
      <c r="D67" t="s">
        <v>152</v>
      </c>
      <c r="E67" t="s">
        <v>152</v>
      </c>
      <c r="F67" t="s">
        <v>358</v>
      </c>
      <c r="G67" t="s">
        <v>262</v>
      </c>
      <c r="H67" t="s">
        <v>263</v>
      </c>
      <c r="I67" t="s">
        <v>264</v>
      </c>
      <c r="K67" t="s">
        <v>265</v>
      </c>
      <c r="L67">
        <v>1</v>
      </c>
      <c r="M67">
        <v>2127</v>
      </c>
      <c r="N67">
        <v>2127</v>
      </c>
      <c r="O67">
        <v>22770.2</v>
      </c>
    </row>
    <row r="68" spans="1:15" hidden="1">
      <c r="A68" t="s">
        <v>259</v>
      </c>
      <c r="B68" s="1">
        <v>45170</v>
      </c>
      <c r="C68" t="s">
        <v>359</v>
      </c>
      <c r="D68" t="s">
        <v>121</v>
      </c>
      <c r="E68" t="s">
        <v>121</v>
      </c>
      <c r="F68" t="s">
        <v>298</v>
      </c>
      <c r="G68" t="s">
        <v>262</v>
      </c>
      <c r="H68" t="s">
        <v>263</v>
      </c>
      <c r="I68" t="s">
        <v>264</v>
      </c>
      <c r="K68" t="s">
        <v>265</v>
      </c>
      <c r="L68">
        <v>1</v>
      </c>
      <c r="M68">
        <v>768</v>
      </c>
      <c r="N68">
        <v>768</v>
      </c>
      <c r="O68">
        <v>23538.2</v>
      </c>
    </row>
    <row r="69" spans="1:15" hidden="1">
      <c r="A69" t="s">
        <v>259</v>
      </c>
      <c r="B69" s="1">
        <v>45170</v>
      </c>
      <c r="C69" t="s">
        <v>360</v>
      </c>
      <c r="D69" t="s">
        <v>56</v>
      </c>
      <c r="E69" t="s">
        <v>56</v>
      </c>
      <c r="F69" t="s">
        <v>361</v>
      </c>
      <c r="G69" t="s">
        <v>262</v>
      </c>
      <c r="H69" t="s">
        <v>263</v>
      </c>
      <c r="I69" t="s">
        <v>264</v>
      </c>
      <c r="K69" t="s">
        <v>265</v>
      </c>
      <c r="L69">
        <v>1</v>
      </c>
      <c r="M69">
        <v>156</v>
      </c>
      <c r="N69">
        <v>156</v>
      </c>
      <c r="O69">
        <v>23694.2</v>
      </c>
    </row>
    <row r="70" spans="1:15" hidden="1">
      <c r="A70" t="s">
        <v>259</v>
      </c>
      <c r="B70" s="1">
        <v>45170</v>
      </c>
      <c r="C70" t="s">
        <v>362</v>
      </c>
      <c r="D70" t="s">
        <v>168</v>
      </c>
      <c r="E70" t="s">
        <v>168</v>
      </c>
      <c r="F70" t="s">
        <v>363</v>
      </c>
      <c r="G70" t="s">
        <v>262</v>
      </c>
      <c r="H70" t="s">
        <v>263</v>
      </c>
      <c r="I70" t="s">
        <v>264</v>
      </c>
      <c r="K70" t="s">
        <v>265</v>
      </c>
      <c r="L70">
        <v>1</v>
      </c>
      <c r="M70">
        <v>774</v>
      </c>
      <c r="N70">
        <v>774</v>
      </c>
      <c r="O70">
        <v>24468.2</v>
      </c>
    </row>
    <row r="71" spans="1:15" hidden="1">
      <c r="A71" t="s">
        <v>259</v>
      </c>
      <c r="B71" s="1">
        <v>45170</v>
      </c>
      <c r="C71" t="s">
        <v>364</v>
      </c>
      <c r="D71" t="s">
        <v>116</v>
      </c>
      <c r="E71" t="s">
        <v>116</v>
      </c>
      <c r="F71" t="s">
        <v>322</v>
      </c>
      <c r="G71" t="s">
        <v>262</v>
      </c>
      <c r="H71" t="s">
        <v>263</v>
      </c>
      <c r="I71" t="s">
        <v>264</v>
      </c>
      <c r="K71" t="s">
        <v>265</v>
      </c>
      <c r="L71">
        <v>1</v>
      </c>
      <c r="M71">
        <v>456</v>
      </c>
      <c r="N71">
        <v>456</v>
      </c>
      <c r="O71">
        <v>24924.2</v>
      </c>
    </row>
    <row r="72" spans="1:15" hidden="1">
      <c r="A72" t="s">
        <v>259</v>
      </c>
      <c r="B72" s="1">
        <v>45170</v>
      </c>
      <c r="C72" t="s">
        <v>365</v>
      </c>
      <c r="D72" t="s">
        <v>161</v>
      </c>
      <c r="E72" t="s">
        <v>161</v>
      </c>
      <c r="F72" t="s">
        <v>314</v>
      </c>
      <c r="G72" t="s">
        <v>262</v>
      </c>
      <c r="H72" t="s">
        <v>263</v>
      </c>
      <c r="I72" t="s">
        <v>264</v>
      </c>
      <c r="K72" t="s">
        <v>265</v>
      </c>
      <c r="L72">
        <v>1</v>
      </c>
      <c r="M72">
        <v>690</v>
      </c>
      <c r="N72">
        <v>690</v>
      </c>
      <c r="O72">
        <v>25614.2</v>
      </c>
    </row>
    <row r="73" spans="1:15" hidden="1">
      <c r="A73" t="s">
        <v>259</v>
      </c>
      <c r="B73" s="1">
        <v>45170</v>
      </c>
      <c r="C73" t="s">
        <v>366</v>
      </c>
      <c r="D73" t="s">
        <v>105</v>
      </c>
      <c r="E73" t="s">
        <v>105</v>
      </c>
      <c r="F73" t="s">
        <v>363</v>
      </c>
      <c r="G73" t="s">
        <v>262</v>
      </c>
      <c r="H73" t="s">
        <v>263</v>
      </c>
      <c r="I73" t="s">
        <v>264</v>
      </c>
      <c r="K73" t="s">
        <v>265</v>
      </c>
      <c r="L73">
        <v>1</v>
      </c>
      <c r="M73">
        <v>924</v>
      </c>
      <c r="N73">
        <v>924</v>
      </c>
      <c r="O73">
        <v>26538.2</v>
      </c>
    </row>
    <row r="74" spans="1:15" hidden="1">
      <c r="A74" t="s">
        <v>259</v>
      </c>
      <c r="B74" s="1">
        <v>45170</v>
      </c>
      <c r="C74" t="s">
        <v>367</v>
      </c>
      <c r="D74" t="s">
        <v>58</v>
      </c>
      <c r="E74" t="s">
        <v>58</v>
      </c>
      <c r="F74" t="s">
        <v>368</v>
      </c>
      <c r="G74" t="s">
        <v>262</v>
      </c>
      <c r="H74" t="s">
        <v>263</v>
      </c>
      <c r="I74" t="s">
        <v>264</v>
      </c>
      <c r="K74" t="s">
        <v>265</v>
      </c>
      <c r="L74">
        <v>1</v>
      </c>
      <c r="M74">
        <v>5631</v>
      </c>
      <c r="N74">
        <v>5631</v>
      </c>
      <c r="O74">
        <v>32169.200000000001</v>
      </c>
    </row>
    <row r="75" spans="1:15" hidden="1">
      <c r="A75" t="s">
        <v>259</v>
      </c>
      <c r="B75" s="1">
        <v>45170</v>
      </c>
      <c r="C75" t="s">
        <v>369</v>
      </c>
      <c r="D75" t="s">
        <v>93</v>
      </c>
      <c r="E75" t="s">
        <v>93</v>
      </c>
      <c r="F75" t="s">
        <v>370</v>
      </c>
      <c r="G75" t="s">
        <v>262</v>
      </c>
      <c r="H75" t="s">
        <v>263</v>
      </c>
      <c r="I75" t="s">
        <v>264</v>
      </c>
      <c r="K75" t="s">
        <v>265</v>
      </c>
      <c r="L75">
        <v>1</v>
      </c>
      <c r="M75">
        <v>7616</v>
      </c>
      <c r="N75">
        <v>7616</v>
      </c>
      <c r="O75">
        <v>39785.199999999997</v>
      </c>
    </row>
    <row r="76" spans="1:15" hidden="1">
      <c r="A76" t="s">
        <v>259</v>
      </c>
      <c r="B76" s="1">
        <v>45170</v>
      </c>
      <c r="C76" t="s">
        <v>371</v>
      </c>
      <c r="D76" t="s">
        <v>172</v>
      </c>
      <c r="E76" t="s">
        <v>172</v>
      </c>
      <c r="F76" t="s">
        <v>372</v>
      </c>
      <c r="G76" t="s">
        <v>262</v>
      </c>
      <c r="H76" t="s">
        <v>263</v>
      </c>
      <c r="I76" t="s">
        <v>264</v>
      </c>
      <c r="K76" t="s">
        <v>265</v>
      </c>
      <c r="L76">
        <v>1</v>
      </c>
      <c r="M76">
        <v>2250</v>
      </c>
      <c r="N76">
        <v>2250</v>
      </c>
      <c r="O76">
        <v>42035.199999999997</v>
      </c>
    </row>
    <row r="77" spans="1:15" hidden="1">
      <c r="A77" t="s">
        <v>259</v>
      </c>
      <c r="B77" s="1">
        <v>45170</v>
      </c>
      <c r="C77" t="s">
        <v>373</v>
      </c>
      <c r="D77" t="s">
        <v>110</v>
      </c>
      <c r="E77" t="s">
        <v>110</v>
      </c>
      <c r="F77" t="s">
        <v>374</v>
      </c>
      <c r="G77" t="s">
        <v>262</v>
      </c>
      <c r="H77" t="s">
        <v>263</v>
      </c>
      <c r="I77" t="s">
        <v>264</v>
      </c>
      <c r="K77" t="s">
        <v>265</v>
      </c>
      <c r="L77">
        <v>1</v>
      </c>
      <c r="M77">
        <v>590</v>
      </c>
      <c r="N77">
        <v>590</v>
      </c>
      <c r="O77">
        <v>42625.2</v>
      </c>
    </row>
    <row r="78" spans="1:15" hidden="1">
      <c r="A78" t="s">
        <v>259</v>
      </c>
      <c r="B78" s="1">
        <v>45170</v>
      </c>
      <c r="C78" t="s">
        <v>375</v>
      </c>
      <c r="D78" t="s">
        <v>173</v>
      </c>
      <c r="E78" t="s">
        <v>173</v>
      </c>
      <c r="F78" t="s">
        <v>376</v>
      </c>
      <c r="G78" t="s">
        <v>262</v>
      </c>
      <c r="H78" t="s">
        <v>263</v>
      </c>
      <c r="I78" t="s">
        <v>264</v>
      </c>
      <c r="K78" t="s">
        <v>265</v>
      </c>
      <c r="L78">
        <v>1</v>
      </c>
      <c r="M78">
        <v>8184</v>
      </c>
      <c r="N78">
        <v>8184</v>
      </c>
      <c r="O78">
        <v>50809.2</v>
      </c>
    </row>
    <row r="79" spans="1:15" hidden="1">
      <c r="A79" t="s">
        <v>259</v>
      </c>
      <c r="B79" s="1">
        <v>45170</v>
      </c>
      <c r="C79" t="s">
        <v>377</v>
      </c>
      <c r="D79" t="s">
        <v>91</v>
      </c>
      <c r="E79" t="s">
        <v>91</v>
      </c>
      <c r="F79" t="s">
        <v>289</v>
      </c>
      <c r="G79" t="s">
        <v>262</v>
      </c>
      <c r="H79" t="s">
        <v>263</v>
      </c>
      <c r="I79" t="s">
        <v>264</v>
      </c>
      <c r="K79" t="s">
        <v>265</v>
      </c>
      <c r="L79">
        <v>1</v>
      </c>
      <c r="M79">
        <v>462</v>
      </c>
      <c r="N79">
        <v>462</v>
      </c>
      <c r="O79">
        <v>51271.199999999997</v>
      </c>
    </row>
    <row r="80" spans="1:15" hidden="1">
      <c r="A80" t="s">
        <v>259</v>
      </c>
      <c r="B80" s="1">
        <v>45170</v>
      </c>
      <c r="C80" t="s">
        <v>378</v>
      </c>
      <c r="D80" t="s">
        <v>76</v>
      </c>
      <c r="E80" t="s">
        <v>76</v>
      </c>
      <c r="F80" t="s">
        <v>379</v>
      </c>
      <c r="G80" t="s">
        <v>380</v>
      </c>
      <c r="H80" t="s">
        <v>379</v>
      </c>
      <c r="I80" t="s">
        <v>264</v>
      </c>
      <c r="K80" t="s">
        <v>265</v>
      </c>
      <c r="L80">
        <v>1</v>
      </c>
      <c r="M80">
        <v>552</v>
      </c>
      <c r="N80">
        <v>552</v>
      </c>
      <c r="O80">
        <v>51823.199999999997</v>
      </c>
    </row>
    <row r="81" spans="1:15" hidden="1">
      <c r="A81" t="s">
        <v>259</v>
      </c>
      <c r="B81" s="1">
        <v>45170</v>
      </c>
      <c r="C81" t="s">
        <v>381</v>
      </c>
      <c r="D81" t="s">
        <v>150</v>
      </c>
      <c r="E81" t="s">
        <v>150</v>
      </c>
      <c r="F81" t="s">
        <v>382</v>
      </c>
      <c r="G81" t="s">
        <v>383</v>
      </c>
      <c r="H81" t="s">
        <v>382</v>
      </c>
      <c r="I81" t="s">
        <v>264</v>
      </c>
      <c r="K81" t="s">
        <v>265</v>
      </c>
      <c r="L81">
        <v>1</v>
      </c>
      <c r="M81">
        <v>895</v>
      </c>
      <c r="N81">
        <v>895</v>
      </c>
      <c r="O81">
        <v>52718.2</v>
      </c>
    </row>
    <row r="82" spans="1:15" hidden="1">
      <c r="A82" t="s">
        <v>259</v>
      </c>
      <c r="B82" s="1">
        <v>45170</v>
      </c>
      <c r="C82" t="s">
        <v>384</v>
      </c>
      <c r="D82" t="s">
        <v>44</v>
      </c>
      <c r="E82" t="s">
        <v>44</v>
      </c>
      <c r="F82" t="s">
        <v>382</v>
      </c>
      <c r="G82" t="s">
        <v>383</v>
      </c>
      <c r="H82" t="s">
        <v>382</v>
      </c>
      <c r="I82" t="s">
        <v>264</v>
      </c>
      <c r="K82" t="s">
        <v>265</v>
      </c>
      <c r="L82">
        <v>1</v>
      </c>
      <c r="M82">
        <v>895</v>
      </c>
      <c r="N82">
        <v>895</v>
      </c>
      <c r="O82">
        <v>53613.2</v>
      </c>
    </row>
    <row r="83" spans="1:15" hidden="1">
      <c r="A83" t="s">
        <v>259</v>
      </c>
      <c r="B83" s="1">
        <v>45170</v>
      </c>
      <c r="C83" t="s">
        <v>385</v>
      </c>
      <c r="D83" t="s">
        <v>45</v>
      </c>
      <c r="E83" t="s">
        <v>45</v>
      </c>
      <c r="F83" t="s">
        <v>382</v>
      </c>
      <c r="G83" t="s">
        <v>383</v>
      </c>
      <c r="H83" t="s">
        <v>382</v>
      </c>
      <c r="I83" t="s">
        <v>264</v>
      </c>
      <c r="K83" t="s">
        <v>265</v>
      </c>
      <c r="L83">
        <v>1</v>
      </c>
      <c r="M83">
        <v>895</v>
      </c>
      <c r="N83">
        <v>895</v>
      </c>
      <c r="O83">
        <v>54508.2</v>
      </c>
    </row>
    <row r="84" spans="1:15" hidden="1">
      <c r="A84" t="s">
        <v>259</v>
      </c>
      <c r="B84" s="1">
        <v>45170</v>
      </c>
      <c r="C84" t="s">
        <v>385</v>
      </c>
      <c r="D84" t="s">
        <v>45</v>
      </c>
      <c r="E84" t="s">
        <v>45</v>
      </c>
      <c r="F84" t="s">
        <v>386</v>
      </c>
      <c r="G84" t="s">
        <v>380</v>
      </c>
      <c r="H84" t="s">
        <v>379</v>
      </c>
      <c r="I84" t="s">
        <v>264</v>
      </c>
      <c r="K84" t="s">
        <v>265</v>
      </c>
      <c r="L84">
        <v>1</v>
      </c>
      <c r="M84">
        <v>200</v>
      </c>
      <c r="N84">
        <v>200</v>
      </c>
      <c r="O84">
        <v>54708.2</v>
      </c>
    </row>
    <row r="85" spans="1:15" hidden="1">
      <c r="A85" t="s">
        <v>259</v>
      </c>
      <c r="B85" s="1">
        <v>45170</v>
      </c>
      <c r="C85" t="s">
        <v>387</v>
      </c>
      <c r="D85" t="s">
        <v>86</v>
      </c>
      <c r="E85" t="s">
        <v>86</v>
      </c>
      <c r="F85" t="s">
        <v>382</v>
      </c>
      <c r="G85" t="s">
        <v>383</v>
      </c>
      <c r="H85" t="s">
        <v>382</v>
      </c>
      <c r="I85" t="s">
        <v>264</v>
      </c>
      <c r="K85" t="s">
        <v>265</v>
      </c>
      <c r="L85">
        <v>1</v>
      </c>
      <c r="M85">
        <v>895</v>
      </c>
      <c r="N85">
        <v>895</v>
      </c>
      <c r="O85">
        <v>55603.199999999997</v>
      </c>
    </row>
    <row r="86" spans="1:15" hidden="1">
      <c r="A86" t="s">
        <v>259</v>
      </c>
      <c r="B86" s="1">
        <v>45170</v>
      </c>
      <c r="C86" t="s">
        <v>387</v>
      </c>
      <c r="D86" t="s">
        <v>86</v>
      </c>
      <c r="E86" t="s">
        <v>86</v>
      </c>
      <c r="F86" t="s">
        <v>386</v>
      </c>
      <c r="G86" t="s">
        <v>380</v>
      </c>
      <c r="H86" t="s">
        <v>379</v>
      </c>
      <c r="I86" t="s">
        <v>264</v>
      </c>
      <c r="K86" t="s">
        <v>265</v>
      </c>
      <c r="L86">
        <v>1</v>
      </c>
      <c r="M86">
        <v>200</v>
      </c>
      <c r="N86">
        <v>200</v>
      </c>
      <c r="O86">
        <v>55803.199999999997</v>
      </c>
    </row>
    <row r="87" spans="1:15" hidden="1">
      <c r="A87" t="s">
        <v>259</v>
      </c>
      <c r="B87" s="1">
        <v>45170</v>
      </c>
      <c r="C87" t="s">
        <v>388</v>
      </c>
      <c r="D87" t="s">
        <v>97</v>
      </c>
      <c r="E87" t="s">
        <v>97</v>
      </c>
      <c r="F87" t="s">
        <v>382</v>
      </c>
      <c r="G87" t="s">
        <v>383</v>
      </c>
      <c r="H87" t="s">
        <v>382</v>
      </c>
      <c r="I87" t="s">
        <v>264</v>
      </c>
      <c r="K87" t="s">
        <v>265</v>
      </c>
      <c r="L87">
        <v>1</v>
      </c>
      <c r="M87">
        <v>895</v>
      </c>
      <c r="N87">
        <v>895</v>
      </c>
      <c r="O87">
        <v>56698.2</v>
      </c>
    </row>
    <row r="88" spans="1:15" hidden="1">
      <c r="A88" t="s">
        <v>259</v>
      </c>
      <c r="B88" s="1">
        <v>45170</v>
      </c>
      <c r="C88" t="s">
        <v>389</v>
      </c>
      <c r="D88" t="s">
        <v>113</v>
      </c>
      <c r="E88" t="s">
        <v>113</v>
      </c>
      <c r="F88" t="s">
        <v>382</v>
      </c>
      <c r="G88" t="s">
        <v>383</v>
      </c>
      <c r="H88" t="s">
        <v>382</v>
      </c>
      <c r="I88" t="s">
        <v>264</v>
      </c>
      <c r="K88" t="s">
        <v>265</v>
      </c>
      <c r="L88">
        <v>1</v>
      </c>
      <c r="M88">
        <v>895</v>
      </c>
      <c r="N88">
        <v>895</v>
      </c>
      <c r="O88">
        <v>57593.2</v>
      </c>
    </row>
    <row r="89" spans="1:15" hidden="1">
      <c r="A89" t="s">
        <v>259</v>
      </c>
      <c r="B89" s="1">
        <v>45170</v>
      </c>
      <c r="C89" t="s">
        <v>389</v>
      </c>
      <c r="D89" t="s">
        <v>113</v>
      </c>
      <c r="E89" t="s">
        <v>113</v>
      </c>
      <c r="F89" t="s">
        <v>390</v>
      </c>
      <c r="G89" t="s">
        <v>380</v>
      </c>
      <c r="H89" t="s">
        <v>379</v>
      </c>
      <c r="I89" t="s">
        <v>264</v>
      </c>
      <c r="K89" t="s">
        <v>265</v>
      </c>
      <c r="L89">
        <v>1</v>
      </c>
      <c r="M89">
        <v>100</v>
      </c>
      <c r="N89">
        <v>100</v>
      </c>
      <c r="O89">
        <v>57693.2</v>
      </c>
    </row>
    <row r="90" spans="1:15" hidden="1">
      <c r="A90" t="s">
        <v>259</v>
      </c>
      <c r="B90" s="1">
        <v>45170</v>
      </c>
      <c r="C90" t="s">
        <v>391</v>
      </c>
      <c r="D90" t="s">
        <v>103</v>
      </c>
      <c r="E90" t="s">
        <v>103</v>
      </c>
      <c r="F90" t="s">
        <v>382</v>
      </c>
      <c r="G90" t="s">
        <v>383</v>
      </c>
      <c r="H90" t="s">
        <v>382</v>
      </c>
      <c r="I90" t="s">
        <v>264</v>
      </c>
      <c r="K90" t="s">
        <v>265</v>
      </c>
      <c r="L90">
        <v>1</v>
      </c>
      <c r="M90">
        <v>895</v>
      </c>
      <c r="N90">
        <v>895</v>
      </c>
      <c r="O90">
        <v>58588.2</v>
      </c>
    </row>
    <row r="91" spans="1:15" hidden="1">
      <c r="A91" t="s">
        <v>259</v>
      </c>
      <c r="B91" s="1">
        <v>45170</v>
      </c>
      <c r="C91" t="s">
        <v>391</v>
      </c>
      <c r="D91" t="s">
        <v>103</v>
      </c>
      <c r="E91" t="s">
        <v>103</v>
      </c>
      <c r="F91" t="s">
        <v>390</v>
      </c>
      <c r="G91" t="s">
        <v>380</v>
      </c>
      <c r="H91" t="s">
        <v>379</v>
      </c>
      <c r="I91" t="s">
        <v>264</v>
      </c>
      <c r="K91" t="s">
        <v>265</v>
      </c>
      <c r="L91">
        <v>1</v>
      </c>
      <c r="M91">
        <v>100</v>
      </c>
      <c r="N91">
        <v>100</v>
      </c>
      <c r="O91">
        <v>58688.2</v>
      </c>
    </row>
    <row r="92" spans="1:15" hidden="1">
      <c r="A92" t="s">
        <v>259</v>
      </c>
      <c r="B92" s="1">
        <v>45170</v>
      </c>
      <c r="C92" t="s">
        <v>392</v>
      </c>
      <c r="D92" t="s">
        <v>67</v>
      </c>
      <c r="E92" t="s">
        <v>67</v>
      </c>
      <c r="F92" t="s">
        <v>382</v>
      </c>
      <c r="G92" t="s">
        <v>383</v>
      </c>
      <c r="H92" t="s">
        <v>382</v>
      </c>
      <c r="I92" t="s">
        <v>264</v>
      </c>
      <c r="K92" t="s">
        <v>265</v>
      </c>
      <c r="L92">
        <v>1</v>
      </c>
      <c r="M92">
        <v>895</v>
      </c>
      <c r="N92">
        <v>895</v>
      </c>
      <c r="O92">
        <v>59583.199999999997</v>
      </c>
    </row>
    <row r="93" spans="1:15" hidden="1">
      <c r="A93" t="s">
        <v>259</v>
      </c>
      <c r="B93" s="1">
        <v>45170</v>
      </c>
      <c r="C93" t="s">
        <v>393</v>
      </c>
      <c r="D93" t="s">
        <v>84</v>
      </c>
      <c r="E93" t="s">
        <v>84</v>
      </c>
      <c r="F93" t="s">
        <v>394</v>
      </c>
      <c r="G93" t="s">
        <v>395</v>
      </c>
      <c r="H93" t="s">
        <v>394</v>
      </c>
      <c r="I93" t="s">
        <v>264</v>
      </c>
      <c r="K93" t="s">
        <v>265</v>
      </c>
      <c r="L93">
        <v>1</v>
      </c>
      <c r="M93">
        <v>495</v>
      </c>
      <c r="N93">
        <v>495</v>
      </c>
      <c r="O93">
        <v>60078.2</v>
      </c>
    </row>
    <row r="94" spans="1:15" hidden="1">
      <c r="A94" t="s">
        <v>259</v>
      </c>
      <c r="B94" s="1">
        <v>45170</v>
      </c>
      <c r="C94" t="s">
        <v>393</v>
      </c>
      <c r="D94" t="s">
        <v>84</v>
      </c>
      <c r="E94" t="s">
        <v>84</v>
      </c>
      <c r="F94" t="s">
        <v>396</v>
      </c>
      <c r="G94" t="s">
        <v>380</v>
      </c>
      <c r="H94" t="s">
        <v>379</v>
      </c>
      <c r="I94" t="s">
        <v>264</v>
      </c>
      <c r="K94" t="s">
        <v>265</v>
      </c>
      <c r="L94">
        <v>1</v>
      </c>
      <c r="M94">
        <v>50</v>
      </c>
      <c r="N94">
        <v>50</v>
      </c>
      <c r="O94">
        <v>60128.2</v>
      </c>
    </row>
    <row r="95" spans="1:15" hidden="1">
      <c r="A95" t="s">
        <v>259</v>
      </c>
      <c r="B95" s="1">
        <v>45170</v>
      </c>
      <c r="C95" t="s">
        <v>397</v>
      </c>
      <c r="D95" t="s">
        <v>62</v>
      </c>
      <c r="E95" t="s">
        <v>62</v>
      </c>
      <c r="F95" t="s">
        <v>394</v>
      </c>
      <c r="G95" t="s">
        <v>395</v>
      </c>
      <c r="H95" t="s">
        <v>394</v>
      </c>
      <c r="I95" t="s">
        <v>264</v>
      </c>
      <c r="K95" t="s">
        <v>265</v>
      </c>
      <c r="L95">
        <v>1</v>
      </c>
      <c r="M95">
        <v>495</v>
      </c>
      <c r="N95">
        <v>495</v>
      </c>
      <c r="O95">
        <v>60623.199999999997</v>
      </c>
    </row>
    <row r="96" spans="1:15" hidden="1">
      <c r="A96" t="s">
        <v>259</v>
      </c>
      <c r="B96" s="1">
        <v>45170</v>
      </c>
      <c r="C96" t="s">
        <v>398</v>
      </c>
      <c r="D96" t="s">
        <v>77</v>
      </c>
      <c r="E96" t="s">
        <v>77</v>
      </c>
      <c r="F96" t="s">
        <v>394</v>
      </c>
      <c r="G96" t="s">
        <v>395</v>
      </c>
      <c r="H96" t="s">
        <v>394</v>
      </c>
      <c r="I96" t="s">
        <v>264</v>
      </c>
      <c r="K96" t="s">
        <v>265</v>
      </c>
      <c r="L96">
        <v>1</v>
      </c>
      <c r="M96">
        <v>495</v>
      </c>
      <c r="N96">
        <v>495</v>
      </c>
      <c r="O96">
        <v>61118.2</v>
      </c>
    </row>
    <row r="97" spans="1:15" hidden="1">
      <c r="A97" t="s">
        <v>259</v>
      </c>
      <c r="B97" s="1">
        <v>45170</v>
      </c>
      <c r="C97" t="s">
        <v>398</v>
      </c>
      <c r="D97" t="s">
        <v>77</v>
      </c>
      <c r="E97" t="s">
        <v>77</v>
      </c>
      <c r="F97" t="s">
        <v>399</v>
      </c>
      <c r="G97" t="s">
        <v>380</v>
      </c>
      <c r="H97" t="s">
        <v>379</v>
      </c>
      <c r="I97" t="s">
        <v>264</v>
      </c>
      <c r="K97" t="s">
        <v>265</v>
      </c>
      <c r="L97">
        <v>1</v>
      </c>
      <c r="M97">
        <v>250</v>
      </c>
      <c r="N97">
        <v>250</v>
      </c>
      <c r="O97">
        <v>61368.2</v>
      </c>
    </row>
    <row r="98" spans="1:15" hidden="1">
      <c r="A98" t="s">
        <v>259</v>
      </c>
      <c r="B98" s="1">
        <v>45170</v>
      </c>
      <c r="C98" t="s">
        <v>400</v>
      </c>
      <c r="D98" t="s">
        <v>114</v>
      </c>
      <c r="E98" t="s">
        <v>114</v>
      </c>
      <c r="F98" t="s">
        <v>394</v>
      </c>
      <c r="G98" t="s">
        <v>395</v>
      </c>
      <c r="H98" t="s">
        <v>394</v>
      </c>
      <c r="I98" t="s">
        <v>264</v>
      </c>
      <c r="K98" t="s">
        <v>265</v>
      </c>
      <c r="L98">
        <v>1</v>
      </c>
      <c r="M98">
        <v>495</v>
      </c>
      <c r="N98">
        <v>495</v>
      </c>
      <c r="O98">
        <v>61863.199999999997</v>
      </c>
    </row>
    <row r="99" spans="1:15" hidden="1">
      <c r="A99" t="s">
        <v>259</v>
      </c>
      <c r="B99" s="1">
        <v>45170</v>
      </c>
      <c r="C99" t="s">
        <v>401</v>
      </c>
      <c r="D99" t="s">
        <v>46</v>
      </c>
      <c r="E99" t="s">
        <v>46</v>
      </c>
      <c r="F99" t="s">
        <v>394</v>
      </c>
      <c r="G99" t="s">
        <v>395</v>
      </c>
      <c r="H99" t="s">
        <v>394</v>
      </c>
      <c r="I99" t="s">
        <v>264</v>
      </c>
      <c r="K99" t="s">
        <v>265</v>
      </c>
      <c r="L99">
        <v>1</v>
      </c>
      <c r="M99">
        <v>495</v>
      </c>
      <c r="N99">
        <v>495</v>
      </c>
      <c r="O99">
        <v>62358.2</v>
      </c>
    </row>
    <row r="100" spans="1:15" hidden="1">
      <c r="A100" t="s">
        <v>259</v>
      </c>
      <c r="B100" s="1">
        <v>45170</v>
      </c>
      <c r="C100" t="s">
        <v>401</v>
      </c>
      <c r="D100" t="s">
        <v>46</v>
      </c>
      <c r="E100" t="s">
        <v>46</v>
      </c>
      <c r="F100" t="s">
        <v>402</v>
      </c>
      <c r="G100" t="s">
        <v>380</v>
      </c>
      <c r="H100" t="s">
        <v>379</v>
      </c>
      <c r="I100" t="s">
        <v>264</v>
      </c>
      <c r="K100" t="s">
        <v>265</v>
      </c>
      <c r="L100">
        <v>1</v>
      </c>
      <c r="M100">
        <v>100</v>
      </c>
      <c r="N100">
        <v>100</v>
      </c>
      <c r="O100">
        <v>62458.2</v>
      </c>
    </row>
    <row r="101" spans="1:15" hidden="1">
      <c r="A101" t="s">
        <v>259</v>
      </c>
      <c r="B101" s="1">
        <v>45170</v>
      </c>
      <c r="C101" t="s">
        <v>403</v>
      </c>
      <c r="D101" t="s">
        <v>42</v>
      </c>
      <c r="E101" t="s">
        <v>42</v>
      </c>
      <c r="F101" t="s">
        <v>394</v>
      </c>
      <c r="G101" t="s">
        <v>395</v>
      </c>
      <c r="H101" t="s">
        <v>394</v>
      </c>
      <c r="I101" t="s">
        <v>264</v>
      </c>
      <c r="K101" t="s">
        <v>265</v>
      </c>
      <c r="L101">
        <v>1</v>
      </c>
      <c r="M101">
        <v>495</v>
      </c>
      <c r="N101">
        <v>495</v>
      </c>
      <c r="O101">
        <v>62953.2</v>
      </c>
    </row>
    <row r="102" spans="1:15" hidden="1">
      <c r="A102" t="s">
        <v>259</v>
      </c>
      <c r="B102" s="1">
        <v>45170</v>
      </c>
      <c r="C102" t="s">
        <v>404</v>
      </c>
      <c r="D102" t="s">
        <v>51</v>
      </c>
      <c r="E102" t="s">
        <v>51</v>
      </c>
      <c r="F102" t="s">
        <v>394</v>
      </c>
      <c r="G102" t="s">
        <v>395</v>
      </c>
      <c r="H102" t="s">
        <v>394</v>
      </c>
      <c r="I102" t="s">
        <v>264</v>
      </c>
      <c r="K102" t="s">
        <v>265</v>
      </c>
      <c r="L102">
        <v>1</v>
      </c>
      <c r="M102">
        <v>495</v>
      </c>
      <c r="N102">
        <v>495</v>
      </c>
      <c r="O102">
        <v>63448.2</v>
      </c>
    </row>
    <row r="103" spans="1:15" hidden="1">
      <c r="A103" t="s">
        <v>259</v>
      </c>
      <c r="B103" s="1">
        <v>45170</v>
      </c>
      <c r="C103" t="s">
        <v>405</v>
      </c>
      <c r="D103" t="s">
        <v>112</v>
      </c>
      <c r="E103" t="s">
        <v>112</v>
      </c>
      <c r="F103" t="s">
        <v>394</v>
      </c>
      <c r="G103" t="s">
        <v>395</v>
      </c>
      <c r="H103" t="s">
        <v>394</v>
      </c>
      <c r="I103" t="s">
        <v>264</v>
      </c>
      <c r="K103" t="s">
        <v>265</v>
      </c>
      <c r="L103">
        <v>1</v>
      </c>
      <c r="M103">
        <v>495</v>
      </c>
      <c r="N103">
        <v>495</v>
      </c>
      <c r="O103">
        <v>63943.199999999997</v>
      </c>
    </row>
    <row r="104" spans="1:15" hidden="1">
      <c r="A104" t="s">
        <v>259</v>
      </c>
      <c r="B104" s="1">
        <v>45170</v>
      </c>
      <c r="C104" t="s">
        <v>406</v>
      </c>
      <c r="D104" t="s">
        <v>37</v>
      </c>
      <c r="E104" t="s">
        <v>37</v>
      </c>
      <c r="F104" t="s">
        <v>394</v>
      </c>
      <c r="G104" t="s">
        <v>395</v>
      </c>
      <c r="H104" t="s">
        <v>394</v>
      </c>
      <c r="I104" t="s">
        <v>264</v>
      </c>
      <c r="K104" t="s">
        <v>265</v>
      </c>
      <c r="L104">
        <v>1</v>
      </c>
      <c r="M104">
        <v>495</v>
      </c>
      <c r="N104">
        <v>495</v>
      </c>
      <c r="O104">
        <v>64438.2</v>
      </c>
    </row>
    <row r="105" spans="1:15" hidden="1">
      <c r="A105" t="s">
        <v>259</v>
      </c>
      <c r="B105" s="1">
        <v>45170</v>
      </c>
      <c r="C105" t="s">
        <v>406</v>
      </c>
      <c r="D105" t="s">
        <v>37</v>
      </c>
      <c r="E105" t="s">
        <v>37</v>
      </c>
      <c r="F105" t="s">
        <v>402</v>
      </c>
      <c r="G105" t="s">
        <v>380</v>
      </c>
      <c r="H105" t="s">
        <v>379</v>
      </c>
      <c r="I105" t="s">
        <v>264</v>
      </c>
      <c r="K105" t="s">
        <v>265</v>
      </c>
      <c r="L105">
        <v>1</v>
      </c>
      <c r="M105">
        <v>100</v>
      </c>
      <c r="N105">
        <v>100</v>
      </c>
      <c r="O105">
        <v>64538.2</v>
      </c>
    </row>
    <row r="106" spans="1:15" hidden="1">
      <c r="A106" t="s">
        <v>259</v>
      </c>
      <c r="B106" s="1">
        <v>45170</v>
      </c>
      <c r="C106" t="s">
        <v>407</v>
      </c>
      <c r="D106" t="s">
        <v>63</v>
      </c>
      <c r="E106" t="s">
        <v>63</v>
      </c>
      <c r="F106" t="s">
        <v>394</v>
      </c>
      <c r="G106" t="s">
        <v>395</v>
      </c>
      <c r="H106" t="s">
        <v>394</v>
      </c>
      <c r="I106" t="s">
        <v>264</v>
      </c>
      <c r="K106" t="s">
        <v>265</v>
      </c>
      <c r="L106">
        <v>1</v>
      </c>
      <c r="M106">
        <v>495</v>
      </c>
      <c r="N106">
        <v>495</v>
      </c>
      <c r="O106">
        <v>65033.2</v>
      </c>
    </row>
    <row r="107" spans="1:15" hidden="1">
      <c r="A107" t="s">
        <v>259</v>
      </c>
      <c r="B107" s="1">
        <v>45170</v>
      </c>
      <c r="C107" t="s">
        <v>408</v>
      </c>
      <c r="D107" t="s">
        <v>126</v>
      </c>
      <c r="E107" t="s">
        <v>126</v>
      </c>
      <c r="F107" t="s">
        <v>394</v>
      </c>
      <c r="G107" t="s">
        <v>395</v>
      </c>
      <c r="H107" t="s">
        <v>394</v>
      </c>
      <c r="I107" t="s">
        <v>264</v>
      </c>
      <c r="K107" t="s">
        <v>265</v>
      </c>
      <c r="L107">
        <v>1</v>
      </c>
      <c r="M107">
        <v>495</v>
      </c>
      <c r="N107">
        <v>495</v>
      </c>
      <c r="O107">
        <v>65528.2</v>
      </c>
    </row>
    <row r="108" spans="1:15" hidden="1">
      <c r="A108" t="s">
        <v>259</v>
      </c>
      <c r="B108" s="1">
        <v>45170</v>
      </c>
      <c r="C108" t="s">
        <v>409</v>
      </c>
      <c r="D108" t="s">
        <v>32</v>
      </c>
      <c r="E108" t="s">
        <v>32</v>
      </c>
      <c r="F108" t="s">
        <v>394</v>
      </c>
      <c r="G108" t="s">
        <v>395</v>
      </c>
      <c r="H108" t="s">
        <v>394</v>
      </c>
      <c r="I108" t="s">
        <v>264</v>
      </c>
      <c r="K108" t="s">
        <v>265</v>
      </c>
      <c r="L108">
        <v>1</v>
      </c>
      <c r="M108">
        <v>495</v>
      </c>
      <c r="N108">
        <v>495</v>
      </c>
      <c r="O108">
        <v>66023.199999999997</v>
      </c>
    </row>
    <row r="109" spans="1:15" hidden="1">
      <c r="A109" t="s">
        <v>259</v>
      </c>
      <c r="B109" s="1">
        <v>45170</v>
      </c>
      <c r="C109" t="s">
        <v>410</v>
      </c>
      <c r="D109" t="s">
        <v>61</v>
      </c>
      <c r="E109" t="s">
        <v>61</v>
      </c>
      <c r="F109" t="s">
        <v>394</v>
      </c>
      <c r="G109" t="s">
        <v>395</v>
      </c>
      <c r="H109" t="s">
        <v>394</v>
      </c>
      <c r="I109" t="s">
        <v>264</v>
      </c>
      <c r="K109" t="s">
        <v>265</v>
      </c>
      <c r="L109">
        <v>1</v>
      </c>
      <c r="M109">
        <v>495</v>
      </c>
      <c r="N109">
        <v>495</v>
      </c>
      <c r="O109">
        <v>66518.2</v>
      </c>
    </row>
    <row r="110" spans="1:15" hidden="1">
      <c r="A110" t="s">
        <v>259</v>
      </c>
      <c r="B110" s="1">
        <v>45170</v>
      </c>
      <c r="C110" t="s">
        <v>411</v>
      </c>
      <c r="D110" t="s">
        <v>29</v>
      </c>
      <c r="E110" t="s">
        <v>29</v>
      </c>
      <c r="F110" t="s">
        <v>394</v>
      </c>
      <c r="G110" t="s">
        <v>395</v>
      </c>
      <c r="H110" t="s">
        <v>394</v>
      </c>
      <c r="I110" t="s">
        <v>264</v>
      </c>
      <c r="K110" t="s">
        <v>265</v>
      </c>
      <c r="L110">
        <v>1</v>
      </c>
      <c r="M110">
        <v>495</v>
      </c>
      <c r="N110">
        <v>495</v>
      </c>
      <c r="O110">
        <v>67013.2</v>
      </c>
    </row>
    <row r="111" spans="1:15" hidden="1">
      <c r="A111" t="s">
        <v>259</v>
      </c>
      <c r="B111" s="1">
        <v>45170</v>
      </c>
      <c r="C111" t="s">
        <v>411</v>
      </c>
      <c r="D111" t="s">
        <v>29</v>
      </c>
      <c r="E111" t="s">
        <v>29</v>
      </c>
      <c r="F111" t="s">
        <v>412</v>
      </c>
      <c r="G111" t="s">
        <v>380</v>
      </c>
      <c r="H111" t="s">
        <v>379</v>
      </c>
      <c r="I111" t="s">
        <v>264</v>
      </c>
      <c r="K111" t="s">
        <v>265</v>
      </c>
      <c r="L111">
        <v>1</v>
      </c>
      <c r="M111">
        <v>200</v>
      </c>
      <c r="N111">
        <v>200</v>
      </c>
      <c r="O111">
        <v>67213.2</v>
      </c>
    </row>
    <row r="112" spans="1:15" hidden="1">
      <c r="A112" t="s">
        <v>259</v>
      </c>
      <c r="B112" s="1">
        <v>45170</v>
      </c>
      <c r="C112" t="s">
        <v>413</v>
      </c>
      <c r="D112" t="s">
        <v>57</v>
      </c>
      <c r="E112" t="s">
        <v>57</v>
      </c>
      <c r="F112" t="s">
        <v>394</v>
      </c>
      <c r="G112" t="s">
        <v>395</v>
      </c>
      <c r="H112" t="s">
        <v>394</v>
      </c>
      <c r="I112" t="s">
        <v>264</v>
      </c>
      <c r="K112" t="s">
        <v>265</v>
      </c>
      <c r="L112">
        <v>1</v>
      </c>
      <c r="M112">
        <v>495</v>
      </c>
      <c r="N112">
        <v>495</v>
      </c>
      <c r="O112">
        <v>67708.2</v>
      </c>
    </row>
    <row r="113" spans="1:15" hidden="1">
      <c r="A113" t="s">
        <v>259</v>
      </c>
      <c r="B113" s="1">
        <v>45170</v>
      </c>
      <c r="C113" t="s">
        <v>413</v>
      </c>
      <c r="D113" t="s">
        <v>57</v>
      </c>
      <c r="E113" t="s">
        <v>57</v>
      </c>
      <c r="F113" t="s">
        <v>390</v>
      </c>
      <c r="G113" t="s">
        <v>380</v>
      </c>
      <c r="H113" t="s">
        <v>379</v>
      </c>
      <c r="I113" t="s">
        <v>264</v>
      </c>
      <c r="K113" t="s">
        <v>265</v>
      </c>
      <c r="L113">
        <v>1</v>
      </c>
      <c r="M113">
        <v>100</v>
      </c>
      <c r="N113">
        <v>100</v>
      </c>
      <c r="O113">
        <v>67808.2</v>
      </c>
    </row>
    <row r="114" spans="1:15" hidden="1">
      <c r="A114" t="s">
        <v>259</v>
      </c>
      <c r="B114" s="1">
        <v>45170</v>
      </c>
      <c r="C114" t="s">
        <v>414</v>
      </c>
      <c r="D114" t="s">
        <v>120</v>
      </c>
      <c r="E114" t="s">
        <v>120</v>
      </c>
      <c r="F114" t="s">
        <v>415</v>
      </c>
      <c r="G114" t="s">
        <v>416</v>
      </c>
      <c r="H114" t="s">
        <v>415</v>
      </c>
      <c r="I114" t="s">
        <v>264</v>
      </c>
      <c r="K114" t="s">
        <v>265</v>
      </c>
      <c r="L114">
        <v>1</v>
      </c>
      <c r="M114">
        <v>3995</v>
      </c>
      <c r="N114">
        <v>3995</v>
      </c>
      <c r="O114">
        <v>71803.199999999997</v>
      </c>
    </row>
    <row r="115" spans="1:15" hidden="1">
      <c r="A115" t="s">
        <v>259</v>
      </c>
      <c r="B115" s="1">
        <v>45170</v>
      </c>
      <c r="C115" t="s">
        <v>414</v>
      </c>
      <c r="D115" t="s">
        <v>120</v>
      </c>
      <c r="E115" t="s">
        <v>120</v>
      </c>
      <c r="F115" t="s">
        <v>412</v>
      </c>
      <c r="G115" t="s">
        <v>380</v>
      </c>
      <c r="H115" t="s">
        <v>379</v>
      </c>
      <c r="I115" t="s">
        <v>264</v>
      </c>
      <c r="K115" t="s">
        <v>265</v>
      </c>
      <c r="L115">
        <v>1</v>
      </c>
      <c r="M115">
        <v>200</v>
      </c>
      <c r="N115">
        <v>200</v>
      </c>
      <c r="O115">
        <v>72003.199999999997</v>
      </c>
    </row>
    <row r="116" spans="1:15" hidden="1">
      <c r="A116" t="s">
        <v>259</v>
      </c>
      <c r="B116" s="1">
        <v>45170</v>
      </c>
      <c r="C116" t="s">
        <v>417</v>
      </c>
      <c r="D116" t="s">
        <v>115</v>
      </c>
      <c r="E116" t="s">
        <v>115</v>
      </c>
      <c r="F116" t="s">
        <v>418</v>
      </c>
      <c r="G116" t="s">
        <v>419</v>
      </c>
      <c r="H116" t="s">
        <v>418</v>
      </c>
      <c r="I116" t="s">
        <v>264</v>
      </c>
      <c r="K116" t="s">
        <v>265</v>
      </c>
      <c r="L116">
        <v>1</v>
      </c>
      <c r="M116">
        <v>1495</v>
      </c>
      <c r="N116">
        <v>1495</v>
      </c>
      <c r="O116">
        <v>73498.2</v>
      </c>
    </row>
    <row r="117" spans="1:15" hidden="1">
      <c r="A117" t="s">
        <v>259</v>
      </c>
      <c r="B117" s="1">
        <v>45170</v>
      </c>
      <c r="C117" t="s">
        <v>420</v>
      </c>
      <c r="D117" t="s">
        <v>89</v>
      </c>
      <c r="E117" t="s">
        <v>89</v>
      </c>
      <c r="F117" t="s">
        <v>421</v>
      </c>
      <c r="G117" t="s">
        <v>422</v>
      </c>
      <c r="H117" t="s">
        <v>421</v>
      </c>
      <c r="I117" t="s">
        <v>264</v>
      </c>
      <c r="K117" t="s">
        <v>265</v>
      </c>
      <c r="L117">
        <v>1</v>
      </c>
      <c r="M117">
        <v>1995</v>
      </c>
      <c r="N117">
        <v>1995</v>
      </c>
      <c r="O117">
        <v>75493.2</v>
      </c>
    </row>
    <row r="118" spans="1:15" hidden="1">
      <c r="A118" t="s">
        <v>259</v>
      </c>
      <c r="B118" s="1">
        <v>45170</v>
      </c>
      <c r="C118" t="s">
        <v>420</v>
      </c>
      <c r="D118" t="s">
        <v>89</v>
      </c>
      <c r="E118" t="s">
        <v>89</v>
      </c>
      <c r="F118" t="s">
        <v>423</v>
      </c>
      <c r="G118" t="s">
        <v>380</v>
      </c>
      <c r="H118" t="s">
        <v>379</v>
      </c>
      <c r="I118" t="s">
        <v>264</v>
      </c>
      <c r="K118" t="s">
        <v>265</v>
      </c>
      <c r="L118">
        <v>1</v>
      </c>
      <c r="M118">
        <v>200</v>
      </c>
      <c r="N118">
        <v>200</v>
      </c>
      <c r="O118">
        <v>75693.2</v>
      </c>
    </row>
    <row r="119" spans="1:15" hidden="1">
      <c r="A119" t="s">
        <v>259</v>
      </c>
      <c r="B119" s="1">
        <v>45170</v>
      </c>
      <c r="C119" t="s">
        <v>424</v>
      </c>
      <c r="D119" t="s">
        <v>28</v>
      </c>
      <c r="E119" t="s">
        <v>28</v>
      </c>
      <c r="F119" t="s">
        <v>421</v>
      </c>
      <c r="G119" t="s">
        <v>422</v>
      </c>
      <c r="H119" t="s">
        <v>421</v>
      </c>
      <c r="I119" t="s">
        <v>264</v>
      </c>
      <c r="K119" t="s">
        <v>265</v>
      </c>
      <c r="L119">
        <v>1</v>
      </c>
      <c r="M119">
        <v>1995</v>
      </c>
      <c r="N119">
        <v>1995</v>
      </c>
      <c r="O119">
        <v>77688.2</v>
      </c>
    </row>
    <row r="120" spans="1:15" hidden="1">
      <c r="A120" t="s">
        <v>259</v>
      </c>
      <c r="B120" s="1">
        <v>45170</v>
      </c>
      <c r="C120" t="s">
        <v>424</v>
      </c>
      <c r="D120" t="s">
        <v>28</v>
      </c>
      <c r="E120" t="s">
        <v>28</v>
      </c>
      <c r="F120" t="s">
        <v>423</v>
      </c>
      <c r="G120" t="s">
        <v>380</v>
      </c>
      <c r="H120" t="s">
        <v>379</v>
      </c>
      <c r="I120" t="s">
        <v>264</v>
      </c>
      <c r="K120" t="s">
        <v>265</v>
      </c>
      <c r="L120">
        <v>1</v>
      </c>
      <c r="M120">
        <v>300</v>
      </c>
      <c r="N120">
        <v>300</v>
      </c>
      <c r="O120">
        <v>77988.2</v>
      </c>
    </row>
    <row r="121" spans="1:15" hidden="1">
      <c r="A121" t="s">
        <v>259</v>
      </c>
      <c r="B121" s="1">
        <v>45170</v>
      </c>
      <c r="C121" t="s">
        <v>425</v>
      </c>
      <c r="D121" t="s">
        <v>165</v>
      </c>
      <c r="E121" t="s">
        <v>165</v>
      </c>
      <c r="F121" t="s">
        <v>421</v>
      </c>
      <c r="G121" t="s">
        <v>422</v>
      </c>
      <c r="H121" t="s">
        <v>421</v>
      </c>
      <c r="I121" t="s">
        <v>264</v>
      </c>
      <c r="K121" t="s">
        <v>265</v>
      </c>
      <c r="L121">
        <v>1</v>
      </c>
      <c r="M121">
        <v>1995</v>
      </c>
      <c r="N121">
        <v>1995</v>
      </c>
      <c r="O121">
        <v>79983.199999999997</v>
      </c>
    </row>
    <row r="122" spans="1:15" hidden="1">
      <c r="A122" t="s">
        <v>259</v>
      </c>
      <c r="B122" s="1">
        <v>45170</v>
      </c>
      <c r="C122" t="s">
        <v>425</v>
      </c>
      <c r="D122" t="s">
        <v>165</v>
      </c>
      <c r="E122" t="s">
        <v>165</v>
      </c>
      <c r="F122" t="s">
        <v>390</v>
      </c>
      <c r="G122" t="s">
        <v>380</v>
      </c>
      <c r="H122" t="s">
        <v>379</v>
      </c>
      <c r="I122" t="s">
        <v>264</v>
      </c>
      <c r="K122" t="s">
        <v>265</v>
      </c>
      <c r="L122">
        <v>1</v>
      </c>
      <c r="M122">
        <v>250</v>
      </c>
      <c r="N122">
        <v>250</v>
      </c>
      <c r="O122">
        <v>80233.2</v>
      </c>
    </row>
    <row r="123" spans="1:15" hidden="1">
      <c r="A123" t="s">
        <v>259</v>
      </c>
      <c r="B123" s="1">
        <v>45170</v>
      </c>
      <c r="C123" t="s">
        <v>426</v>
      </c>
      <c r="D123" t="s">
        <v>130</v>
      </c>
      <c r="E123" t="s">
        <v>130</v>
      </c>
      <c r="F123" t="s">
        <v>421</v>
      </c>
      <c r="G123" t="s">
        <v>422</v>
      </c>
      <c r="H123" t="s">
        <v>421</v>
      </c>
      <c r="I123" t="s">
        <v>264</v>
      </c>
      <c r="K123" t="s">
        <v>265</v>
      </c>
      <c r="L123">
        <v>1</v>
      </c>
      <c r="M123">
        <v>1995</v>
      </c>
      <c r="N123">
        <v>1995</v>
      </c>
      <c r="O123">
        <v>82228.2</v>
      </c>
    </row>
    <row r="124" spans="1:15" hidden="1">
      <c r="A124" t="s">
        <v>259</v>
      </c>
      <c r="B124" s="1">
        <v>45170</v>
      </c>
      <c r="C124" t="s">
        <v>426</v>
      </c>
      <c r="D124" t="s">
        <v>130</v>
      </c>
      <c r="E124" t="s">
        <v>130</v>
      </c>
      <c r="F124" t="s">
        <v>402</v>
      </c>
      <c r="G124" t="s">
        <v>380</v>
      </c>
      <c r="H124" t="s">
        <v>379</v>
      </c>
      <c r="I124" t="s">
        <v>264</v>
      </c>
      <c r="K124" t="s">
        <v>265</v>
      </c>
      <c r="L124">
        <v>1</v>
      </c>
      <c r="M124">
        <v>100</v>
      </c>
      <c r="N124">
        <v>100</v>
      </c>
      <c r="O124">
        <v>82328.2</v>
      </c>
    </row>
    <row r="125" spans="1:15" hidden="1">
      <c r="A125" t="s">
        <v>259</v>
      </c>
      <c r="B125" s="1">
        <v>45170</v>
      </c>
      <c r="C125" t="s">
        <v>427</v>
      </c>
      <c r="D125" t="s">
        <v>119</v>
      </c>
      <c r="E125" t="s">
        <v>119</v>
      </c>
      <c r="F125" t="s">
        <v>421</v>
      </c>
      <c r="G125" t="s">
        <v>422</v>
      </c>
      <c r="H125" t="s">
        <v>421</v>
      </c>
      <c r="I125" t="s">
        <v>264</v>
      </c>
      <c r="K125" t="s">
        <v>265</v>
      </c>
      <c r="L125">
        <v>1</v>
      </c>
      <c r="M125">
        <v>1995</v>
      </c>
      <c r="N125">
        <v>1995</v>
      </c>
      <c r="O125">
        <v>84323.199999999997</v>
      </c>
    </row>
    <row r="126" spans="1:15" hidden="1">
      <c r="A126" t="s">
        <v>259</v>
      </c>
      <c r="B126" s="1">
        <v>45170</v>
      </c>
      <c r="C126" t="s">
        <v>427</v>
      </c>
      <c r="D126" t="s">
        <v>119</v>
      </c>
      <c r="E126" t="s">
        <v>119</v>
      </c>
      <c r="F126" t="s">
        <v>402</v>
      </c>
      <c r="G126" t="s">
        <v>380</v>
      </c>
      <c r="H126" t="s">
        <v>379</v>
      </c>
      <c r="I126" t="s">
        <v>264</v>
      </c>
      <c r="K126" t="s">
        <v>265</v>
      </c>
      <c r="L126">
        <v>1</v>
      </c>
      <c r="M126">
        <v>100</v>
      </c>
      <c r="N126">
        <v>100</v>
      </c>
      <c r="O126">
        <v>84423.2</v>
      </c>
    </row>
    <row r="127" spans="1:15" hidden="1">
      <c r="A127" t="s">
        <v>259</v>
      </c>
      <c r="B127" s="1">
        <v>45170</v>
      </c>
      <c r="C127" t="s">
        <v>428</v>
      </c>
      <c r="D127" t="s">
        <v>149</v>
      </c>
      <c r="E127" t="s">
        <v>149</v>
      </c>
      <c r="F127" t="s">
        <v>421</v>
      </c>
      <c r="G127" t="s">
        <v>422</v>
      </c>
      <c r="H127" t="s">
        <v>421</v>
      </c>
      <c r="I127" t="s">
        <v>264</v>
      </c>
      <c r="K127" t="s">
        <v>265</v>
      </c>
      <c r="L127">
        <v>1</v>
      </c>
      <c r="M127">
        <v>1995</v>
      </c>
      <c r="N127">
        <v>1995</v>
      </c>
      <c r="O127">
        <v>86418.2</v>
      </c>
    </row>
    <row r="128" spans="1:15" hidden="1">
      <c r="A128" t="s">
        <v>259</v>
      </c>
      <c r="B128" s="1">
        <v>45170</v>
      </c>
      <c r="C128" t="s">
        <v>429</v>
      </c>
      <c r="D128" t="s">
        <v>64</v>
      </c>
      <c r="E128" t="s">
        <v>64</v>
      </c>
      <c r="F128" t="s">
        <v>421</v>
      </c>
      <c r="G128" t="s">
        <v>422</v>
      </c>
      <c r="H128" t="s">
        <v>421</v>
      </c>
      <c r="I128" t="s">
        <v>264</v>
      </c>
      <c r="K128" t="s">
        <v>265</v>
      </c>
      <c r="L128">
        <v>1</v>
      </c>
      <c r="M128">
        <v>1995</v>
      </c>
      <c r="N128">
        <v>1995</v>
      </c>
      <c r="O128">
        <v>88413.2</v>
      </c>
    </row>
    <row r="129" spans="1:15" hidden="1">
      <c r="A129" t="s">
        <v>259</v>
      </c>
      <c r="B129" s="1">
        <v>45170</v>
      </c>
      <c r="C129" t="s">
        <v>430</v>
      </c>
      <c r="D129" t="s">
        <v>108</v>
      </c>
      <c r="E129" t="s">
        <v>108</v>
      </c>
      <c r="F129" t="s">
        <v>421</v>
      </c>
      <c r="G129" t="s">
        <v>422</v>
      </c>
      <c r="H129" t="s">
        <v>421</v>
      </c>
      <c r="I129" t="s">
        <v>264</v>
      </c>
      <c r="K129" t="s">
        <v>265</v>
      </c>
      <c r="L129">
        <v>1</v>
      </c>
      <c r="M129">
        <v>1995</v>
      </c>
      <c r="N129">
        <v>1995</v>
      </c>
      <c r="O129">
        <v>90408.2</v>
      </c>
    </row>
    <row r="130" spans="1:15" hidden="1">
      <c r="A130" t="s">
        <v>259</v>
      </c>
      <c r="B130" s="1">
        <v>45170</v>
      </c>
      <c r="C130" t="s">
        <v>431</v>
      </c>
      <c r="D130" t="s">
        <v>107</v>
      </c>
      <c r="E130" t="s">
        <v>107</v>
      </c>
      <c r="F130" t="s">
        <v>421</v>
      </c>
      <c r="G130" t="s">
        <v>422</v>
      </c>
      <c r="H130" t="s">
        <v>421</v>
      </c>
      <c r="I130" t="s">
        <v>264</v>
      </c>
      <c r="K130" t="s">
        <v>265</v>
      </c>
      <c r="L130">
        <v>1</v>
      </c>
      <c r="M130">
        <v>1995</v>
      </c>
      <c r="N130">
        <v>1995</v>
      </c>
      <c r="O130">
        <v>92403.199999999997</v>
      </c>
    </row>
    <row r="131" spans="1:15" hidden="1">
      <c r="A131" t="s">
        <v>259</v>
      </c>
      <c r="B131" s="1">
        <v>45170</v>
      </c>
      <c r="C131" t="s">
        <v>432</v>
      </c>
      <c r="D131" t="s">
        <v>79</v>
      </c>
      <c r="E131" t="s">
        <v>79</v>
      </c>
      <c r="F131" t="s">
        <v>433</v>
      </c>
      <c r="G131" t="s">
        <v>434</v>
      </c>
      <c r="H131" t="s">
        <v>433</v>
      </c>
      <c r="I131" t="s">
        <v>264</v>
      </c>
      <c r="K131" t="s">
        <v>265</v>
      </c>
      <c r="L131">
        <v>1</v>
      </c>
      <c r="M131">
        <v>9995</v>
      </c>
      <c r="N131">
        <v>9995</v>
      </c>
      <c r="O131">
        <v>102398.2</v>
      </c>
    </row>
    <row r="132" spans="1:15" hidden="1">
      <c r="A132" t="s">
        <v>259</v>
      </c>
      <c r="B132" s="1">
        <v>45170</v>
      </c>
      <c r="C132" t="s">
        <v>432</v>
      </c>
      <c r="D132" t="s">
        <v>79</v>
      </c>
      <c r="E132" t="s">
        <v>79</v>
      </c>
      <c r="F132" t="s">
        <v>435</v>
      </c>
      <c r="G132" t="s">
        <v>380</v>
      </c>
      <c r="H132" t="s">
        <v>379</v>
      </c>
      <c r="I132" t="s">
        <v>264</v>
      </c>
      <c r="K132" t="s">
        <v>265</v>
      </c>
      <c r="L132">
        <v>1</v>
      </c>
      <c r="M132">
        <v>620</v>
      </c>
      <c r="N132">
        <v>620</v>
      </c>
      <c r="O132">
        <v>103018.2</v>
      </c>
    </row>
    <row r="133" spans="1:15" hidden="1">
      <c r="A133" t="s">
        <v>259</v>
      </c>
      <c r="B133" s="1">
        <v>45170</v>
      </c>
      <c r="C133" t="s">
        <v>436</v>
      </c>
      <c r="D133" t="s">
        <v>140</v>
      </c>
      <c r="E133" t="s">
        <v>140</v>
      </c>
      <c r="F133" t="s">
        <v>437</v>
      </c>
      <c r="G133" t="s">
        <v>438</v>
      </c>
      <c r="H133" t="s">
        <v>437</v>
      </c>
      <c r="I133" t="s">
        <v>264</v>
      </c>
      <c r="K133" t="s">
        <v>265</v>
      </c>
      <c r="L133">
        <v>1</v>
      </c>
      <c r="M133">
        <v>1195</v>
      </c>
      <c r="N133">
        <v>1195</v>
      </c>
      <c r="O133">
        <v>104213.2</v>
      </c>
    </row>
    <row r="134" spans="1:15" hidden="1">
      <c r="A134" t="s">
        <v>259</v>
      </c>
      <c r="B134" s="1">
        <v>45170</v>
      </c>
      <c r="C134" t="s">
        <v>439</v>
      </c>
      <c r="D134" t="s">
        <v>65</v>
      </c>
      <c r="E134" t="s">
        <v>65</v>
      </c>
      <c r="F134" t="s">
        <v>437</v>
      </c>
      <c r="G134" t="s">
        <v>438</v>
      </c>
      <c r="H134" t="s">
        <v>437</v>
      </c>
      <c r="I134" t="s">
        <v>264</v>
      </c>
      <c r="K134" t="s">
        <v>265</v>
      </c>
      <c r="L134">
        <v>1</v>
      </c>
      <c r="M134">
        <v>1195</v>
      </c>
      <c r="N134">
        <v>1195</v>
      </c>
      <c r="O134">
        <v>105408.2</v>
      </c>
    </row>
    <row r="135" spans="1:15" hidden="1">
      <c r="A135" t="s">
        <v>259</v>
      </c>
      <c r="B135" s="1">
        <v>45170</v>
      </c>
      <c r="C135" t="s">
        <v>440</v>
      </c>
      <c r="D135" t="s">
        <v>48</v>
      </c>
      <c r="E135" t="s">
        <v>48</v>
      </c>
      <c r="F135" t="s">
        <v>437</v>
      </c>
      <c r="G135" t="s">
        <v>438</v>
      </c>
      <c r="H135" t="s">
        <v>437</v>
      </c>
      <c r="I135" t="s">
        <v>264</v>
      </c>
      <c r="K135" t="s">
        <v>265</v>
      </c>
      <c r="L135">
        <v>1</v>
      </c>
      <c r="M135">
        <v>1195</v>
      </c>
      <c r="N135">
        <v>1195</v>
      </c>
      <c r="O135">
        <v>106603.2</v>
      </c>
    </row>
    <row r="136" spans="1:15" hidden="1">
      <c r="A136" t="s">
        <v>259</v>
      </c>
      <c r="B136" s="1">
        <v>45170</v>
      </c>
      <c r="C136" t="s">
        <v>440</v>
      </c>
      <c r="D136" t="s">
        <v>48</v>
      </c>
      <c r="E136" t="s">
        <v>48</v>
      </c>
      <c r="F136" t="s">
        <v>402</v>
      </c>
      <c r="G136" t="s">
        <v>380</v>
      </c>
      <c r="H136" t="s">
        <v>379</v>
      </c>
      <c r="I136" t="s">
        <v>264</v>
      </c>
      <c r="K136" t="s">
        <v>265</v>
      </c>
      <c r="L136">
        <v>1</v>
      </c>
      <c r="M136">
        <v>100</v>
      </c>
      <c r="N136">
        <v>100</v>
      </c>
      <c r="O136">
        <v>106703.2</v>
      </c>
    </row>
    <row r="137" spans="1:15" hidden="1">
      <c r="A137" t="s">
        <v>259</v>
      </c>
      <c r="B137" s="1">
        <v>45170</v>
      </c>
      <c r="C137" t="s">
        <v>441</v>
      </c>
      <c r="D137" t="s">
        <v>55</v>
      </c>
      <c r="E137" t="s">
        <v>55</v>
      </c>
      <c r="F137" t="s">
        <v>442</v>
      </c>
      <c r="G137" t="s">
        <v>443</v>
      </c>
      <c r="H137" t="s">
        <v>442</v>
      </c>
      <c r="I137" t="s">
        <v>264</v>
      </c>
      <c r="K137" t="s">
        <v>265</v>
      </c>
      <c r="L137">
        <v>1</v>
      </c>
      <c r="M137">
        <v>2995</v>
      </c>
      <c r="N137">
        <v>2995</v>
      </c>
      <c r="O137">
        <v>109698.2</v>
      </c>
    </row>
    <row r="138" spans="1:15" hidden="1">
      <c r="A138" t="s">
        <v>259</v>
      </c>
      <c r="B138" s="1">
        <v>45170</v>
      </c>
      <c r="C138" t="s">
        <v>444</v>
      </c>
      <c r="D138" t="s">
        <v>146</v>
      </c>
      <c r="E138" t="s">
        <v>146</v>
      </c>
      <c r="F138" t="s">
        <v>445</v>
      </c>
      <c r="G138" t="s">
        <v>446</v>
      </c>
      <c r="H138" t="s">
        <v>447</v>
      </c>
      <c r="I138" t="s">
        <v>448</v>
      </c>
      <c r="K138" t="s">
        <v>265</v>
      </c>
      <c r="L138">
        <v>1</v>
      </c>
      <c r="M138">
        <v>200</v>
      </c>
      <c r="N138">
        <v>200</v>
      </c>
      <c r="O138">
        <v>109898.2</v>
      </c>
    </row>
    <row r="139" spans="1:15" hidden="1">
      <c r="A139" t="s">
        <v>259</v>
      </c>
      <c r="B139" s="1">
        <v>45170</v>
      </c>
      <c r="C139" t="s">
        <v>449</v>
      </c>
      <c r="D139" t="s">
        <v>87</v>
      </c>
      <c r="E139" t="s">
        <v>87</v>
      </c>
      <c r="F139" t="s">
        <v>450</v>
      </c>
      <c r="G139" t="s">
        <v>446</v>
      </c>
      <c r="H139" t="s">
        <v>447</v>
      </c>
      <c r="I139" t="s">
        <v>448</v>
      </c>
      <c r="K139" t="s">
        <v>265</v>
      </c>
      <c r="L139">
        <v>1</v>
      </c>
      <c r="M139">
        <v>300</v>
      </c>
      <c r="N139">
        <v>300</v>
      </c>
      <c r="O139">
        <v>110198.2</v>
      </c>
    </row>
    <row r="140" spans="1:15" hidden="1">
      <c r="A140" t="s">
        <v>259</v>
      </c>
      <c r="B140" s="1">
        <v>45170</v>
      </c>
      <c r="C140" t="s">
        <v>451</v>
      </c>
      <c r="D140" t="s">
        <v>36</v>
      </c>
      <c r="E140" t="s">
        <v>36</v>
      </c>
      <c r="F140" t="s">
        <v>447</v>
      </c>
      <c r="G140" t="s">
        <v>446</v>
      </c>
      <c r="H140" t="s">
        <v>447</v>
      </c>
      <c r="I140" t="s">
        <v>448</v>
      </c>
      <c r="K140" t="s">
        <v>265</v>
      </c>
      <c r="L140">
        <v>1</v>
      </c>
      <c r="M140">
        <v>350</v>
      </c>
      <c r="N140">
        <v>350</v>
      </c>
      <c r="O140">
        <v>110548.2</v>
      </c>
    </row>
    <row r="141" spans="1:15" hidden="1">
      <c r="A141" t="s">
        <v>259</v>
      </c>
      <c r="B141" s="1">
        <v>45170</v>
      </c>
      <c r="C141" t="s">
        <v>452</v>
      </c>
      <c r="D141" t="s">
        <v>103</v>
      </c>
      <c r="E141" t="s">
        <v>103</v>
      </c>
      <c r="F141" t="s">
        <v>447</v>
      </c>
      <c r="G141" t="s">
        <v>446</v>
      </c>
      <c r="H141" t="s">
        <v>447</v>
      </c>
      <c r="I141" t="s">
        <v>448</v>
      </c>
      <c r="K141" t="s">
        <v>265</v>
      </c>
      <c r="L141">
        <v>1</v>
      </c>
      <c r="M141">
        <v>150</v>
      </c>
      <c r="N141">
        <v>150</v>
      </c>
      <c r="O141">
        <v>110698.2</v>
      </c>
    </row>
    <row r="142" spans="1:15" hidden="1">
      <c r="A142" t="s">
        <v>259</v>
      </c>
      <c r="B142" s="1">
        <v>45170</v>
      </c>
      <c r="C142" t="s">
        <v>453</v>
      </c>
      <c r="D142" t="s">
        <v>100</v>
      </c>
      <c r="E142" t="s">
        <v>100</v>
      </c>
      <c r="F142" t="s">
        <v>445</v>
      </c>
      <c r="G142" t="s">
        <v>446</v>
      </c>
      <c r="H142" t="s">
        <v>447</v>
      </c>
      <c r="I142" t="s">
        <v>448</v>
      </c>
      <c r="K142" t="s">
        <v>265</v>
      </c>
      <c r="L142">
        <v>1</v>
      </c>
      <c r="M142">
        <v>300</v>
      </c>
      <c r="N142">
        <v>300</v>
      </c>
      <c r="O142">
        <v>110998.2</v>
      </c>
    </row>
    <row r="143" spans="1:15" hidden="1">
      <c r="A143" t="s">
        <v>259</v>
      </c>
      <c r="B143" s="1">
        <v>45170</v>
      </c>
      <c r="C143" t="s">
        <v>454</v>
      </c>
      <c r="D143" t="s">
        <v>129</v>
      </c>
      <c r="E143" t="s">
        <v>129</v>
      </c>
      <c r="F143" t="s">
        <v>450</v>
      </c>
      <c r="G143" t="s">
        <v>446</v>
      </c>
      <c r="H143" t="s">
        <v>447</v>
      </c>
      <c r="I143" t="s">
        <v>448</v>
      </c>
      <c r="K143" t="s">
        <v>265</v>
      </c>
      <c r="L143">
        <v>1</v>
      </c>
      <c r="M143">
        <v>300</v>
      </c>
      <c r="N143">
        <v>300</v>
      </c>
      <c r="O143">
        <v>111298.2</v>
      </c>
    </row>
    <row r="144" spans="1:15" hidden="1">
      <c r="A144" t="s">
        <v>259</v>
      </c>
      <c r="B144" s="1">
        <v>45170</v>
      </c>
      <c r="C144" t="s">
        <v>455</v>
      </c>
      <c r="D144" t="s">
        <v>34</v>
      </c>
      <c r="E144" t="s">
        <v>34</v>
      </c>
      <c r="F144" t="s">
        <v>445</v>
      </c>
      <c r="G144" t="s">
        <v>446</v>
      </c>
      <c r="H144" t="s">
        <v>447</v>
      </c>
      <c r="I144" t="s">
        <v>448</v>
      </c>
      <c r="K144" t="s">
        <v>265</v>
      </c>
      <c r="L144">
        <v>1</v>
      </c>
      <c r="M144">
        <v>200</v>
      </c>
      <c r="N144">
        <v>200</v>
      </c>
      <c r="O144">
        <v>111498.2</v>
      </c>
    </row>
    <row r="145" spans="1:15" hidden="1">
      <c r="A145" t="s">
        <v>259</v>
      </c>
      <c r="B145" s="1">
        <v>45170</v>
      </c>
      <c r="C145" t="s">
        <v>456</v>
      </c>
      <c r="D145" t="s">
        <v>79</v>
      </c>
      <c r="E145" t="s">
        <v>79</v>
      </c>
      <c r="F145" t="s">
        <v>445</v>
      </c>
      <c r="G145" t="s">
        <v>446</v>
      </c>
      <c r="H145" t="s">
        <v>447</v>
      </c>
      <c r="I145" t="s">
        <v>448</v>
      </c>
      <c r="K145" t="s">
        <v>265</v>
      </c>
      <c r="L145">
        <v>1</v>
      </c>
      <c r="M145">
        <v>600</v>
      </c>
      <c r="N145">
        <v>600</v>
      </c>
      <c r="O145">
        <v>112098.2</v>
      </c>
    </row>
    <row r="146" spans="1:15" hidden="1">
      <c r="A146" t="s">
        <v>259</v>
      </c>
      <c r="B146" s="1">
        <v>45170</v>
      </c>
      <c r="C146" t="s">
        <v>457</v>
      </c>
      <c r="D146" t="s">
        <v>120</v>
      </c>
      <c r="E146" t="s">
        <v>120</v>
      </c>
      <c r="F146" t="s">
        <v>445</v>
      </c>
      <c r="G146" t="s">
        <v>446</v>
      </c>
      <c r="H146" t="s">
        <v>447</v>
      </c>
      <c r="I146" t="s">
        <v>448</v>
      </c>
      <c r="K146" t="s">
        <v>265</v>
      </c>
      <c r="L146">
        <v>1</v>
      </c>
      <c r="M146">
        <v>350</v>
      </c>
      <c r="N146">
        <v>350</v>
      </c>
      <c r="O146">
        <v>112448.2</v>
      </c>
    </row>
    <row r="147" spans="1:15" hidden="1">
      <c r="A147" t="s">
        <v>259</v>
      </c>
      <c r="B147" s="1">
        <v>45170</v>
      </c>
      <c r="C147" t="s">
        <v>458</v>
      </c>
      <c r="D147" t="s">
        <v>165</v>
      </c>
      <c r="E147" t="s">
        <v>165</v>
      </c>
      <c r="F147" t="s">
        <v>450</v>
      </c>
      <c r="G147" t="s">
        <v>446</v>
      </c>
      <c r="H147" t="s">
        <v>447</v>
      </c>
      <c r="I147" t="s">
        <v>448</v>
      </c>
      <c r="K147" t="s">
        <v>265</v>
      </c>
      <c r="L147">
        <v>1</v>
      </c>
      <c r="M147">
        <v>500</v>
      </c>
      <c r="N147">
        <v>500</v>
      </c>
      <c r="O147">
        <v>112948.2</v>
      </c>
    </row>
    <row r="148" spans="1:15" hidden="1">
      <c r="A148" t="s">
        <v>259</v>
      </c>
      <c r="B148" s="1">
        <v>45170</v>
      </c>
      <c r="C148" t="s">
        <v>459</v>
      </c>
      <c r="D148" t="s">
        <v>119</v>
      </c>
      <c r="E148" t="s">
        <v>119</v>
      </c>
      <c r="F148" t="s">
        <v>445</v>
      </c>
      <c r="G148" t="s">
        <v>446</v>
      </c>
      <c r="H148" t="s">
        <v>447</v>
      </c>
      <c r="I148" t="s">
        <v>448</v>
      </c>
      <c r="K148" t="s">
        <v>265</v>
      </c>
      <c r="L148">
        <v>1</v>
      </c>
      <c r="M148">
        <v>350</v>
      </c>
      <c r="N148">
        <v>350</v>
      </c>
      <c r="O148">
        <v>113298.2</v>
      </c>
    </row>
    <row r="149" spans="1:15" hidden="1">
      <c r="A149" t="s">
        <v>259</v>
      </c>
      <c r="B149" s="1">
        <v>45170</v>
      </c>
      <c r="C149" t="s">
        <v>460</v>
      </c>
      <c r="D149" t="s">
        <v>58</v>
      </c>
      <c r="E149" t="s">
        <v>58</v>
      </c>
      <c r="F149" t="s">
        <v>447</v>
      </c>
      <c r="G149" t="s">
        <v>446</v>
      </c>
      <c r="H149" t="s">
        <v>447</v>
      </c>
      <c r="I149" t="s">
        <v>448</v>
      </c>
      <c r="K149" t="s">
        <v>265</v>
      </c>
      <c r="L149">
        <v>1</v>
      </c>
      <c r="M149">
        <v>450</v>
      </c>
      <c r="N149">
        <v>450</v>
      </c>
      <c r="O149">
        <v>113748.2</v>
      </c>
    </row>
    <row r="150" spans="1:15" hidden="1">
      <c r="A150" t="s">
        <v>259</v>
      </c>
      <c r="B150" s="1">
        <v>45170</v>
      </c>
      <c r="C150" t="s">
        <v>461</v>
      </c>
      <c r="D150" t="s">
        <v>172</v>
      </c>
      <c r="E150" t="s">
        <v>172</v>
      </c>
      <c r="F150" t="s">
        <v>462</v>
      </c>
      <c r="G150" t="s">
        <v>446</v>
      </c>
      <c r="H150" t="s">
        <v>447</v>
      </c>
      <c r="I150" t="s">
        <v>448</v>
      </c>
      <c r="K150" t="s">
        <v>265</v>
      </c>
      <c r="L150">
        <v>1</v>
      </c>
      <c r="M150">
        <v>450</v>
      </c>
      <c r="N150">
        <v>450</v>
      </c>
      <c r="O150">
        <v>114198.2</v>
      </c>
    </row>
    <row r="151" spans="1:15" hidden="1">
      <c r="A151" t="s">
        <v>259</v>
      </c>
      <c r="B151" s="1">
        <v>45170</v>
      </c>
      <c r="C151" t="s">
        <v>463</v>
      </c>
      <c r="D151" t="s">
        <v>76</v>
      </c>
      <c r="E151" t="s">
        <v>76</v>
      </c>
      <c r="F151" t="s">
        <v>447</v>
      </c>
      <c r="G151" t="s">
        <v>446</v>
      </c>
      <c r="H151" t="s">
        <v>447</v>
      </c>
      <c r="I151" t="s">
        <v>448</v>
      </c>
      <c r="K151" t="s">
        <v>265</v>
      </c>
      <c r="L151">
        <v>1</v>
      </c>
      <c r="M151">
        <v>375</v>
      </c>
      <c r="N151">
        <v>375</v>
      </c>
      <c r="O151">
        <v>114573.2</v>
      </c>
    </row>
    <row r="152" spans="1:15" hidden="1">
      <c r="A152" t="s">
        <v>259</v>
      </c>
      <c r="B152" s="1">
        <v>45170</v>
      </c>
      <c r="C152" t="s">
        <v>464</v>
      </c>
      <c r="D152" t="s">
        <v>47</v>
      </c>
      <c r="E152" t="s">
        <v>47</v>
      </c>
      <c r="F152" t="s">
        <v>462</v>
      </c>
      <c r="G152" t="s">
        <v>446</v>
      </c>
      <c r="H152" t="s">
        <v>447</v>
      </c>
      <c r="I152" t="s">
        <v>448</v>
      </c>
      <c r="K152" t="s">
        <v>265</v>
      </c>
      <c r="L152">
        <v>1</v>
      </c>
      <c r="M152">
        <v>450</v>
      </c>
      <c r="N152">
        <v>450</v>
      </c>
      <c r="O152">
        <v>115023.2</v>
      </c>
    </row>
    <row r="153" spans="1:15" hidden="1">
      <c r="A153" t="s">
        <v>259</v>
      </c>
      <c r="B153" s="1">
        <v>45170</v>
      </c>
      <c r="C153" t="s">
        <v>465</v>
      </c>
      <c r="D153" t="s">
        <v>161</v>
      </c>
      <c r="E153" t="s">
        <v>161</v>
      </c>
      <c r="F153" t="s">
        <v>445</v>
      </c>
      <c r="G153" t="s">
        <v>446</v>
      </c>
      <c r="H153" t="s">
        <v>447</v>
      </c>
      <c r="I153" t="s">
        <v>448</v>
      </c>
      <c r="K153" t="s">
        <v>265</v>
      </c>
      <c r="L153">
        <v>1</v>
      </c>
      <c r="M153">
        <v>250</v>
      </c>
      <c r="N153">
        <v>250</v>
      </c>
      <c r="O153">
        <v>115273.2</v>
      </c>
    </row>
    <row r="154" spans="1:15" hidden="1">
      <c r="A154" t="s">
        <v>259</v>
      </c>
      <c r="B154" s="1">
        <v>45170</v>
      </c>
      <c r="C154" t="s">
        <v>466</v>
      </c>
      <c r="D154" t="s">
        <v>86</v>
      </c>
      <c r="E154" t="s">
        <v>86</v>
      </c>
      <c r="F154" t="s">
        <v>445</v>
      </c>
      <c r="G154" t="s">
        <v>446</v>
      </c>
      <c r="H154" t="s">
        <v>447</v>
      </c>
      <c r="I154" t="s">
        <v>448</v>
      </c>
      <c r="K154" t="s">
        <v>265</v>
      </c>
      <c r="L154">
        <v>1</v>
      </c>
      <c r="M154">
        <v>300</v>
      </c>
      <c r="N154">
        <v>300</v>
      </c>
      <c r="O154">
        <v>115573.2</v>
      </c>
    </row>
    <row r="155" spans="1:15" hidden="1">
      <c r="A155" t="s">
        <v>259</v>
      </c>
      <c r="B155" s="1">
        <v>45170</v>
      </c>
      <c r="C155" t="s">
        <v>467</v>
      </c>
      <c r="D155" t="s">
        <v>152</v>
      </c>
      <c r="E155" t="s">
        <v>152</v>
      </c>
      <c r="F155" t="s">
        <v>445</v>
      </c>
      <c r="G155" t="s">
        <v>446</v>
      </c>
      <c r="H155" t="s">
        <v>447</v>
      </c>
      <c r="I155" t="s">
        <v>448</v>
      </c>
      <c r="K155" t="s">
        <v>265</v>
      </c>
      <c r="L155">
        <v>1</v>
      </c>
      <c r="M155">
        <v>300</v>
      </c>
      <c r="N155">
        <v>300</v>
      </c>
      <c r="O155">
        <v>115873.2</v>
      </c>
    </row>
    <row r="156" spans="1:15" hidden="1">
      <c r="A156" t="s">
        <v>259</v>
      </c>
      <c r="B156" s="1">
        <v>45170</v>
      </c>
      <c r="C156" t="s">
        <v>468</v>
      </c>
      <c r="D156" t="s">
        <v>123</v>
      </c>
      <c r="E156" t="s">
        <v>123</v>
      </c>
      <c r="F156" t="s">
        <v>445</v>
      </c>
      <c r="G156" t="s">
        <v>446</v>
      </c>
      <c r="H156" t="s">
        <v>447</v>
      </c>
      <c r="I156" t="s">
        <v>448</v>
      </c>
      <c r="K156" t="s">
        <v>265</v>
      </c>
      <c r="L156">
        <v>1</v>
      </c>
      <c r="M156">
        <v>250</v>
      </c>
      <c r="N156">
        <v>250</v>
      </c>
      <c r="O156">
        <v>116123.2</v>
      </c>
    </row>
    <row r="157" spans="1:15" hidden="1">
      <c r="A157" t="s">
        <v>259</v>
      </c>
      <c r="B157" s="1">
        <v>45170</v>
      </c>
      <c r="C157" t="s">
        <v>469</v>
      </c>
      <c r="D157" t="s">
        <v>93</v>
      </c>
      <c r="E157" t="s">
        <v>93</v>
      </c>
      <c r="F157" t="s">
        <v>450</v>
      </c>
      <c r="G157" t="s">
        <v>446</v>
      </c>
      <c r="H157" t="s">
        <v>447</v>
      </c>
      <c r="I157" t="s">
        <v>448</v>
      </c>
      <c r="K157" t="s">
        <v>265</v>
      </c>
      <c r="L157">
        <v>1</v>
      </c>
      <c r="M157">
        <v>200</v>
      </c>
      <c r="N157">
        <v>200</v>
      </c>
      <c r="O157">
        <v>116323.2</v>
      </c>
    </row>
    <row r="158" spans="1:15" hidden="1">
      <c r="A158" t="s">
        <v>259</v>
      </c>
      <c r="B158" s="1">
        <v>45170</v>
      </c>
      <c r="C158" t="s">
        <v>470</v>
      </c>
      <c r="D158" t="s">
        <v>39</v>
      </c>
      <c r="E158" t="s">
        <v>39</v>
      </c>
      <c r="F158" t="s">
        <v>471</v>
      </c>
      <c r="G158" t="s">
        <v>472</v>
      </c>
      <c r="H158" t="s">
        <v>471</v>
      </c>
      <c r="I158" t="s">
        <v>264</v>
      </c>
      <c r="K158" t="s">
        <v>265</v>
      </c>
      <c r="L158">
        <v>1</v>
      </c>
      <c r="M158">
        <v>49</v>
      </c>
      <c r="N158">
        <v>49</v>
      </c>
      <c r="O158">
        <v>116372.2</v>
      </c>
    </row>
    <row r="159" spans="1:15" hidden="1">
      <c r="A159" t="s">
        <v>259</v>
      </c>
      <c r="B159" s="1">
        <v>45170</v>
      </c>
      <c r="C159" t="s">
        <v>473</v>
      </c>
      <c r="D159" t="s">
        <v>35</v>
      </c>
      <c r="E159" t="s">
        <v>35</v>
      </c>
      <c r="F159" t="s">
        <v>471</v>
      </c>
      <c r="G159" t="s">
        <v>472</v>
      </c>
      <c r="H159" t="s">
        <v>471</v>
      </c>
      <c r="I159" t="s">
        <v>264</v>
      </c>
      <c r="K159" t="s">
        <v>265</v>
      </c>
      <c r="L159">
        <v>1</v>
      </c>
      <c r="M159">
        <v>49</v>
      </c>
      <c r="N159">
        <v>49</v>
      </c>
      <c r="O159">
        <v>116421.2</v>
      </c>
    </row>
    <row r="160" spans="1:15" hidden="1">
      <c r="A160" t="s">
        <v>259</v>
      </c>
      <c r="B160" s="1">
        <v>45170</v>
      </c>
      <c r="C160" t="s">
        <v>474</v>
      </c>
      <c r="D160" t="s">
        <v>72</v>
      </c>
      <c r="E160" t="s">
        <v>72</v>
      </c>
      <c r="F160" t="s">
        <v>415</v>
      </c>
      <c r="G160" t="s">
        <v>416</v>
      </c>
      <c r="H160" t="s">
        <v>415</v>
      </c>
      <c r="I160" t="s">
        <v>264</v>
      </c>
      <c r="K160" t="s">
        <v>265</v>
      </c>
      <c r="L160">
        <v>1</v>
      </c>
      <c r="M160">
        <v>3995</v>
      </c>
      <c r="N160">
        <v>3995</v>
      </c>
      <c r="O160">
        <v>120416.2</v>
      </c>
    </row>
    <row r="161" spans="1:15">
      <c r="A161" t="s">
        <v>236</v>
      </c>
      <c r="B161" s="1">
        <v>45170</v>
      </c>
      <c r="C161" t="s">
        <v>475</v>
      </c>
      <c r="D161" t="s">
        <v>213</v>
      </c>
      <c r="E161" t="s">
        <v>213</v>
      </c>
      <c r="F161" t="s">
        <v>476</v>
      </c>
      <c r="G161" t="s">
        <v>477</v>
      </c>
      <c r="I161" t="s">
        <v>215</v>
      </c>
      <c r="K161" t="s">
        <v>240</v>
      </c>
      <c r="L161">
        <v>-1</v>
      </c>
      <c r="M161">
        <v>2</v>
      </c>
      <c r="N161">
        <v>-2</v>
      </c>
      <c r="O161">
        <v>120414.2</v>
      </c>
    </row>
    <row r="162" spans="1:15">
      <c r="A162" t="s">
        <v>236</v>
      </c>
      <c r="B162" s="1">
        <v>45170</v>
      </c>
      <c r="C162" t="s">
        <v>478</v>
      </c>
      <c r="D162" t="s">
        <v>213</v>
      </c>
      <c r="E162" t="s">
        <v>213</v>
      </c>
      <c r="F162" t="s">
        <v>479</v>
      </c>
      <c r="G162" t="s">
        <v>477</v>
      </c>
      <c r="I162" t="s">
        <v>215</v>
      </c>
      <c r="K162" t="s">
        <v>240</v>
      </c>
      <c r="L162">
        <v>-1</v>
      </c>
      <c r="M162">
        <v>26.9</v>
      </c>
      <c r="N162">
        <v>-26.9</v>
      </c>
      <c r="O162">
        <v>120387.3</v>
      </c>
    </row>
    <row r="163" spans="1:15" hidden="1">
      <c r="A163" t="s">
        <v>259</v>
      </c>
      <c r="B163" s="1">
        <v>45170</v>
      </c>
      <c r="C163" t="s">
        <v>480</v>
      </c>
      <c r="D163" t="s">
        <v>72</v>
      </c>
      <c r="E163" t="s">
        <v>72</v>
      </c>
      <c r="F163" t="s">
        <v>415</v>
      </c>
      <c r="G163" t="s">
        <v>416</v>
      </c>
      <c r="H163" t="s">
        <v>415</v>
      </c>
      <c r="I163" t="s">
        <v>264</v>
      </c>
      <c r="K163" t="s">
        <v>265</v>
      </c>
      <c r="L163">
        <v>1</v>
      </c>
      <c r="M163">
        <v>3995</v>
      </c>
      <c r="N163">
        <v>3995</v>
      </c>
      <c r="O163">
        <v>124382.3</v>
      </c>
    </row>
    <row r="164" spans="1:15" hidden="1">
      <c r="A164" t="s">
        <v>259</v>
      </c>
      <c r="B164" s="1">
        <v>45170</v>
      </c>
      <c r="C164" t="s">
        <v>481</v>
      </c>
      <c r="D164" t="s">
        <v>72</v>
      </c>
      <c r="E164" t="s">
        <v>72</v>
      </c>
      <c r="F164" t="s">
        <v>482</v>
      </c>
      <c r="G164" t="s">
        <v>483</v>
      </c>
      <c r="H164" t="s">
        <v>482</v>
      </c>
      <c r="I164" t="s">
        <v>484</v>
      </c>
      <c r="K164" t="s">
        <v>265</v>
      </c>
      <c r="L164">
        <v>18</v>
      </c>
      <c r="M164">
        <v>21</v>
      </c>
      <c r="N164">
        <v>378</v>
      </c>
      <c r="O164">
        <v>124760.3</v>
      </c>
    </row>
    <row r="165" spans="1:15" hidden="1">
      <c r="A165" t="s">
        <v>259</v>
      </c>
      <c r="B165" s="1">
        <v>45170</v>
      </c>
      <c r="C165" t="s">
        <v>481</v>
      </c>
      <c r="D165" t="s">
        <v>72</v>
      </c>
      <c r="E165" t="s">
        <v>72</v>
      </c>
      <c r="F165" t="s">
        <v>485</v>
      </c>
      <c r="G165" t="s">
        <v>486</v>
      </c>
      <c r="H165" t="s">
        <v>485</v>
      </c>
      <c r="I165" t="s">
        <v>484</v>
      </c>
      <c r="K165" t="s">
        <v>265</v>
      </c>
      <c r="L165">
        <v>56</v>
      </c>
      <c r="M165">
        <v>7.88</v>
      </c>
      <c r="N165">
        <v>441.28</v>
      </c>
      <c r="O165">
        <v>125201.58</v>
      </c>
    </row>
    <row r="166" spans="1:15" hidden="1">
      <c r="A166" t="s">
        <v>259</v>
      </c>
      <c r="B166" s="1">
        <v>45170</v>
      </c>
      <c r="C166" t="s">
        <v>481</v>
      </c>
      <c r="D166" t="s">
        <v>72</v>
      </c>
      <c r="E166" t="s">
        <v>72</v>
      </c>
      <c r="F166" t="s">
        <v>487</v>
      </c>
      <c r="G166" t="s">
        <v>488</v>
      </c>
      <c r="H166" t="s">
        <v>489</v>
      </c>
      <c r="I166" t="s">
        <v>484</v>
      </c>
      <c r="K166" t="s">
        <v>265</v>
      </c>
      <c r="L166">
        <v>1</v>
      </c>
      <c r="M166">
        <v>78.75</v>
      </c>
      <c r="N166">
        <v>78.75</v>
      </c>
      <c r="O166">
        <v>125280.33</v>
      </c>
    </row>
    <row r="167" spans="1:15" hidden="1">
      <c r="A167" t="s">
        <v>259</v>
      </c>
      <c r="B167" s="1">
        <v>45170</v>
      </c>
      <c r="C167" t="s">
        <v>481</v>
      </c>
      <c r="D167" t="s">
        <v>72</v>
      </c>
      <c r="E167" t="s">
        <v>72</v>
      </c>
      <c r="F167" t="s">
        <v>490</v>
      </c>
      <c r="G167" t="s">
        <v>491</v>
      </c>
      <c r="H167" t="s">
        <v>490</v>
      </c>
      <c r="I167" t="s">
        <v>484</v>
      </c>
      <c r="K167" t="s">
        <v>265</v>
      </c>
      <c r="L167">
        <v>11</v>
      </c>
      <c r="M167">
        <v>44.63</v>
      </c>
      <c r="N167">
        <v>490.93</v>
      </c>
      <c r="O167">
        <v>125771.26</v>
      </c>
    </row>
    <row r="168" spans="1:15" hidden="1">
      <c r="A168" t="s">
        <v>259</v>
      </c>
      <c r="B168" s="1">
        <v>45170</v>
      </c>
      <c r="C168" t="s">
        <v>481</v>
      </c>
      <c r="D168" t="s">
        <v>72</v>
      </c>
      <c r="E168" t="s">
        <v>72</v>
      </c>
      <c r="F168" t="s">
        <v>492</v>
      </c>
      <c r="G168" t="s">
        <v>493</v>
      </c>
      <c r="H168" t="s">
        <v>492</v>
      </c>
      <c r="I168" t="s">
        <v>484</v>
      </c>
      <c r="K168" t="s">
        <v>265</v>
      </c>
      <c r="L168">
        <v>32</v>
      </c>
      <c r="M168">
        <v>0</v>
      </c>
      <c r="N168">
        <v>0</v>
      </c>
      <c r="O168">
        <v>125771.26</v>
      </c>
    </row>
    <row r="169" spans="1:15" hidden="1">
      <c r="A169" t="s">
        <v>259</v>
      </c>
      <c r="B169" s="1">
        <v>45170</v>
      </c>
      <c r="C169" t="s">
        <v>481</v>
      </c>
      <c r="D169" t="s">
        <v>72</v>
      </c>
      <c r="E169" t="s">
        <v>72</v>
      </c>
      <c r="F169" t="s">
        <v>494</v>
      </c>
      <c r="G169" t="s">
        <v>495</v>
      </c>
      <c r="H169" t="s">
        <v>494</v>
      </c>
      <c r="I169" t="s">
        <v>484</v>
      </c>
      <c r="K169" t="s">
        <v>265</v>
      </c>
      <c r="L169">
        <v>32</v>
      </c>
      <c r="M169">
        <v>5.51</v>
      </c>
      <c r="N169">
        <v>176.32</v>
      </c>
      <c r="O169">
        <v>125947.58</v>
      </c>
    </row>
    <row r="170" spans="1:15" hidden="1">
      <c r="A170" t="s">
        <v>259</v>
      </c>
      <c r="B170" s="1">
        <v>45170</v>
      </c>
      <c r="C170" t="s">
        <v>481</v>
      </c>
      <c r="D170" t="s">
        <v>72</v>
      </c>
      <c r="E170" t="s">
        <v>72</v>
      </c>
      <c r="F170" t="s">
        <v>496</v>
      </c>
      <c r="G170" t="s">
        <v>497</v>
      </c>
      <c r="H170" t="s">
        <v>496</v>
      </c>
      <c r="I170" t="s">
        <v>484</v>
      </c>
      <c r="K170" t="s">
        <v>265</v>
      </c>
      <c r="L170">
        <v>2500</v>
      </c>
      <c r="M170">
        <v>0.18</v>
      </c>
      <c r="N170">
        <v>450</v>
      </c>
      <c r="O170">
        <v>126397.58</v>
      </c>
    </row>
    <row r="171" spans="1:15" hidden="1">
      <c r="A171" t="s">
        <v>259</v>
      </c>
      <c r="B171" s="1">
        <v>45170</v>
      </c>
      <c r="C171" t="s">
        <v>481</v>
      </c>
      <c r="D171" t="s">
        <v>72</v>
      </c>
      <c r="E171" t="s">
        <v>72</v>
      </c>
      <c r="F171" t="s">
        <v>498</v>
      </c>
      <c r="G171" t="s">
        <v>499</v>
      </c>
      <c r="H171" t="s">
        <v>498</v>
      </c>
      <c r="I171" t="s">
        <v>484</v>
      </c>
      <c r="K171" t="s">
        <v>265</v>
      </c>
      <c r="L171">
        <v>1</v>
      </c>
      <c r="M171">
        <v>126</v>
      </c>
      <c r="N171">
        <v>126</v>
      </c>
      <c r="O171">
        <v>126523.58</v>
      </c>
    </row>
    <row r="172" spans="1:15" hidden="1">
      <c r="A172" t="s">
        <v>259</v>
      </c>
      <c r="B172" s="1">
        <v>45170</v>
      </c>
      <c r="C172" t="s">
        <v>481</v>
      </c>
      <c r="D172" t="s">
        <v>72</v>
      </c>
      <c r="E172" t="s">
        <v>72</v>
      </c>
      <c r="F172" t="s">
        <v>500</v>
      </c>
      <c r="G172" t="s">
        <v>501</v>
      </c>
      <c r="H172" t="s">
        <v>502</v>
      </c>
      <c r="I172" t="s">
        <v>484</v>
      </c>
      <c r="K172" t="s">
        <v>265</v>
      </c>
      <c r="L172">
        <v>2</v>
      </c>
      <c r="M172">
        <v>36.75</v>
      </c>
      <c r="N172">
        <v>73.5</v>
      </c>
      <c r="O172">
        <v>126597.08</v>
      </c>
    </row>
    <row r="173" spans="1:15" hidden="1">
      <c r="A173" t="s">
        <v>259</v>
      </c>
      <c r="B173" s="1">
        <v>45170</v>
      </c>
      <c r="C173" t="s">
        <v>481</v>
      </c>
      <c r="D173" t="s">
        <v>72</v>
      </c>
      <c r="E173" t="s">
        <v>72</v>
      </c>
      <c r="F173" t="s">
        <v>503</v>
      </c>
      <c r="G173" t="s">
        <v>504</v>
      </c>
      <c r="H173" t="s">
        <v>503</v>
      </c>
      <c r="I173" t="s">
        <v>484</v>
      </c>
      <c r="K173" t="s">
        <v>265</v>
      </c>
      <c r="L173">
        <v>2</v>
      </c>
      <c r="M173">
        <v>31.5</v>
      </c>
      <c r="N173">
        <v>63</v>
      </c>
      <c r="O173">
        <v>126660.08</v>
      </c>
    </row>
    <row r="174" spans="1:15" hidden="1">
      <c r="A174" t="s">
        <v>259</v>
      </c>
      <c r="B174" s="1">
        <v>45170</v>
      </c>
      <c r="C174" t="s">
        <v>481</v>
      </c>
      <c r="D174" t="s">
        <v>72</v>
      </c>
      <c r="E174" t="s">
        <v>72</v>
      </c>
      <c r="F174" t="s">
        <v>505</v>
      </c>
      <c r="G174" t="s">
        <v>506</v>
      </c>
      <c r="H174" t="s">
        <v>505</v>
      </c>
      <c r="I174" t="s">
        <v>484</v>
      </c>
      <c r="K174" t="s">
        <v>265</v>
      </c>
      <c r="L174">
        <v>100</v>
      </c>
      <c r="M174">
        <v>0.37</v>
      </c>
      <c r="N174">
        <v>37</v>
      </c>
      <c r="O174">
        <v>126697.08</v>
      </c>
    </row>
    <row r="175" spans="1:15" hidden="1">
      <c r="A175" t="s">
        <v>259</v>
      </c>
      <c r="B175" s="1">
        <v>45170</v>
      </c>
      <c r="C175" t="s">
        <v>481</v>
      </c>
      <c r="D175" t="s">
        <v>72</v>
      </c>
      <c r="E175" t="s">
        <v>72</v>
      </c>
      <c r="F175" t="s">
        <v>507</v>
      </c>
      <c r="G175" t="s">
        <v>508</v>
      </c>
      <c r="H175" t="s">
        <v>507</v>
      </c>
      <c r="I175" t="s">
        <v>484</v>
      </c>
      <c r="K175" t="s">
        <v>265</v>
      </c>
      <c r="L175">
        <v>1</v>
      </c>
      <c r="M175">
        <v>23</v>
      </c>
      <c r="N175">
        <v>23</v>
      </c>
      <c r="O175">
        <v>126720.08</v>
      </c>
    </row>
    <row r="176" spans="1:15">
      <c r="A176" t="s">
        <v>236</v>
      </c>
      <c r="B176" s="1">
        <v>45171</v>
      </c>
      <c r="C176">
        <v>190161626</v>
      </c>
      <c r="D176" t="s">
        <v>509</v>
      </c>
      <c r="E176" t="s">
        <v>509</v>
      </c>
      <c r="F176" t="s">
        <v>510</v>
      </c>
      <c r="G176" t="s">
        <v>511</v>
      </c>
      <c r="H176" t="s">
        <v>510</v>
      </c>
      <c r="I176" t="s">
        <v>215</v>
      </c>
      <c r="K176" t="s">
        <v>240</v>
      </c>
      <c r="N176">
        <v>-14.62</v>
      </c>
      <c r="O176">
        <v>126705.46</v>
      </c>
    </row>
    <row r="177" spans="1:15" hidden="1">
      <c r="A177" t="s">
        <v>236</v>
      </c>
      <c r="B177" s="1">
        <v>45172</v>
      </c>
      <c r="C177" t="s">
        <v>512</v>
      </c>
      <c r="D177" t="s">
        <v>513</v>
      </c>
      <c r="E177" t="s">
        <v>513</v>
      </c>
      <c r="F177" t="s">
        <v>514</v>
      </c>
      <c r="I177" t="s">
        <v>210</v>
      </c>
      <c r="K177" t="s">
        <v>240</v>
      </c>
      <c r="N177">
        <v>-2230.86</v>
      </c>
      <c r="O177">
        <v>124474.6</v>
      </c>
    </row>
    <row r="178" spans="1:15">
      <c r="A178" t="s">
        <v>515</v>
      </c>
      <c r="B178" s="1">
        <v>45174</v>
      </c>
      <c r="C178" t="s">
        <v>516</v>
      </c>
      <c r="D178" t="s">
        <v>213</v>
      </c>
      <c r="E178" t="s">
        <v>213</v>
      </c>
      <c r="F178" t="s">
        <v>517</v>
      </c>
      <c r="G178" t="s">
        <v>518</v>
      </c>
      <c r="H178" t="s">
        <v>517</v>
      </c>
      <c r="I178" t="s">
        <v>216</v>
      </c>
      <c r="K178" t="s">
        <v>240</v>
      </c>
      <c r="L178">
        <v>25</v>
      </c>
      <c r="M178">
        <v>3.29</v>
      </c>
      <c r="N178">
        <v>82.25</v>
      </c>
      <c r="O178">
        <v>124556.85</v>
      </c>
    </row>
    <row r="179" spans="1:15" hidden="1">
      <c r="A179" t="s">
        <v>519</v>
      </c>
      <c r="B179" s="1">
        <v>45174</v>
      </c>
      <c r="C179" t="s">
        <v>520</v>
      </c>
      <c r="D179" t="s">
        <v>521</v>
      </c>
      <c r="E179" t="s">
        <v>521</v>
      </c>
      <c r="F179" t="s">
        <v>519</v>
      </c>
      <c r="I179" t="s">
        <v>522</v>
      </c>
      <c r="K179" t="s">
        <v>265</v>
      </c>
      <c r="M179">
        <v>259</v>
      </c>
      <c r="N179">
        <v>-259</v>
      </c>
      <c r="O179">
        <v>124297.85</v>
      </c>
    </row>
    <row r="180" spans="1:15" hidden="1">
      <c r="A180" t="s">
        <v>519</v>
      </c>
      <c r="B180" s="1">
        <v>45174</v>
      </c>
      <c r="C180" t="s">
        <v>523</v>
      </c>
      <c r="D180" t="s">
        <v>524</v>
      </c>
      <c r="E180" t="s">
        <v>524</v>
      </c>
      <c r="F180" t="s">
        <v>519</v>
      </c>
      <c r="I180" t="s">
        <v>522</v>
      </c>
      <c r="K180" t="s">
        <v>265</v>
      </c>
      <c r="M180">
        <v>559</v>
      </c>
      <c r="N180">
        <v>-559</v>
      </c>
      <c r="O180">
        <v>123738.85</v>
      </c>
    </row>
    <row r="181" spans="1:15" hidden="1">
      <c r="A181" t="s">
        <v>519</v>
      </c>
      <c r="B181" s="1">
        <v>45174</v>
      </c>
      <c r="C181" t="s">
        <v>525</v>
      </c>
      <c r="D181" t="s">
        <v>526</v>
      </c>
      <c r="E181" t="s">
        <v>526</v>
      </c>
      <c r="F181" t="s">
        <v>519</v>
      </c>
      <c r="I181" t="s">
        <v>522</v>
      </c>
      <c r="K181" t="s">
        <v>265</v>
      </c>
      <c r="M181">
        <v>258</v>
      </c>
      <c r="N181">
        <v>-258</v>
      </c>
      <c r="O181">
        <v>123480.85</v>
      </c>
    </row>
    <row r="182" spans="1:15" hidden="1">
      <c r="A182" t="s">
        <v>519</v>
      </c>
      <c r="B182" s="1">
        <v>45174</v>
      </c>
      <c r="C182" t="s">
        <v>527</v>
      </c>
      <c r="D182" t="s">
        <v>528</v>
      </c>
      <c r="E182" t="s">
        <v>528</v>
      </c>
      <c r="F182" t="s">
        <v>519</v>
      </c>
      <c r="I182" t="s">
        <v>522</v>
      </c>
      <c r="K182" t="s">
        <v>265</v>
      </c>
      <c r="M182">
        <v>371</v>
      </c>
      <c r="N182">
        <v>-371</v>
      </c>
      <c r="O182">
        <v>123109.85</v>
      </c>
    </row>
    <row r="183" spans="1:15" hidden="1">
      <c r="A183" t="s">
        <v>519</v>
      </c>
      <c r="B183" s="1">
        <v>45174</v>
      </c>
      <c r="C183" t="s">
        <v>529</v>
      </c>
      <c r="D183" t="s">
        <v>530</v>
      </c>
      <c r="E183" t="s">
        <v>530</v>
      </c>
      <c r="F183" t="s">
        <v>519</v>
      </c>
      <c r="I183" t="s">
        <v>522</v>
      </c>
      <c r="K183" t="s">
        <v>265</v>
      </c>
      <c r="M183">
        <v>587.39</v>
      </c>
      <c r="N183">
        <v>-587.39</v>
      </c>
      <c r="O183">
        <v>122522.46</v>
      </c>
    </row>
    <row r="184" spans="1:15" hidden="1">
      <c r="A184" t="s">
        <v>519</v>
      </c>
      <c r="B184" s="1">
        <v>45174</v>
      </c>
      <c r="C184" t="s">
        <v>531</v>
      </c>
      <c r="D184" t="s">
        <v>532</v>
      </c>
      <c r="E184" t="s">
        <v>532</v>
      </c>
      <c r="F184" t="s">
        <v>519</v>
      </c>
      <c r="I184" t="s">
        <v>522</v>
      </c>
      <c r="K184" t="s">
        <v>265</v>
      </c>
      <c r="M184">
        <v>400</v>
      </c>
      <c r="N184">
        <v>-400</v>
      </c>
      <c r="O184">
        <v>122122.46</v>
      </c>
    </row>
    <row r="185" spans="1:15" hidden="1">
      <c r="A185" t="s">
        <v>519</v>
      </c>
      <c r="B185" s="1">
        <v>45175</v>
      </c>
      <c r="C185" t="s">
        <v>533</v>
      </c>
      <c r="D185" t="s">
        <v>126</v>
      </c>
      <c r="E185" t="s">
        <v>126</v>
      </c>
      <c r="F185" t="s">
        <v>517</v>
      </c>
      <c r="G185" t="s">
        <v>518</v>
      </c>
      <c r="H185" t="s">
        <v>517</v>
      </c>
      <c r="I185" t="s">
        <v>534</v>
      </c>
      <c r="K185" t="s">
        <v>265</v>
      </c>
      <c r="L185">
        <v>-25</v>
      </c>
      <c r="M185">
        <v>5.5</v>
      </c>
      <c r="N185">
        <v>-137.5</v>
      </c>
      <c r="O185">
        <v>121984.96000000001</v>
      </c>
    </row>
    <row r="186" spans="1:15">
      <c r="A186" t="s">
        <v>236</v>
      </c>
      <c r="B186" s="1">
        <v>45175</v>
      </c>
      <c r="C186" t="s">
        <v>535</v>
      </c>
      <c r="D186" t="s">
        <v>213</v>
      </c>
      <c r="E186" t="s">
        <v>213</v>
      </c>
      <c r="F186" t="s">
        <v>536</v>
      </c>
      <c r="G186" t="s">
        <v>477</v>
      </c>
      <c r="I186" t="s">
        <v>215</v>
      </c>
      <c r="K186" t="s">
        <v>240</v>
      </c>
      <c r="L186">
        <v>-1</v>
      </c>
      <c r="M186">
        <v>20.85</v>
      </c>
      <c r="N186">
        <v>-20.85</v>
      </c>
      <c r="O186">
        <v>121964.11</v>
      </c>
    </row>
    <row r="187" spans="1:15" hidden="1">
      <c r="A187" t="s">
        <v>236</v>
      </c>
      <c r="B187" s="1">
        <v>45176</v>
      </c>
      <c r="C187">
        <v>230907009</v>
      </c>
      <c r="D187" t="s">
        <v>237</v>
      </c>
      <c r="E187" t="s">
        <v>237</v>
      </c>
      <c r="F187" t="s">
        <v>257</v>
      </c>
      <c r="G187" t="s">
        <v>258</v>
      </c>
      <c r="H187" t="s">
        <v>257</v>
      </c>
      <c r="I187" t="s">
        <v>218</v>
      </c>
      <c r="K187" t="s">
        <v>240</v>
      </c>
      <c r="L187">
        <v>-1</v>
      </c>
      <c r="M187">
        <v>334.68</v>
      </c>
      <c r="N187">
        <v>-334.68</v>
      </c>
      <c r="O187">
        <v>121629.43</v>
      </c>
    </row>
    <row r="188" spans="1:15">
      <c r="A188" t="s">
        <v>236</v>
      </c>
      <c r="B188" s="1">
        <v>45176</v>
      </c>
      <c r="C188" t="s">
        <v>537</v>
      </c>
      <c r="D188" t="s">
        <v>213</v>
      </c>
      <c r="E188" t="s">
        <v>213</v>
      </c>
      <c r="F188" t="s">
        <v>538</v>
      </c>
      <c r="G188" t="s">
        <v>539</v>
      </c>
      <c r="H188" t="s">
        <v>540</v>
      </c>
      <c r="I188" t="s">
        <v>215</v>
      </c>
      <c r="K188" t="s">
        <v>240</v>
      </c>
      <c r="L188">
        <v>-1</v>
      </c>
      <c r="M188">
        <v>632.08000000000004</v>
      </c>
      <c r="N188">
        <v>-632.08000000000004</v>
      </c>
      <c r="O188">
        <v>120997.35</v>
      </c>
    </row>
    <row r="189" spans="1:15">
      <c r="A189" t="s">
        <v>236</v>
      </c>
      <c r="B189" s="1">
        <v>45176</v>
      </c>
      <c r="C189" t="s">
        <v>537</v>
      </c>
      <c r="D189" t="s">
        <v>213</v>
      </c>
      <c r="E189" t="s">
        <v>213</v>
      </c>
      <c r="F189" t="s">
        <v>541</v>
      </c>
      <c r="G189" t="s">
        <v>542</v>
      </c>
      <c r="H189" t="s">
        <v>543</v>
      </c>
      <c r="I189" t="s">
        <v>215</v>
      </c>
      <c r="K189" t="s">
        <v>240</v>
      </c>
      <c r="L189">
        <v>-1</v>
      </c>
      <c r="M189">
        <v>346.1</v>
      </c>
      <c r="N189">
        <v>-346.1</v>
      </c>
      <c r="O189">
        <v>120651.25</v>
      </c>
    </row>
    <row r="190" spans="1:15">
      <c r="A190" t="s">
        <v>236</v>
      </c>
      <c r="B190" s="1">
        <v>45176</v>
      </c>
      <c r="C190" t="s">
        <v>537</v>
      </c>
      <c r="D190" t="s">
        <v>213</v>
      </c>
      <c r="E190" t="s">
        <v>213</v>
      </c>
      <c r="F190" t="s">
        <v>544</v>
      </c>
      <c r="G190" t="s">
        <v>477</v>
      </c>
      <c r="I190" t="s">
        <v>215</v>
      </c>
      <c r="K190" t="s">
        <v>240</v>
      </c>
      <c r="L190">
        <v>-1</v>
      </c>
      <c r="M190">
        <v>2</v>
      </c>
      <c r="N190">
        <v>-2</v>
      </c>
      <c r="O190">
        <v>120649.25</v>
      </c>
    </row>
    <row r="191" spans="1:15">
      <c r="A191" t="s">
        <v>236</v>
      </c>
      <c r="B191" s="1">
        <v>45177</v>
      </c>
      <c r="C191" t="s">
        <v>545</v>
      </c>
      <c r="D191" t="s">
        <v>509</v>
      </c>
      <c r="E191" t="s">
        <v>509</v>
      </c>
      <c r="F191" t="s">
        <v>546</v>
      </c>
      <c r="I191" t="s">
        <v>211</v>
      </c>
      <c r="K191" t="s">
        <v>240</v>
      </c>
      <c r="N191">
        <v>-92.4</v>
      </c>
      <c r="O191">
        <v>120556.85</v>
      </c>
    </row>
    <row r="192" spans="1:15" hidden="1">
      <c r="A192" t="s">
        <v>519</v>
      </c>
      <c r="B192" s="1">
        <v>45177</v>
      </c>
      <c r="C192" t="s">
        <v>547</v>
      </c>
      <c r="D192" t="s">
        <v>194</v>
      </c>
      <c r="E192" t="s">
        <v>194</v>
      </c>
      <c r="F192" t="s">
        <v>519</v>
      </c>
      <c r="I192" t="s">
        <v>522</v>
      </c>
      <c r="K192" t="s">
        <v>265</v>
      </c>
      <c r="M192">
        <v>255</v>
      </c>
      <c r="N192">
        <v>-255</v>
      </c>
      <c r="O192">
        <v>120301.85</v>
      </c>
    </row>
    <row r="193" spans="1:15" hidden="1">
      <c r="A193" t="s">
        <v>259</v>
      </c>
      <c r="B193" s="1">
        <v>45180</v>
      </c>
      <c r="C193" t="s">
        <v>548</v>
      </c>
      <c r="D193" t="s">
        <v>28</v>
      </c>
      <c r="E193" t="s">
        <v>28</v>
      </c>
      <c r="F193" t="s">
        <v>549</v>
      </c>
      <c r="I193" t="s">
        <v>522</v>
      </c>
      <c r="K193" t="s">
        <v>265</v>
      </c>
      <c r="M193">
        <v>61.88</v>
      </c>
      <c r="N193">
        <v>61.88</v>
      </c>
      <c r="O193">
        <v>120363.73</v>
      </c>
    </row>
    <row r="194" spans="1:15" hidden="1">
      <c r="A194" t="s">
        <v>259</v>
      </c>
      <c r="B194" s="1">
        <v>45180</v>
      </c>
      <c r="C194" t="s">
        <v>548</v>
      </c>
      <c r="D194" t="s">
        <v>28</v>
      </c>
      <c r="E194" t="s">
        <v>28</v>
      </c>
      <c r="F194" t="s">
        <v>549</v>
      </c>
      <c r="I194" t="s">
        <v>522</v>
      </c>
      <c r="K194" t="s">
        <v>265</v>
      </c>
      <c r="M194">
        <v>-61.88</v>
      </c>
      <c r="N194">
        <v>-61.88</v>
      </c>
      <c r="O194">
        <v>120301.85</v>
      </c>
    </row>
    <row r="195" spans="1:15" hidden="1">
      <c r="A195" t="s">
        <v>259</v>
      </c>
      <c r="B195" s="1">
        <v>45180</v>
      </c>
      <c r="C195" t="s">
        <v>550</v>
      </c>
      <c r="D195" t="s">
        <v>28</v>
      </c>
      <c r="E195" t="s">
        <v>28</v>
      </c>
      <c r="F195" t="s">
        <v>549</v>
      </c>
      <c r="I195" t="s">
        <v>522</v>
      </c>
      <c r="K195" t="s">
        <v>265</v>
      </c>
      <c r="M195">
        <v>61.88</v>
      </c>
      <c r="N195">
        <v>61.88</v>
      </c>
      <c r="O195">
        <v>120363.73</v>
      </c>
    </row>
    <row r="196" spans="1:15" hidden="1">
      <c r="A196" t="s">
        <v>259</v>
      </c>
      <c r="B196" s="1">
        <v>45180</v>
      </c>
      <c r="C196" t="s">
        <v>550</v>
      </c>
      <c r="D196" t="s">
        <v>28</v>
      </c>
      <c r="E196" t="s">
        <v>28</v>
      </c>
      <c r="F196" t="s">
        <v>549</v>
      </c>
      <c r="I196" t="s">
        <v>522</v>
      </c>
      <c r="K196" t="s">
        <v>265</v>
      </c>
      <c r="M196">
        <v>-61.88</v>
      </c>
      <c r="N196">
        <v>-61.88</v>
      </c>
      <c r="O196">
        <v>120301.85</v>
      </c>
    </row>
    <row r="197" spans="1:15" hidden="1">
      <c r="A197" t="s">
        <v>259</v>
      </c>
      <c r="B197" s="1">
        <v>45180</v>
      </c>
      <c r="C197" t="s">
        <v>551</v>
      </c>
      <c r="D197" t="s">
        <v>28</v>
      </c>
      <c r="E197" t="s">
        <v>28</v>
      </c>
      <c r="F197" t="s">
        <v>549</v>
      </c>
      <c r="I197" t="s">
        <v>522</v>
      </c>
      <c r="K197" t="s">
        <v>265</v>
      </c>
      <c r="M197">
        <v>61.88</v>
      </c>
      <c r="N197">
        <v>61.88</v>
      </c>
      <c r="O197">
        <v>120363.73</v>
      </c>
    </row>
    <row r="198" spans="1:15" hidden="1">
      <c r="A198" t="s">
        <v>259</v>
      </c>
      <c r="B198" s="1">
        <v>45180</v>
      </c>
      <c r="C198" t="s">
        <v>551</v>
      </c>
      <c r="D198" t="s">
        <v>28</v>
      </c>
      <c r="E198" t="s">
        <v>28</v>
      </c>
      <c r="F198" t="s">
        <v>549</v>
      </c>
      <c r="I198" t="s">
        <v>522</v>
      </c>
      <c r="K198" t="s">
        <v>265</v>
      </c>
      <c r="M198">
        <v>-61.88</v>
      </c>
      <c r="N198">
        <v>-61.88</v>
      </c>
      <c r="O198">
        <v>120301.85</v>
      </c>
    </row>
    <row r="199" spans="1:15" hidden="1">
      <c r="A199" t="s">
        <v>259</v>
      </c>
      <c r="B199" s="1">
        <v>45180</v>
      </c>
      <c r="C199" t="s">
        <v>552</v>
      </c>
      <c r="D199" t="s">
        <v>28</v>
      </c>
      <c r="E199" t="s">
        <v>28</v>
      </c>
      <c r="F199" t="s">
        <v>549</v>
      </c>
      <c r="I199" t="s">
        <v>522</v>
      </c>
      <c r="K199" t="s">
        <v>265</v>
      </c>
      <c r="M199">
        <v>61.88</v>
      </c>
      <c r="N199">
        <v>61.88</v>
      </c>
      <c r="O199">
        <v>120363.73</v>
      </c>
    </row>
    <row r="200" spans="1:15" hidden="1">
      <c r="A200" t="s">
        <v>259</v>
      </c>
      <c r="B200" s="1">
        <v>45180</v>
      </c>
      <c r="C200" t="s">
        <v>552</v>
      </c>
      <c r="D200" t="s">
        <v>28</v>
      </c>
      <c r="E200" t="s">
        <v>28</v>
      </c>
      <c r="F200" t="s">
        <v>549</v>
      </c>
      <c r="I200" t="s">
        <v>522</v>
      </c>
      <c r="K200" t="s">
        <v>265</v>
      </c>
      <c r="M200">
        <v>-61.88</v>
      </c>
      <c r="N200">
        <v>-61.88</v>
      </c>
      <c r="O200">
        <v>120301.85</v>
      </c>
    </row>
    <row r="201" spans="1:15" hidden="1">
      <c r="A201" t="s">
        <v>259</v>
      </c>
      <c r="B201" s="1">
        <v>45180</v>
      </c>
      <c r="C201" t="s">
        <v>553</v>
      </c>
      <c r="D201" t="s">
        <v>28</v>
      </c>
      <c r="E201" t="s">
        <v>28</v>
      </c>
      <c r="F201" t="s">
        <v>549</v>
      </c>
      <c r="I201" t="s">
        <v>522</v>
      </c>
      <c r="K201" t="s">
        <v>265</v>
      </c>
      <c r="M201">
        <v>0</v>
      </c>
      <c r="N201">
        <v>0</v>
      </c>
      <c r="O201">
        <v>120301.85</v>
      </c>
    </row>
    <row r="202" spans="1:15" hidden="1">
      <c r="A202" t="s">
        <v>259</v>
      </c>
      <c r="B202" s="1">
        <v>45180</v>
      </c>
      <c r="C202" t="s">
        <v>554</v>
      </c>
      <c r="D202" t="s">
        <v>28</v>
      </c>
      <c r="E202" t="s">
        <v>28</v>
      </c>
      <c r="F202" t="s">
        <v>549</v>
      </c>
      <c r="I202" t="s">
        <v>522</v>
      </c>
      <c r="K202" t="s">
        <v>265</v>
      </c>
      <c r="M202">
        <v>75</v>
      </c>
      <c r="N202">
        <v>75</v>
      </c>
      <c r="O202">
        <v>120376.85</v>
      </c>
    </row>
    <row r="203" spans="1:15" hidden="1">
      <c r="A203" t="s">
        <v>259</v>
      </c>
      <c r="B203" s="1">
        <v>45180</v>
      </c>
      <c r="C203" t="s">
        <v>554</v>
      </c>
      <c r="D203" t="s">
        <v>28</v>
      </c>
      <c r="E203" t="s">
        <v>28</v>
      </c>
      <c r="F203" t="s">
        <v>549</v>
      </c>
      <c r="I203" t="s">
        <v>522</v>
      </c>
      <c r="K203" t="s">
        <v>265</v>
      </c>
      <c r="M203">
        <v>-75</v>
      </c>
      <c r="N203">
        <v>-75</v>
      </c>
      <c r="O203">
        <v>120301.85</v>
      </c>
    </row>
    <row r="204" spans="1:15" hidden="1">
      <c r="A204" t="s">
        <v>259</v>
      </c>
      <c r="B204" s="1">
        <v>45180</v>
      </c>
      <c r="C204" t="s">
        <v>555</v>
      </c>
      <c r="D204" t="s">
        <v>28</v>
      </c>
      <c r="E204" t="s">
        <v>28</v>
      </c>
      <c r="F204" t="s">
        <v>549</v>
      </c>
      <c r="I204" t="s">
        <v>522</v>
      </c>
      <c r="K204" t="s">
        <v>265</v>
      </c>
      <c r="M204">
        <v>0</v>
      </c>
      <c r="N204">
        <v>0</v>
      </c>
      <c r="O204">
        <v>120301.85</v>
      </c>
    </row>
    <row r="205" spans="1:15" hidden="1">
      <c r="A205" t="s">
        <v>259</v>
      </c>
      <c r="B205" s="1">
        <v>45180</v>
      </c>
      <c r="C205" t="s">
        <v>556</v>
      </c>
      <c r="D205" t="s">
        <v>72</v>
      </c>
      <c r="E205" t="s">
        <v>72</v>
      </c>
      <c r="F205" t="s">
        <v>557</v>
      </c>
      <c r="G205" t="s">
        <v>558</v>
      </c>
      <c r="H205" t="s">
        <v>559</v>
      </c>
      <c r="I205" t="s">
        <v>560</v>
      </c>
      <c r="K205" t="s">
        <v>265</v>
      </c>
      <c r="L205">
        <v>2</v>
      </c>
      <c r="M205">
        <v>65.03</v>
      </c>
      <c r="N205">
        <v>130.06</v>
      </c>
      <c r="O205">
        <v>120431.91</v>
      </c>
    </row>
    <row r="206" spans="1:15" hidden="1">
      <c r="A206" t="s">
        <v>259</v>
      </c>
      <c r="B206" s="1">
        <v>45180</v>
      </c>
      <c r="C206" t="s">
        <v>556</v>
      </c>
      <c r="D206" t="s">
        <v>72</v>
      </c>
      <c r="E206" t="s">
        <v>72</v>
      </c>
      <c r="F206" t="s">
        <v>557</v>
      </c>
      <c r="G206" t="s">
        <v>558</v>
      </c>
      <c r="H206" t="s">
        <v>559</v>
      </c>
      <c r="I206" t="s">
        <v>217</v>
      </c>
      <c r="K206" t="s">
        <v>265</v>
      </c>
      <c r="L206">
        <v>-2</v>
      </c>
      <c r="N206">
        <v>-115.16</v>
      </c>
      <c r="O206">
        <v>120316.75</v>
      </c>
    </row>
    <row r="207" spans="1:15" hidden="1">
      <c r="A207" t="s">
        <v>259</v>
      </c>
      <c r="B207" s="1">
        <v>45180</v>
      </c>
      <c r="C207" t="s">
        <v>561</v>
      </c>
      <c r="D207" t="s">
        <v>562</v>
      </c>
      <c r="E207" t="s">
        <v>562</v>
      </c>
      <c r="F207" t="s">
        <v>563</v>
      </c>
      <c r="G207" t="s">
        <v>564</v>
      </c>
      <c r="H207" t="s">
        <v>563</v>
      </c>
      <c r="I207" t="s">
        <v>560</v>
      </c>
      <c r="K207" t="s">
        <v>265</v>
      </c>
      <c r="L207">
        <v>1</v>
      </c>
      <c r="M207">
        <v>528.36</v>
      </c>
      <c r="N207">
        <v>528.36</v>
      </c>
      <c r="O207">
        <v>120845.11</v>
      </c>
    </row>
    <row r="208" spans="1:15" hidden="1">
      <c r="A208" t="s">
        <v>259</v>
      </c>
      <c r="B208" s="1">
        <v>45180</v>
      </c>
      <c r="C208" t="s">
        <v>561</v>
      </c>
      <c r="D208" t="s">
        <v>562</v>
      </c>
      <c r="E208" t="s">
        <v>562</v>
      </c>
      <c r="F208" t="s">
        <v>563</v>
      </c>
      <c r="G208" t="s">
        <v>564</v>
      </c>
      <c r="H208" t="s">
        <v>563</v>
      </c>
      <c r="I208" t="s">
        <v>216</v>
      </c>
      <c r="K208" t="s">
        <v>265</v>
      </c>
      <c r="L208">
        <v>-1</v>
      </c>
      <c r="N208">
        <v>-467.87</v>
      </c>
      <c r="O208">
        <v>120377.24</v>
      </c>
    </row>
    <row r="209" spans="1:15" hidden="1">
      <c r="A209" t="s">
        <v>259</v>
      </c>
      <c r="B209" s="1">
        <v>45180</v>
      </c>
      <c r="C209" t="s">
        <v>561</v>
      </c>
      <c r="D209" t="s">
        <v>562</v>
      </c>
      <c r="E209" t="s">
        <v>562</v>
      </c>
      <c r="F209" t="s">
        <v>557</v>
      </c>
      <c r="G209" t="s">
        <v>565</v>
      </c>
      <c r="H209" t="s">
        <v>566</v>
      </c>
      <c r="I209" t="s">
        <v>560</v>
      </c>
      <c r="K209" t="s">
        <v>265</v>
      </c>
      <c r="L209">
        <v>7</v>
      </c>
      <c r="M209">
        <v>235.62</v>
      </c>
      <c r="N209">
        <v>1649.34</v>
      </c>
      <c r="O209">
        <v>122026.58</v>
      </c>
    </row>
    <row r="210" spans="1:15" hidden="1">
      <c r="A210" t="s">
        <v>259</v>
      </c>
      <c r="B210" s="1">
        <v>45180</v>
      </c>
      <c r="C210" t="s">
        <v>561</v>
      </c>
      <c r="D210" t="s">
        <v>562</v>
      </c>
      <c r="E210" t="s">
        <v>562</v>
      </c>
      <c r="F210" t="s">
        <v>557</v>
      </c>
      <c r="G210" t="s">
        <v>565</v>
      </c>
      <c r="H210" t="s">
        <v>566</v>
      </c>
      <c r="I210" t="s">
        <v>217</v>
      </c>
      <c r="K210" t="s">
        <v>265</v>
      </c>
      <c r="L210">
        <v>-7</v>
      </c>
      <c r="N210">
        <v>-1460.55</v>
      </c>
      <c r="O210">
        <v>120566.03</v>
      </c>
    </row>
    <row r="211" spans="1:15" hidden="1">
      <c r="A211" t="s">
        <v>259</v>
      </c>
      <c r="B211" s="1">
        <v>45180</v>
      </c>
      <c r="C211" t="s">
        <v>561</v>
      </c>
      <c r="D211" t="s">
        <v>562</v>
      </c>
      <c r="E211" t="s">
        <v>562</v>
      </c>
      <c r="F211" t="s">
        <v>567</v>
      </c>
      <c r="G211" t="s">
        <v>568</v>
      </c>
      <c r="H211" t="s">
        <v>569</v>
      </c>
      <c r="I211" t="s">
        <v>560</v>
      </c>
      <c r="K211" t="s">
        <v>265</v>
      </c>
      <c r="L211">
        <v>1</v>
      </c>
      <c r="M211">
        <v>117.98</v>
      </c>
      <c r="N211">
        <v>117.98</v>
      </c>
      <c r="O211">
        <v>120684.01</v>
      </c>
    </row>
    <row r="212" spans="1:15" hidden="1">
      <c r="A212" t="s">
        <v>259</v>
      </c>
      <c r="B212" s="1">
        <v>45180</v>
      </c>
      <c r="C212" t="s">
        <v>561</v>
      </c>
      <c r="D212" t="s">
        <v>562</v>
      </c>
      <c r="E212" t="s">
        <v>562</v>
      </c>
      <c r="F212" t="s">
        <v>567</v>
      </c>
      <c r="G212" t="s">
        <v>568</v>
      </c>
      <c r="H212" t="s">
        <v>569</v>
      </c>
      <c r="I212" t="s">
        <v>217</v>
      </c>
      <c r="K212" t="s">
        <v>265</v>
      </c>
      <c r="L212">
        <v>-1</v>
      </c>
      <c r="N212">
        <v>-104.47</v>
      </c>
      <c r="O212">
        <v>120579.54</v>
      </c>
    </row>
    <row r="213" spans="1:15" hidden="1">
      <c r="A213" t="s">
        <v>259</v>
      </c>
      <c r="B213" s="1">
        <v>45180</v>
      </c>
      <c r="C213" t="s">
        <v>570</v>
      </c>
      <c r="D213" t="s">
        <v>120</v>
      </c>
      <c r="E213" t="s">
        <v>120</v>
      </c>
      <c r="F213" t="s">
        <v>549</v>
      </c>
      <c r="I213" t="s">
        <v>522</v>
      </c>
      <c r="K213" t="s">
        <v>265</v>
      </c>
      <c r="M213">
        <v>116.25</v>
      </c>
      <c r="N213">
        <v>116.25</v>
      </c>
      <c r="O213">
        <v>120695.79</v>
      </c>
    </row>
    <row r="214" spans="1:15" hidden="1">
      <c r="A214" t="s">
        <v>259</v>
      </c>
      <c r="B214" s="1">
        <v>45180</v>
      </c>
      <c r="C214" t="s">
        <v>570</v>
      </c>
      <c r="D214" t="s">
        <v>120</v>
      </c>
      <c r="E214" t="s">
        <v>120</v>
      </c>
      <c r="F214" t="s">
        <v>549</v>
      </c>
      <c r="I214" t="s">
        <v>522</v>
      </c>
      <c r="K214" t="s">
        <v>265</v>
      </c>
      <c r="M214">
        <v>-116.25</v>
      </c>
      <c r="N214">
        <v>-116.25</v>
      </c>
      <c r="O214">
        <v>120579.54</v>
      </c>
    </row>
    <row r="215" spans="1:15" hidden="1">
      <c r="A215" t="s">
        <v>259</v>
      </c>
      <c r="B215" s="1">
        <v>45180</v>
      </c>
      <c r="C215" t="s">
        <v>571</v>
      </c>
      <c r="D215" t="s">
        <v>120</v>
      </c>
      <c r="E215" t="s">
        <v>120</v>
      </c>
      <c r="F215" t="s">
        <v>549</v>
      </c>
      <c r="I215" t="s">
        <v>522</v>
      </c>
      <c r="K215" t="s">
        <v>265</v>
      </c>
      <c r="M215">
        <v>77.5</v>
      </c>
      <c r="N215">
        <v>77.5</v>
      </c>
      <c r="O215">
        <v>120657.04</v>
      </c>
    </row>
    <row r="216" spans="1:15" hidden="1">
      <c r="A216" t="s">
        <v>259</v>
      </c>
      <c r="B216" s="1">
        <v>45180</v>
      </c>
      <c r="C216" t="s">
        <v>571</v>
      </c>
      <c r="D216" t="s">
        <v>120</v>
      </c>
      <c r="E216" t="s">
        <v>120</v>
      </c>
      <c r="F216" t="s">
        <v>549</v>
      </c>
      <c r="I216" t="s">
        <v>522</v>
      </c>
      <c r="K216" t="s">
        <v>265</v>
      </c>
      <c r="M216">
        <v>-77.5</v>
      </c>
      <c r="N216">
        <v>-77.5</v>
      </c>
      <c r="O216">
        <v>120579.54</v>
      </c>
    </row>
    <row r="217" spans="1:15" hidden="1">
      <c r="A217" t="s">
        <v>259</v>
      </c>
      <c r="B217" s="1">
        <v>45180</v>
      </c>
      <c r="C217" t="s">
        <v>572</v>
      </c>
      <c r="D217" t="s">
        <v>120</v>
      </c>
      <c r="E217" t="s">
        <v>120</v>
      </c>
      <c r="F217" t="s">
        <v>549</v>
      </c>
      <c r="I217" t="s">
        <v>522</v>
      </c>
      <c r="K217" t="s">
        <v>265</v>
      </c>
      <c r="M217">
        <v>58.13</v>
      </c>
      <c r="N217">
        <v>58.13</v>
      </c>
      <c r="O217">
        <v>120637.67</v>
      </c>
    </row>
    <row r="218" spans="1:15" hidden="1">
      <c r="A218" t="s">
        <v>259</v>
      </c>
      <c r="B218" s="1">
        <v>45180</v>
      </c>
      <c r="C218" t="s">
        <v>572</v>
      </c>
      <c r="D218" t="s">
        <v>120</v>
      </c>
      <c r="E218" t="s">
        <v>120</v>
      </c>
      <c r="F218" t="s">
        <v>549</v>
      </c>
      <c r="I218" t="s">
        <v>522</v>
      </c>
      <c r="K218" t="s">
        <v>265</v>
      </c>
      <c r="M218">
        <v>-58.13</v>
      </c>
      <c r="N218">
        <v>-58.13</v>
      </c>
      <c r="O218">
        <v>120579.54</v>
      </c>
    </row>
    <row r="219" spans="1:15" hidden="1">
      <c r="A219" t="s">
        <v>259</v>
      </c>
      <c r="B219" s="1">
        <v>45180</v>
      </c>
      <c r="C219" t="s">
        <v>573</v>
      </c>
      <c r="D219" t="s">
        <v>120</v>
      </c>
      <c r="E219" t="s">
        <v>120</v>
      </c>
      <c r="F219" t="s">
        <v>549</v>
      </c>
      <c r="I219" t="s">
        <v>522</v>
      </c>
      <c r="K219" t="s">
        <v>265</v>
      </c>
      <c r="M219">
        <v>77.5</v>
      </c>
      <c r="N219">
        <v>77.5</v>
      </c>
      <c r="O219">
        <v>120657.04</v>
      </c>
    </row>
    <row r="220" spans="1:15" hidden="1">
      <c r="A220" t="s">
        <v>259</v>
      </c>
      <c r="B220" s="1">
        <v>45180</v>
      </c>
      <c r="C220" t="s">
        <v>573</v>
      </c>
      <c r="D220" t="s">
        <v>120</v>
      </c>
      <c r="E220" t="s">
        <v>120</v>
      </c>
      <c r="F220" t="s">
        <v>549</v>
      </c>
      <c r="I220" t="s">
        <v>522</v>
      </c>
      <c r="K220" t="s">
        <v>265</v>
      </c>
      <c r="M220">
        <v>-77.5</v>
      </c>
      <c r="N220">
        <v>-77.5</v>
      </c>
      <c r="O220">
        <v>120579.54</v>
      </c>
    </row>
    <row r="221" spans="1:15" hidden="1">
      <c r="A221" t="s">
        <v>259</v>
      </c>
      <c r="B221" s="1">
        <v>45180</v>
      </c>
      <c r="C221" t="s">
        <v>574</v>
      </c>
      <c r="D221" t="s">
        <v>120</v>
      </c>
      <c r="E221" t="s">
        <v>120</v>
      </c>
      <c r="F221" t="s">
        <v>549</v>
      </c>
      <c r="I221" t="s">
        <v>522</v>
      </c>
      <c r="K221" t="s">
        <v>265</v>
      </c>
      <c r="M221">
        <v>58.13</v>
      </c>
      <c r="N221">
        <v>58.13</v>
      </c>
      <c r="O221">
        <v>120637.67</v>
      </c>
    </row>
    <row r="222" spans="1:15" hidden="1">
      <c r="A222" t="s">
        <v>259</v>
      </c>
      <c r="B222" s="1">
        <v>45180</v>
      </c>
      <c r="C222" t="s">
        <v>574</v>
      </c>
      <c r="D222" t="s">
        <v>120</v>
      </c>
      <c r="E222" t="s">
        <v>120</v>
      </c>
      <c r="F222" t="s">
        <v>549</v>
      </c>
      <c r="I222" t="s">
        <v>522</v>
      </c>
      <c r="K222" t="s">
        <v>265</v>
      </c>
      <c r="M222">
        <v>-58.13</v>
      </c>
      <c r="N222">
        <v>-58.13</v>
      </c>
      <c r="O222">
        <v>120579.54</v>
      </c>
    </row>
    <row r="223" spans="1:15" hidden="1">
      <c r="A223" t="s">
        <v>259</v>
      </c>
      <c r="B223" s="1">
        <v>45180</v>
      </c>
      <c r="C223" t="s">
        <v>575</v>
      </c>
      <c r="D223" t="s">
        <v>120</v>
      </c>
      <c r="E223" t="s">
        <v>120</v>
      </c>
      <c r="F223" t="s">
        <v>549</v>
      </c>
      <c r="I223" t="s">
        <v>522</v>
      </c>
      <c r="K223" t="s">
        <v>265</v>
      </c>
      <c r="M223">
        <v>58.13</v>
      </c>
      <c r="N223">
        <v>58.13</v>
      </c>
      <c r="O223">
        <v>120637.67</v>
      </c>
    </row>
    <row r="224" spans="1:15" hidden="1">
      <c r="A224" t="s">
        <v>259</v>
      </c>
      <c r="B224" s="1">
        <v>45180</v>
      </c>
      <c r="C224" t="s">
        <v>575</v>
      </c>
      <c r="D224" t="s">
        <v>120</v>
      </c>
      <c r="E224" t="s">
        <v>120</v>
      </c>
      <c r="F224" t="s">
        <v>549</v>
      </c>
      <c r="I224" t="s">
        <v>522</v>
      </c>
      <c r="K224" t="s">
        <v>265</v>
      </c>
      <c r="M224">
        <v>-58.13</v>
      </c>
      <c r="N224">
        <v>-58.13</v>
      </c>
      <c r="O224">
        <v>120579.54</v>
      </c>
    </row>
    <row r="225" spans="1:15" hidden="1">
      <c r="A225" t="s">
        <v>259</v>
      </c>
      <c r="B225" s="1">
        <v>45180</v>
      </c>
      <c r="C225" t="s">
        <v>576</v>
      </c>
      <c r="D225" t="s">
        <v>91</v>
      </c>
      <c r="E225" t="s">
        <v>91</v>
      </c>
      <c r="F225" t="s">
        <v>577</v>
      </c>
      <c r="G225" t="s">
        <v>578</v>
      </c>
      <c r="H225" t="s">
        <v>577</v>
      </c>
      <c r="I225" t="s">
        <v>534</v>
      </c>
      <c r="K225" t="s">
        <v>265</v>
      </c>
      <c r="L225">
        <v>12</v>
      </c>
      <c r="M225">
        <v>25</v>
      </c>
      <c r="N225">
        <v>300</v>
      </c>
      <c r="O225">
        <v>120879.54</v>
      </c>
    </row>
    <row r="226" spans="1:15" hidden="1">
      <c r="A226" t="s">
        <v>259</v>
      </c>
      <c r="B226" s="1">
        <v>45180</v>
      </c>
      <c r="C226" t="s">
        <v>579</v>
      </c>
      <c r="D226" t="s">
        <v>580</v>
      </c>
      <c r="E226" t="s">
        <v>580</v>
      </c>
      <c r="F226" t="s">
        <v>549</v>
      </c>
      <c r="I226" t="s">
        <v>522</v>
      </c>
      <c r="K226" t="s">
        <v>265</v>
      </c>
      <c r="M226">
        <v>150</v>
      </c>
      <c r="N226">
        <v>150</v>
      </c>
      <c r="O226">
        <v>121029.54</v>
      </c>
    </row>
    <row r="227" spans="1:15" hidden="1">
      <c r="A227" t="s">
        <v>259</v>
      </c>
      <c r="B227" s="1">
        <v>45180</v>
      </c>
      <c r="C227" t="s">
        <v>581</v>
      </c>
      <c r="D227" t="s">
        <v>58</v>
      </c>
      <c r="E227" t="s">
        <v>58</v>
      </c>
      <c r="F227" t="s">
        <v>549</v>
      </c>
      <c r="I227" t="s">
        <v>522</v>
      </c>
      <c r="K227" t="s">
        <v>265</v>
      </c>
      <c r="M227">
        <v>225</v>
      </c>
      <c r="N227">
        <v>225</v>
      </c>
      <c r="O227">
        <v>121254.54</v>
      </c>
    </row>
    <row r="228" spans="1:15" hidden="1">
      <c r="A228" t="s">
        <v>259</v>
      </c>
      <c r="B228" s="1">
        <v>45180</v>
      </c>
      <c r="C228" t="s">
        <v>582</v>
      </c>
      <c r="D228" t="s">
        <v>199</v>
      </c>
      <c r="E228" t="s">
        <v>199</v>
      </c>
      <c r="F228" t="s">
        <v>549</v>
      </c>
      <c r="I228" t="s">
        <v>522</v>
      </c>
      <c r="K228" t="s">
        <v>265</v>
      </c>
      <c r="M228">
        <v>37.5</v>
      </c>
      <c r="N228">
        <v>37.5</v>
      </c>
      <c r="O228">
        <v>121292.04</v>
      </c>
    </row>
    <row r="229" spans="1:15" hidden="1">
      <c r="A229" t="s">
        <v>259</v>
      </c>
      <c r="B229" s="1">
        <v>45180</v>
      </c>
      <c r="C229" t="s">
        <v>583</v>
      </c>
      <c r="D229" t="s">
        <v>584</v>
      </c>
      <c r="E229" t="s">
        <v>584</v>
      </c>
      <c r="F229" t="s">
        <v>585</v>
      </c>
      <c r="G229" t="s">
        <v>586</v>
      </c>
      <c r="H229" t="s">
        <v>585</v>
      </c>
      <c r="I229" t="s">
        <v>587</v>
      </c>
      <c r="K229" t="s">
        <v>265</v>
      </c>
      <c r="L229">
        <v>1</v>
      </c>
      <c r="M229">
        <v>995</v>
      </c>
      <c r="N229">
        <v>995</v>
      </c>
      <c r="O229">
        <v>122287.03999999999</v>
      </c>
    </row>
    <row r="230" spans="1:15" hidden="1">
      <c r="A230" t="s">
        <v>259</v>
      </c>
      <c r="B230" s="1">
        <v>45180</v>
      </c>
      <c r="C230" t="s">
        <v>583</v>
      </c>
      <c r="D230" t="s">
        <v>584</v>
      </c>
      <c r="E230" t="s">
        <v>584</v>
      </c>
      <c r="F230" t="s">
        <v>585</v>
      </c>
      <c r="G230" t="s">
        <v>586</v>
      </c>
      <c r="H230" t="s">
        <v>585</v>
      </c>
      <c r="I230" t="s">
        <v>215</v>
      </c>
      <c r="K230" t="s">
        <v>265</v>
      </c>
      <c r="L230">
        <v>-1</v>
      </c>
      <c r="N230">
        <v>-695.91</v>
      </c>
      <c r="O230">
        <v>121591.13</v>
      </c>
    </row>
    <row r="231" spans="1:15" hidden="1">
      <c r="A231" t="s">
        <v>259</v>
      </c>
      <c r="B231" s="1">
        <v>45180</v>
      </c>
      <c r="C231" t="s">
        <v>583</v>
      </c>
      <c r="D231" t="s">
        <v>584</v>
      </c>
      <c r="E231" t="s">
        <v>584</v>
      </c>
      <c r="F231" t="s">
        <v>588</v>
      </c>
      <c r="G231" t="s">
        <v>589</v>
      </c>
      <c r="H231" t="s">
        <v>590</v>
      </c>
      <c r="I231" t="s">
        <v>587</v>
      </c>
      <c r="K231" t="s">
        <v>265</v>
      </c>
      <c r="L231">
        <v>2</v>
      </c>
      <c r="M231">
        <v>249</v>
      </c>
      <c r="N231">
        <v>498</v>
      </c>
      <c r="O231">
        <v>122089.13</v>
      </c>
    </row>
    <row r="232" spans="1:15" hidden="1">
      <c r="A232" t="s">
        <v>259</v>
      </c>
      <c r="B232" s="1">
        <v>45180</v>
      </c>
      <c r="C232" t="s">
        <v>583</v>
      </c>
      <c r="D232" t="s">
        <v>584</v>
      </c>
      <c r="E232" t="s">
        <v>584</v>
      </c>
      <c r="F232" t="s">
        <v>588</v>
      </c>
      <c r="G232" t="s">
        <v>589</v>
      </c>
      <c r="H232" t="s">
        <v>590</v>
      </c>
      <c r="I232" t="s">
        <v>215</v>
      </c>
      <c r="K232" t="s">
        <v>265</v>
      </c>
      <c r="L232">
        <v>-2</v>
      </c>
      <c r="N232">
        <v>-340.01</v>
      </c>
      <c r="O232">
        <v>121749.12</v>
      </c>
    </row>
    <row r="233" spans="1:15" hidden="1">
      <c r="A233" t="s">
        <v>259</v>
      </c>
      <c r="B233" s="1">
        <v>45180</v>
      </c>
      <c r="C233" t="s">
        <v>583</v>
      </c>
      <c r="D233" t="s">
        <v>584</v>
      </c>
      <c r="E233" t="s">
        <v>584</v>
      </c>
      <c r="F233" t="s">
        <v>591</v>
      </c>
      <c r="G233" t="s">
        <v>592</v>
      </c>
      <c r="H233" t="s">
        <v>591</v>
      </c>
      <c r="I233" t="s">
        <v>587</v>
      </c>
      <c r="K233" t="s">
        <v>265</v>
      </c>
      <c r="L233">
        <v>1</v>
      </c>
      <c r="M233">
        <v>84</v>
      </c>
      <c r="N233">
        <v>84</v>
      </c>
      <c r="O233">
        <v>121833.12</v>
      </c>
    </row>
    <row r="234" spans="1:15" hidden="1">
      <c r="A234" t="s">
        <v>259</v>
      </c>
      <c r="B234" s="1">
        <v>45180</v>
      </c>
      <c r="C234" t="s">
        <v>583</v>
      </c>
      <c r="D234" t="s">
        <v>584</v>
      </c>
      <c r="E234" t="s">
        <v>584</v>
      </c>
      <c r="F234" t="s">
        <v>591</v>
      </c>
      <c r="G234" t="s">
        <v>592</v>
      </c>
      <c r="H234" t="s">
        <v>591</v>
      </c>
      <c r="I234" t="s">
        <v>215</v>
      </c>
      <c r="K234" t="s">
        <v>265</v>
      </c>
      <c r="L234">
        <v>-1</v>
      </c>
      <c r="N234">
        <v>-55.87</v>
      </c>
      <c r="O234">
        <v>121777.25</v>
      </c>
    </row>
    <row r="235" spans="1:15" hidden="1">
      <c r="A235" t="s">
        <v>259</v>
      </c>
      <c r="B235" s="1">
        <v>45180</v>
      </c>
      <c r="C235" t="s">
        <v>583</v>
      </c>
      <c r="D235" t="s">
        <v>584</v>
      </c>
      <c r="E235" t="s">
        <v>584</v>
      </c>
      <c r="F235" t="s">
        <v>549</v>
      </c>
      <c r="I235" t="s">
        <v>522</v>
      </c>
      <c r="K235" t="s">
        <v>265</v>
      </c>
      <c r="M235">
        <v>450</v>
      </c>
      <c r="N235">
        <v>450</v>
      </c>
      <c r="O235">
        <v>122227.25</v>
      </c>
    </row>
    <row r="236" spans="1:15" hidden="1">
      <c r="A236" t="s">
        <v>259</v>
      </c>
      <c r="B236" s="1">
        <v>45180</v>
      </c>
      <c r="C236" t="s">
        <v>593</v>
      </c>
      <c r="D236" t="s">
        <v>45</v>
      </c>
      <c r="E236" t="s">
        <v>45</v>
      </c>
      <c r="F236" t="s">
        <v>549</v>
      </c>
      <c r="I236" t="s">
        <v>522</v>
      </c>
      <c r="K236" t="s">
        <v>265</v>
      </c>
      <c r="M236">
        <v>67.5</v>
      </c>
      <c r="N236">
        <v>67.5</v>
      </c>
      <c r="O236">
        <v>122294.75</v>
      </c>
    </row>
    <row r="237" spans="1:15" hidden="1">
      <c r="A237" t="s">
        <v>259</v>
      </c>
      <c r="B237" s="1">
        <v>45180</v>
      </c>
      <c r="C237" t="s">
        <v>593</v>
      </c>
      <c r="D237" t="s">
        <v>45</v>
      </c>
      <c r="E237" t="s">
        <v>45</v>
      </c>
      <c r="F237" t="s">
        <v>549</v>
      </c>
      <c r="I237" t="s">
        <v>522</v>
      </c>
      <c r="K237" t="s">
        <v>265</v>
      </c>
      <c r="M237">
        <v>-67.5</v>
      </c>
      <c r="N237">
        <v>-67.5</v>
      </c>
      <c r="O237">
        <v>122227.25</v>
      </c>
    </row>
    <row r="238" spans="1:15" hidden="1">
      <c r="A238" t="s">
        <v>259</v>
      </c>
      <c r="B238" s="1">
        <v>45180</v>
      </c>
      <c r="C238" t="s">
        <v>594</v>
      </c>
      <c r="D238" t="s">
        <v>45</v>
      </c>
      <c r="E238" t="s">
        <v>45</v>
      </c>
      <c r="F238" t="s">
        <v>549</v>
      </c>
      <c r="I238" t="s">
        <v>522</v>
      </c>
      <c r="K238" t="s">
        <v>265</v>
      </c>
      <c r="M238">
        <v>0</v>
      </c>
      <c r="N238">
        <v>0</v>
      </c>
      <c r="O238">
        <v>122227.25</v>
      </c>
    </row>
    <row r="239" spans="1:15" hidden="1">
      <c r="A239" t="s">
        <v>259</v>
      </c>
      <c r="B239" s="1">
        <v>45180</v>
      </c>
      <c r="C239" t="s">
        <v>595</v>
      </c>
      <c r="D239" t="s">
        <v>49</v>
      </c>
      <c r="E239" t="s">
        <v>49</v>
      </c>
      <c r="F239" t="s">
        <v>549</v>
      </c>
      <c r="I239" t="s">
        <v>522</v>
      </c>
      <c r="K239" t="s">
        <v>265</v>
      </c>
      <c r="M239">
        <v>300</v>
      </c>
      <c r="N239">
        <v>300</v>
      </c>
      <c r="O239">
        <v>122527.25</v>
      </c>
    </row>
    <row r="240" spans="1:15" hidden="1">
      <c r="A240" t="s">
        <v>259</v>
      </c>
      <c r="B240" s="1">
        <v>45180</v>
      </c>
      <c r="C240" t="s">
        <v>596</v>
      </c>
      <c r="D240" t="s">
        <v>79</v>
      </c>
      <c r="E240" t="s">
        <v>79</v>
      </c>
      <c r="F240" t="s">
        <v>549</v>
      </c>
      <c r="I240" t="s">
        <v>522</v>
      </c>
      <c r="K240" t="s">
        <v>265</v>
      </c>
      <c r="M240">
        <v>450</v>
      </c>
      <c r="N240">
        <v>450</v>
      </c>
      <c r="O240">
        <v>122977.25</v>
      </c>
    </row>
    <row r="241" spans="1:15" hidden="1">
      <c r="A241" t="s">
        <v>259</v>
      </c>
      <c r="B241" s="1">
        <v>45180</v>
      </c>
      <c r="C241" t="s">
        <v>596</v>
      </c>
      <c r="D241" t="s">
        <v>79</v>
      </c>
      <c r="E241" t="s">
        <v>79</v>
      </c>
      <c r="F241" t="s">
        <v>549</v>
      </c>
      <c r="I241" t="s">
        <v>522</v>
      </c>
      <c r="K241" t="s">
        <v>265</v>
      </c>
      <c r="M241">
        <v>-450</v>
      </c>
      <c r="N241">
        <v>-450</v>
      </c>
      <c r="O241">
        <v>122527.25</v>
      </c>
    </row>
    <row r="242" spans="1:15" hidden="1">
      <c r="A242" t="s">
        <v>259</v>
      </c>
      <c r="B242" s="1">
        <v>45180</v>
      </c>
      <c r="C242" t="s">
        <v>597</v>
      </c>
      <c r="D242" t="s">
        <v>71</v>
      </c>
      <c r="E242" t="s">
        <v>71</v>
      </c>
      <c r="F242" t="s">
        <v>598</v>
      </c>
      <c r="G242" t="s">
        <v>599</v>
      </c>
      <c r="H242" t="s">
        <v>600</v>
      </c>
      <c r="I242" t="s">
        <v>587</v>
      </c>
      <c r="K242" t="s">
        <v>265</v>
      </c>
      <c r="L242">
        <v>1</v>
      </c>
      <c r="M242">
        <v>499.99</v>
      </c>
      <c r="N242">
        <v>499.99</v>
      </c>
      <c r="O242">
        <v>123027.24</v>
      </c>
    </row>
    <row r="243" spans="1:15" hidden="1">
      <c r="A243" t="s">
        <v>259</v>
      </c>
      <c r="B243" s="1">
        <v>45180</v>
      </c>
      <c r="C243" t="s">
        <v>597</v>
      </c>
      <c r="D243" t="s">
        <v>71</v>
      </c>
      <c r="E243" t="s">
        <v>71</v>
      </c>
      <c r="F243" t="s">
        <v>598</v>
      </c>
      <c r="G243" t="s">
        <v>599</v>
      </c>
      <c r="H243" t="s">
        <v>600</v>
      </c>
      <c r="I243" t="s">
        <v>215</v>
      </c>
      <c r="K243" t="s">
        <v>265</v>
      </c>
      <c r="L243">
        <v>-1</v>
      </c>
      <c r="N243">
        <v>-239.99</v>
      </c>
      <c r="O243">
        <v>122787.25</v>
      </c>
    </row>
    <row r="244" spans="1:15" hidden="1">
      <c r="A244" t="s">
        <v>259</v>
      </c>
      <c r="B244" s="1">
        <v>45180</v>
      </c>
      <c r="C244" t="s">
        <v>601</v>
      </c>
      <c r="D244" t="s">
        <v>86</v>
      </c>
      <c r="E244" t="s">
        <v>86</v>
      </c>
      <c r="F244" t="s">
        <v>549</v>
      </c>
      <c r="I244" t="s">
        <v>522</v>
      </c>
      <c r="K244" t="s">
        <v>265</v>
      </c>
      <c r="M244">
        <v>540</v>
      </c>
      <c r="N244">
        <v>540</v>
      </c>
      <c r="O244">
        <v>123327.25</v>
      </c>
    </row>
    <row r="245" spans="1:15" hidden="1">
      <c r="A245" t="s">
        <v>259</v>
      </c>
      <c r="B245" s="1">
        <v>45180</v>
      </c>
      <c r="C245" t="s">
        <v>601</v>
      </c>
      <c r="D245" t="s">
        <v>86</v>
      </c>
      <c r="E245" t="s">
        <v>86</v>
      </c>
      <c r="F245" t="s">
        <v>549</v>
      </c>
      <c r="I245" t="s">
        <v>522</v>
      </c>
      <c r="K245" t="s">
        <v>265</v>
      </c>
      <c r="M245">
        <v>-540</v>
      </c>
      <c r="N245">
        <v>-540</v>
      </c>
      <c r="O245">
        <v>122787.25</v>
      </c>
    </row>
    <row r="246" spans="1:15" hidden="1">
      <c r="A246" t="s">
        <v>259</v>
      </c>
      <c r="B246" s="1">
        <v>45180</v>
      </c>
      <c r="C246" t="s">
        <v>602</v>
      </c>
      <c r="D246" t="s">
        <v>135</v>
      </c>
      <c r="E246" t="s">
        <v>135</v>
      </c>
      <c r="F246" t="s">
        <v>549</v>
      </c>
      <c r="I246" t="s">
        <v>522</v>
      </c>
      <c r="K246" t="s">
        <v>265</v>
      </c>
      <c r="M246">
        <v>0</v>
      </c>
      <c r="N246">
        <v>0</v>
      </c>
      <c r="O246">
        <v>122787.25</v>
      </c>
    </row>
    <row r="247" spans="1:15" hidden="1">
      <c r="A247" t="s">
        <v>259</v>
      </c>
      <c r="B247" s="1">
        <v>45180</v>
      </c>
      <c r="C247" t="s">
        <v>603</v>
      </c>
      <c r="D247" t="s">
        <v>604</v>
      </c>
      <c r="E247" t="s">
        <v>604</v>
      </c>
      <c r="F247" t="s">
        <v>549</v>
      </c>
      <c r="I247" t="s">
        <v>522</v>
      </c>
      <c r="K247" t="s">
        <v>265</v>
      </c>
      <c r="M247">
        <v>300</v>
      </c>
      <c r="N247">
        <v>300</v>
      </c>
      <c r="O247">
        <v>123087.25</v>
      </c>
    </row>
    <row r="248" spans="1:15" hidden="1">
      <c r="A248" t="s">
        <v>259</v>
      </c>
      <c r="B248" s="1">
        <v>45180</v>
      </c>
      <c r="C248" t="s">
        <v>605</v>
      </c>
      <c r="D248" t="s">
        <v>163</v>
      </c>
      <c r="E248" t="s">
        <v>163</v>
      </c>
      <c r="F248" t="s">
        <v>549</v>
      </c>
      <c r="I248" t="s">
        <v>522</v>
      </c>
      <c r="K248" t="s">
        <v>265</v>
      </c>
      <c r="M248">
        <v>200</v>
      </c>
      <c r="N248">
        <v>200</v>
      </c>
      <c r="O248">
        <v>123287.25</v>
      </c>
    </row>
    <row r="249" spans="1:15" hidden="1">
      <c r="A249" t="s">
        <v>259</v>
      </c>
      <c r="B249" s="1">
        <v>45180</v>
      </c>
      <c r="C249" t="s">
        <v>606</v>
      </c>
      <c r="D249" t="s">
        <v>95</v>
      </c>
      <c r="E249" t="s">
        <v>95</v>
      </c>
      <c r="F249" t="s">
        <v>549</v>
      </c>
      <c r="I249" t="s">
        <v>522</v>
      </c>
      <c r="K249" t="s">
        <v>265</v>
      </c>
      <c r="M249">
        <v>0</v>
      </c>
      <c r="N249">
        <v>0</v>
      </c>
      <c r="O249">
        <v>123287.25</v>
      </c>
    </row>
    <row r="250" spans="1:15" hidden="1">
      <c r="A250" t="s">
        <v>259</v>
      </c>
      <c r="B250" s="1">
        <v>45180</v>
      </c>
      <c r="C250" t="s">
        <v>607</v>
      </c>
      <c r="D250" t="s">
        <v>92</v>
      </c>
      <c r="E250" t="s">
        <v>92</v>
      </c>
      <c r="F250" t="s">
        <v>549</v>
      </c>
      <c r="I250" t="s">
        <v>522</v>
      </c>
      <c r="K250" t="s">
        <v>265</v>
      </c>
      <c r="M250">
        <v>200</v>
      </c>
      <c r="N250">
        <v>200</v>
      </c>
      <c r="O250">
        <v>123487.25</v>
      </c>
    </row>
    <row r="251" spans="1:15" hidden="1">
      <c r="A251" t="s">
        <v>259</v>
      </c>
      <c r="B251" s="1">
        <v>45180</v>
      </c>
      <c r="C251" t="s">
        <v>608</v>
      </c>
      <c r="D251" t="s">
        <v>119</v>
      </c>
      <c r="E251" t="s">
        <v>119</v>
      </c>
      <c r="F251" t="s">
        <v>549</v>
      </c>
      <c r="I251" t="s">
        <v>522</v>
      </c>
      <c r="K251" t="s">
        <v>265</v>
      </c>
      <c r="M251">
        <v>371.25</v>
      </c>
      <c r="N251">
        <v>371.25</v>
      </c>
      <c r="O251">
        <v>123858.5</v>
      </c>
    </row>
    <row r="252" spans="1:15" hidden="1">
      <c r="A252" t="s">
        <v>259</v>
      </c>
      <c r="B252" s="1">
        <v>45180</v>
      </c>
      <c r="C252" t="s">
        <v>608</v>
      </c>
      <c r="D252" t="s">
        <v>119</v>
      </c>
      <c r="E252" t="s">
        <v>119</v>
      </c>
      <c r="F252" t="s">
        <v>549</v>
      </c>
      <c r="I252" t="s">
        <v>522</v>
      </c>
      <c r="K252" t="s">
        <v>265</v>
      </c>
      <c r="M252">
        <v>-371.25</v>
      </c>
      <c r="N252">
        <v>-371.25</v>
      </c>
      <c r="O252">
        <v>123487.25</v>
      </c>
    </row>
    <row r="253" spans="1:15" hidden="1">
      <c r="A253" t="s">
        <v>259</v>
      </c>
      <c r="B253" s="1">
        <v>45180</v>
      </c>
      <c r="C253" t="s">
        <v>609</v>
      </c>
      <c r="D253" t="s">
        <v>61</v>
      </c>
      <c r="E253" t="s">
        <v>61</v>
      </c>
      <c r="F253" t="s">
        <v>549</v>
      </c>
      <c r="I253" t="s">
        <v>522</v>
      </c>
      <c r="K253" t="s">
        <v>265</v>
      </c>
      <c r="M253">
        <v>285</v>
      </c>
      <c r="N253">
        <v>285</v>
      </c>
      <c r="O253">
        <v>123772.25</v>
      </c>
    </row>
    <row r="254" spans="1:15" hidden="1">
      <c r="A254" t="s">
        <v>259</v>
      </c>
      <c r="B254" s="1">
        <v>45180</v>
      </c>
      <c r="C254" t="s">
        <v>609</v>
      </c>
      <c r="D254" t="s">
        <v>61</v>
      </c>
      <c r="E254" t="s">
        <v>61</v>
      </c>
      <c r="F254" t="s">
        <v>549</v>
      </c>
      <c r="I254" t="s">
        <v>522</v>
      </c>
      <c r="K254" t="s">
        <v>265</v>
      </c>
      <c r="M254">
        <v>-285</v>
      </c>
      <c r="N254">
        <v>-285</v>
      </c>
      <c r="O254">
        <v>123487.25</v>
      </c>
    </row>
    <row r="255" spans="1:15" hidden="1">
      <c r="A255" t="s">
        <v>259</v>
      </c>
      <c r="B255" s="1">
        <v>45180</v>
      </c>
      <c r="C255" t="s">
        <v>610</v>
      </c>
      <c r="D255" t="s">
        <v>147</v>
      </c>
      <c r="E255" t="s">
        <v>147</v>
      </c>
      <c r="F255" t="s">
        <v>549</v>
      </c>
      <c r="I255" t="s">
        <v>522</v>
      </c>
      <c r="K255" t="s">
        <v>265</v>
      </c>
      <c r="M255">
        <v>700</v>
      </c>
      <c r="N255">
        <v>700</v>
      </c>
      <c r="O255">
        <v>124187.25</v>
      </c>
    </row>
    <row r="256" spans="1:15" hidden="1">
      <c r="A256" t="s">
        <v>259</v>
      </c>
      <c r="B256" s="1">
        <v>45180</v>
      </c>
      <c r="C256" t="s">
        <v>611</v>
      </c>
      <c r="D256" t="s">
        <v>80</v>
      </c>
      <c r="E256" t="s">
        <v>80</v>
      </c>
      <c r="F256" t="s">
        <v>549</v>
      </c>
      <c r="I256" t="s">
        <v>522</v>
      </c>
      <c r="K256" t="s">
        <v>265</v>
      </c>
      <c r="M256">
        <v>1087.5</v>
      </c>
      <c r="N256">
        <v>1087.5</v>
      </c>
      <c r="O256">
        <v>125274.75</v>
      </c>
    </row>
    <row r="257" spans="1:15" hidden="1">
      <c r="A257" t="s">
        <v>259</v>
      </c>
      <c r="B257" s="1">
        <v>45180</v>
      </c>
      <c r="C257" t="s">
        <v>612</v>
      </c>
      <c r="D257" t="s">
        <v>80</v>
      </c>
      <c r="E257" t="s">
        <v>80</v>
      </c>
      <c r="F257" t="s">
        <v>549</v>
      </c>
      <c r="I257" t="s">
        <v>522</v>
      </c>
      <c r="K257" t="s">
        <v>265</v>
      </c>
      <c r="M257">
        <v>0</v>
      </c>
      <c r="N257">
        <v>0</v>
      </c>
      <c r="O257">
        <v>125274.75</v>
      </c>
    </row>
    <row r="258" spans="1:15" hidden="1">
      <c r="A258" t="s">
        <v>259</v>
      </c>
      <c r="B258" s="1">
        <v>45180</v>
      </c>
      <c r="C258" t="s">
        <v>613</v>
      </c>
      <c r="D258" t="s">
        <v>524</v>
      </c>
      <c r="E258" t="s">
        <v>524</v>
      </c>
      <c r="F258" t="s">
        <v>614</v>
      </c>
      <c r="G258" t="s">
        <v>615</v>
      </c>
      <c r="H258" t="s">
        <v>614</v>
      </c>
      <c r="I258" t="s">
        <v>587</v>
      </c>
      <c r="K258" t="s">
        <v>265</v>
      </c>
      <c r="L258">
        <v>1</v>
      </c>
      <c r="M258">
        <v>485</v>
      </c>
      <c r="N258">
        <v>485</v>
      </c>
      <c r="O258">
        <v>125759.75</v>
      </c>
    </row>
    <row r="259" spans="1:15" hidden="1">
      <c r="A259" t="s">
        <v>259</v>
      </c>
      <c r="B259" s="1">
        <v>45180</v>
      </c>
      <c r="C259" t="s">
        <v>613</v>
      </c>
      <c r="D259" t="s">
        <v>524</v>
      </c>
      <c r="E259" t="s">
        <v>524</v>
      </c>
      <c r="F259" t="s">
        <v>614</v>
      </c>
      <c r="G259" t="s">
        <v>615</v>
      </c>
      <c r="H259" t="s">
        <v>614</v>
      </c>
      <c r="I259" t="s">
        <v>215</v>
      </c>
      <c r="K259" t="s">
        <v>265</v>
      </c>
      <c r="L259">
        <v>-1</v>
      </c>
      <c r="N259">
        <v>-340.45</v>
      </c>
      <c r="O259">
        <v>125419.3</v>
      </c>
    </row>
    <row r="260" spans="1:15" hidden="1">
      <c r="A260" t="s">
        <v>259</v>
      </c>
      <c r="B260" s="1">
        <v>45180</v>
      </c>
      <c r="C260" t="s">
        <v>613</v>
      </c>
      <c r="D260" t="s">
        <v>524</v>
      </c>
      <c r="E260" t="s">
        <v>524</v>
      </c>
      <c r="F260" t="s">
        <v>616</v>
      </c>
      <c r="G260" t="s">
        <v>617</v>
      </c>
      <c r="H260" t="s">
        <v>616</v>
      </c>
      <c r="I260" t="s">
        <v>560</v>
      </c>
      <c r="K260" t="s">
        <v>265</v>
      </c>
      <c r="L260">
        <v>1</v>
      </c>
      <c r="M260">
        <v>62</v>
      </c>
      <c r="N260">
        <v>62</v>
      </c>
      <c r="O260">
        <v>125481.3</v>
      </c>
    </row>
    <row r="261" spans="1:15" hidden="1">
      <c r="A261" t="s">
        <v>259</v>
      </c>
      <c r="B261" s="1">
        <v>45180</v>
      </c>
      <c r="C261" t="s">
        <v>613</v>
      </c>
      <c r="D261" t="s">
        <v>524</v>
      </c>
      <c r="E261" t="s">
        <v>524</v>
      </c>
      <c r="F261" t="s">
        <v>616</v>
      </c>
      <c r="G261" t="s">
        <v>617</v>
      </c>
      <c r="H261" t="s">
        <v>616</v>
      </c>
      <c r="I261" t="s">
        <v>217</v>
      </c>
      <c r="K261" t="s">
        <v>265</v>
      </c>
      <c r="L261">
        <v>-1</v>
      </c>
      <c r="N261">
        <v>-51.08</v>
      </c>
      <c r="O261">
        <v>125430.22</v>
      </c>
    </row>
    <row r="262" spans="1:15" hidden="1">
      <c r="A262" t="s">
        <v>259</v>
      </c>
      <c r="B262" s="1">
        <v>45180</v>
      </c>
      <c r="C262" t="s">
        <v>613</v>
      </c>
      <c r="D262" t="s">
        <v>524</v>
      </c>
      <c r="E262" t="s">
        <v>524</v>
      </c>
      <c r="F262" t="s">
        <v>618</v>
      </c>
      <c r="G262" t="s">
        <v>619</v>
      </c>
      <c r="H262" t="s">
        <v>618</v>
      </c>
      <c r="I262" t="s">
        <v>587</v>
      </c>
      <c r="K262" t="s">
        <v>265</v>
      </c>
      <c r="L262">
        <v>1</v>
      </c>
      <c r="M262">
        <v>374</v>
      </c>
      <c r="N262">
        <v>374</v>
      </c>
      <c r="O262">
        <v>125804.22</v>
      </c>
    </row>
    <row r="263" spans="1:15" hidden="1">
      <c r="A263" t="s">
        <v>259</v>
      </c>
      <c r="B263" s="1">
        <v>45180</v>
      </c>
      <c r="C263" t="s">
        <v>613</v>
      </c>
      <c r="D263" t="s">
        <v>524</v>
      </c>
      <c r="E263" t="s">
        <v>524</v>
      </c>
      <c r="F263" t="s">
        <v>618</v>
      </c>
      <c r="G263" t="s">
        <v>619</v>
      </c>
      <c r="H263" t="s">
        <v>618</v>
      </c>
      <c r="I263" t="s">
        <v>215</v>
      </c>
      <c r="K263" t="s">
        <v>265</v>
      </c>
      <c r="L263">
        <v>-1</v>
      </c>
      <c r="N263">
        <v>-261.25</v>
      </c>
      <c r="O263">
        <v>125542.97</v>
      </c>
    </row>
    <row r="264" spans="1:15" hidden="1">
      <c r="A264" t="s">
        <v>259</v>
      </c>
      <c r="B264" s="1">
        <v>45180</v>
      </c>
      <c r="C264" t="s">
        <v>613</v>
      </c>
      <c r="D264" t="s">
        <v>524</v>
      </c>
      <c r="E264" t="s">
        <v>524</v>
      </c>
      <c r="F264" t="s">
        <v>616</v>
      </c>
      <c r="G264" t="s">
        <v>620</v>
      </c>
      <c r="H264" t="s">
        <v>616</v>
      </c>
      <c r="I264" t="s">
        <v>560</v>
      </c>
      <c r="K264" t="s">
        <v>265</v>
      </c>
      <c r="L264">
        <v>1</v>
      </c>
      <c r="M264">
        <v>48</v>
      </c>
      <c r="N264">
        <v>48</v>
      </c>
      <c r="O264">
        <v>125590.97</v>
      </c>
    </row>
    <row r="265" spans="1:15" hidden="1">
      <c r="A265" t="s">
        <v>259</v>
      </c>
      <c r="B265" s="1">
        <v>45180</v>
      </c>
      <c r="C265" t="s">
        <v>613</v>
      </c>
      <c r="D265" t="s">
        <v>524</v>
      </c>
      <c r="E265" t="s">
        <v>524</v>
      </c>
      <c r="F265" t="s">
        <v>616</v>
      </c>
      <c r="G265" t="s">
        <v>620</v>
      </c>
      <c r="H265" t="s">
        <v>616</v>
      </c>
      <c r="I265" t="s">
        <v>217</v>
      </c>
      <c r="K265" t="s">
        <v>265</v>
      </c>
      <c r="L265">
        <v>-1</v>
      </c>
      <c r="N265">
        <v>-39.229999999999997</v>
      </c>
      <c r="O265">
        <v>125551.74</v>
      </c>
    </row>
    <row r="266" spans="1:15" hidden="1">
      <c r="A266" t="s">
        <v>259</v>
      </c>
      <c r="B266" s="1">
        <v>45180</v>
      </c>
      <c r="C266" t="s">
        <v>613</v>
      </c>
      <c r="D266" t="s">
        <v>524</v>
      </c>
      <c r="E266" t="s">
        <v>524</v>
      </c>
      <c r="F266" t="s">
        <v>557</v>
      </c>
      <c r="G266" t="s">
        <v>620</v>
      </c>
      <c r="H266" t="s">
        <v>616</v>
      </c>
      <c r="I266" t="s">
        <v>560</v>
      </c>
      <c r="K266" t="s">
        <v>265</v>
      </c>
      <c r="L266">
        <v>1</v>
      </c>
      <c r="M266">
        <v>0</v>
      </c>
      <c r="N266">
        <v>0</v>
      </c>
      <c r="O266">
        <v>125551.74</v>
      </c>
    </row>
    <row r="267" spans="1:15" hidden="1">
      <c r="A267" t="s">
        <v>259</v>
      </c>
      <c r="B267" s="1">
        <v>45180</v>
      </c>
      <c r="C267" t="s">
        <v>613</v>
      </c>
      <c r="D267" t="s">
        <v>524</v>
      </c>
      <c r="E267" t="s">
        <v>524</v>
      </c>
      <c r="F267" t="s">
        <v>557</v>
      </c>
      <c r="G267" t="s">
        <v>620</v>
      </c>
      <c r="H267" t="s">
        <v>616</v>
      </c>
      <c r="I267" t="s">
        <v>217</v>
      </c>
      <c r="K267" t="s">
        <v>265</v>
      </c>
      <c r="L267">
        <v>-1</v>
      </c>
      <c r="N267">
        <v>-39.229999999999997</v>
      </c>
      <c r="O267">
        <v>125512.51</v>
      </c>
    </row>
    <row r="268" spans="1:15" hidden="1">
      <c r="A268" t="s">
        <v>259</v>
      </c>
      <c r="B268" s="1">
        <v>45180</v>
      </c>
      <c r="C268" t="s">
        <v>613</v>
      </c>
      <c r="D268" t="s">
        <v>524</v>
      </c>
      <c r="E268" t="s">
        <v>524</v>
      </c>
      <c r="F268" t="s">
        <v>616</v>
      </c>
      <c r="G268" t="s">
        <v>617</v>
      </c>
      <c r="H268" t="s">
        <v>616</v>
      </c>
      <c r="I268" t="s">
        <v>560</v>
      </c>
      <c r="K268" t="s">
        <v>265</v>
      </c>
      <c r="L268">
        <v>1</v>
      </c>
      <c r="M268">
        <v>0</v>
      </c>
      <c r="N268">
        <v>0</v>
      </c>
      <c r="O268">
        <v>125512.51</v>
      </c>
    </row>
    <row r="269" spans="1:15" hidden="1">
      <c r="A269" t="s">
        <v>259</v>
      </c>
      <c r="B269" s="1">
        <v>45180</v>
      </c>
      <c r="C269" t="s">
        <v>613</v>
      </c>
      <c r="D269" t="s">
        <v>524</v>
      </c>
      <c r="E269" t="s">
        <v>524</v>
      </c>
      <c r="F269" t="s">
        <v>616</v>
      </c>
      <c r="G269" t="s">
        <v>617</v>
      </c>
      <c r="H269" t="s">
        <v>616</v>
      </c>
      <c r="I269" t="s">
        <v>217</v>
      </c>
      <c r="K269" t="s">
        <v>265</v>
      </c>
      <c r="L269">
        <v>-1</v>
      </c>
      <c r="N269">
        <v>-51.08</v>
      </c>
      <c r="O269">
        <v>125461.43</v>
      </c>
    </row>
    <row r="270" spans="1:15" hidden="1">
      <c r="A270" t="s">
        <v>259</v>
      </c>
      <c r="B270" s="1">
        <v>45180</v>
      </c>
      <c r="C270" t="s">
        <v>621</v>
      </c>
      <c r="D270" t="s">
        <v>190</v>
      </c>
      <c r="E270" t="s">
        <v>190</v>
      </c>
      <c r="F270" t="s">
        <v>549</v>
      </c>
      <c r="I270" t="s">
        <v>522</v>
      </c>
      <c r="K270" t="s">
        <v>265</v>
      </c>
      <c r="M270">
        <v>150</v>
      </c>
      <c r="N270">
        <v>150</v>
      </c>
      <c r="O270">
        <v>125611.43</v>
      </c>
    </row>
    <row r="271" spans="1:15" hidden="1">
      <c r="A271" t="s">
        <v>519</v>
      </c>
      <c r="B271" s="1">
        <v>45180</v>
      </c>
      <c r="C271" t="s">
        <v>622</v>
      </c>
      <c r="D271" t="s">
        <v>122</v>
      </c>
      <c r="E271" t="s">
        <v>122</v>
      </c>
      <c r="F271" t="s">
        <v>623</v>
      </c>
      <c r="G271" t="s">
        <v>624</v>
      </c>
      <c r="H271" t="s">
        <v>625</v>
      </c>
      <c r="I271" t="s">
        <v>448</v>
      </c>
      <c r="K271" t="s">
        <v>265</v>
      </c>
      <c r="L271">
        <v>-2</v>
      </c>
      <c r="M271">
        <v>49</v>
      </c>
      <c r="N271">
        <v>-98</v>
      </c>
      <c r="O271">
        <v>125513.43</v>
      </c>
    </row>
    <row r="272" spans="1:15">
      <c r="A272" t="s">
        <v>236</v>
      </c>
      <c r="B272" s="1">
        <v>45180</v>
      </c>
      <c r="C272" t="s">
        <v>626</v>
      </c>
      <c r="D272" t="s">
        <v>509</v>
      </c>
      <c r="E272" t="s">
        <v>509</v>
      </c>
      <c r="F272" t="s">
        <v>510</v>
      </c>
      <c r="G272" t="s">
        <v>511</v>
      </c>
      <c r="H272" t="s">
        <v>510</v>
      </c>
      <c r="I272" t="s">
        <v>215</v>
      </c>
      <c r="K272" t="s">
        <v>240</v>
      </c>
      <c r="N272">
        <v>58.13</v>
      </c>
      <c r="O272">
        <v>125571.56</v>
      </c>
    </row>
    <row r="273" spans="1:15">
      <c r="A273" t="s">
        <v>236</v>
      </c>
      <c r="B273" s="1">
        <v>45180</v>
      </c>
      <c r="C273" t="s">
        <v>627</v>
      </c>
      <c r="D273" t="s">
        <v>213</v>
      </c>
      <c r="E273" t="s">
        <v>213</v>
      </c>
      <c r="F273" t="s">
        <v>628</v>
      </c>
      <c r="G273" t="s">
        <v>629</v>
      </c>
      <c r="H273" t="s">
        <v>630</v>
      </c>
      <c r="I273" t="s">
        <v>215</v>
      </c>
      <c r="K273" t="s">
        <v>240</v>
      </c>
      <c r="L273">
        <v>-1</v>
      </c>
      <c r="M273">
        <v>207.35</v>
      </c>
      <c r="N273">
        <v>-207.35</v>
      </c>
      <c r="O273">
        <v>125364.21</v>
      </c>
    </row>
    <row r="274" spans="1:15">
      <c r="A274" t="s">
        <v>236</v>
      </c>
      <c r="B274" s="1">
        <v>45180</v>
      </c>
      <c r="C274" t="s">
        <v>627</v>
      </c>
      <c r="D274" t="s">
        <v>213</v>
      </c>
      <c r="E274" t="s">
        <v>213</v>
      </c>
      <c r="F274" t="s">
        <v>544</v>
      </c>
      <c r="G274" t="s">
        <v>477</v>
      </c>
      <c r="I274" t="s">
        <v>215</v>
      </c>
      <c r="K274" t="s">
        <v>240</v>
      </c>
      <c r="L274">
        <v>-1</v>
      </c>
      <c r="M274">
        <v>19.59</v>
      </c>
      <c r="N274">
        <v>-19.59</v>
      </c>
      <c r="O274">
        <v>125344.62</v>
      </c>
    </row>
    <row r="275" spans="1:15">
      <c r="A275" t="s">
        <v>236</v>
      </c>
      <c r="B275" s="1">
        <v>45180</v>
      </c>
      <c r="C275" t="s">
        <v>627</v>
      </c>
      <c r="D275" t="s">
        <v>213</v>
      </c>
      <c r="E275" t="s">
        <v>213</v>
      </c>
      <c r="F275" t="s">
        <v>567</v>
      </c>
      <c r="G275" t="s">
        <v>631</v>
      </c>
      <c r="H275" t="s">
        <v>569</v>
      </c>
      <c r="I275" t="s">
        <v>215</v>
      </c>
      <c r="K275" t="s">
        <v>240</v>
      </c>
      <c r="L275">
        <v>-1</v>
      </c>
      <c r="M275">
        <v>26.39</v>
      </c>
      <c r="N275">
        <v>-26.39</v>
      </c>
      <c r="O275">
        <v>125318.23</v>
      </c>
    </row>
    <row r="276" spans="1:15" hidden="1">
      <c r="A276" t="s">
        <v>259</v>
      </c>
      <c r="B276" s="1">
        <v>45181</v>
      </c>
      <c r="C276" t="s">
        <v>632</v>
      </c>
      <c r="D276" t="s">
        <v>64</v>
      </c>
      <c r="E276" t="s">
        <v>64</v>
      </c>
      <c r="F276" t="s">
        <v>549</v>
      </c>
      <c r="I276" t="s">
        <v>522</v>
      </c>
      <c r="K276" t="s">
        <v>265</v>
      </c>
      <c r="M276">
        <v>412.5</v>
      </c>
      <c r="N276">
        <v>412.5</v>
      </c>
      <c r="O276">
        <v>125730.73</v>
      </c>
    </row>
    <row r="277" spans="1:15" hidden="1">
      <c r="A277" t="s">
        <v>259</v>
      </c>
      <c r="B277" s="1">
        <v>45181</v>
      </c>
      <c r="C277" t="s">
        <v>632</v>
      </c>
      <c r="D277" t="s">
        <v>64</v>
      </c>
      <c r="E277" t="s">
        <v>64</v>
      </c>
      <c r="F277" t="s">
        <v>549</v>
      </c>
      <c r="I277" t="s">
        <v>522</v>
      </c>
      <c r="K277" t="s">
        <v>265</v>
      </c>
      <c r="M277">
        <v>-412.5</v>
      </c>
      <c r="N277">
        <v>-412.5</v>
      </c>
      <c r="O277">
        <v>125318.23</v>
      </c>
    </row>
    <row r="278" spans="1:15" hidden="1">
      <c r="A278" t="s">
        <v>259</v>
      </c>
      <c r="B278" s="1">
        <v>45181</v>
      </c>
      <c r="C278" t="s">
        <v>633</v>
      </c>
      <c r="D278" t="s">
        <v>79</v>
      </c>
      <c r="E278" t="s">
        <v>79</v>
      </c>
      <c r="F278" t="s">
        <v>549</v>
      </c>
      <c r="I278" t="s">
        <v>522</v>
      </c>
      <c r="K278" t="s">
        <v>265</v>
      </c>
      <c r="M278">
        <v>75</v>
      </c>
      <c r="N278">
        <v>75</v>
      </c>
      <c r="O278">
        <v>125393.23</v>
      </c>
    </row>
    <row r="279" spans="1:15" hidden="1">
      <c r="A279" t="s">
        <v>259</v>
      </c>
      <c r="B279" s="1">
        <v>45181</v>
      </c>
      <c r="C279" t="s">
        <v>633</v>
      </c>
      <c r="D279" t="s">
        <v>79</v>
      </c>
      <c r="E279" t="s">
        <v>79</v>
      </c>
      <c r="F279" t="s">
        <v>549</v>
      </c>
      <c r="I279" t="s">
        <v>522</v>
      </c>
      <c r="K279" t="s">
        <v>265</v>
      </c>
      <c r="M279">
        <v>-75</v>
      </c>
      <c r="N279">
        <v>-75</v>
      </c>
      <c r="O279">
        <v>125318.23</v>
      </c>
    </row>
    <row r="280" spans="1:15" hidden="1">
      <c r="A280" t="s">
        <v>259</v>
      </c>
      <c r="B280" s="1">
        <v>45181</v>
      </c>
      <c r="C280" t="s">
        <v>634</v>
      </c>
      <c r="D280" t="s">
        <v>129</v>
      </c>
      <c r="E280" t="s">
        <v>129</v>
      </c>
      <c r="F280" t="s">
        <v>635</v>
      </c>
      <c r="G280" t="s">
        <v>636</v>
      </c>
      <c r="H280" t="s">
        <v>635</v>
      </c>
      <c r="I280" t="s">
        <v>587</v>
      </c>
      <c r="K280" t="s">
        <v>265</v>
      </c>
      <c r="L280">
        <v>1</v>
      </c>
      <c r="M280">
        <v>1185</v>
      </c>
      <c r="N280">
        <v>1185</v>
      </c>
      <c r="O280">
        <v>126503.23</v>
      </c>
    </row>
    <row r="281" spans="1:15" hidden="1">
      <c r="A281" t="s">
        <v>259</v>
      </c>
      <c r="B281" s="1">
        <v>45181</v>
      </c>
      <c r="C281" t="s">
        <v>634</v>
      </c>
      <c r="D281" t="s">
        <v>129</v>
      </c>
      <c r="E281" t="s">
        <v>129</v>
      </c>
      <c r="F281" t="s">
        <v>635</v>
      </c>
      <c r="G281" t="s">
        <v>636</v>
      </c>
      <c r="H281" t="s">
        <v>635</v>
      </c>
      <c r="I281" t="s">
        <v>215</v>
      </c>
      <c r="K281" t="s">
        <v>265</v>
      </c>
      <c r="L281">
        <v>-1</v>
      </c>
      <c r="N281">
        <v>-821.16</v>
      </c>
      <c r="O281">
        <v>125682.07</v>
      </c>
    </row>
    <row r="282" spans="1:15" hidden="1">
      <c r="A282" t="s">
        <v>259</v>
      </c>
      <c r="B282" s="1">
        <v>45181</v>
      </c>
      <c r="C282" t="s">
        <v>634</v>
      </c>
      <c r="D282" t="s">
        <v>129</v>
      </c>
      <c r="E282" t="s">
        <v>129</v>
      </c>
      <c r="F282" t="s">
        <v>549</v>
      </c>
      <c r="I282" t="s">
        <v>522</v>
      </c>
      <c r="K282" t="s">
        <v>265</v>
      </c>
      <c r="M282">
        <v>800</v>
      </c>
      <c r="N282">
        <v>800</v>
      </c>
      <c r="O282">
        <v>126482.07</v>
      </c>
    </row>
    <row r="283" spans="1:15" hidden="1">
      <c r="A283" t="s">
        <v>259</v>
      </c>
      <c r="B283" s="1">
        <v>45181</v>
      </c>
      <c r="C283" t="s">
        <v>637</v>
      </c>
      <c r="D283" t="s">
        <v>48</v>
      </c>
      <c r="E283" t="s">
        <v>48</v>
      </c>
      <c r="F283" t="s">
        <v>549</v>
      </c>
      <c r="I283" t="s">
        <v>522</v>
      </c>
      <c r="K283" t="s">
        <v>265</v>
      </c>
      <c r="M283">
        <v>0</v>
      </c>
      <c r="N283">
        <v>0</v>
      </c>
      <c r="O283">
        <v>126482.07</v>
      </c>
    </row>
    <row r="284" spans="1:15" hidden="1">
      <c r="A284" t="s">
        <v>519</v>
      </c>
      <c r="B284" s="1">
        <v>45181</v>
      </c>
      <c r="C284" t="s">
        <v>638</v>
      </c>
      <c r="D284" t="s">
        <v>79</v>
      </c>
      <c r="E284" t="s">
        <v>79</v>
      </c>
      <c r="F284" t="s">
        <v>639</v>
      </c>
      <c r="G284" t="s">
        <v>640</v>
      </c>
      <c r="H284" t="s">
        <v>639</v>
      </c>
      <c r="I284" t="s">
        <v>641</v>
      </c>
      <c r="K284" t="s">
        <v>265</v>
      </c>
      <c r="L284">
        <v>-2</v>
      </c>
      <c r="M284">
        <v>112.15</v>
      </c>
      <c r="N284">
        <v>-224.3</v>
      </c>
      <c r="O284">
        <v>126257.77</v>
      </c>
    </row>
    <row r="285" spans="1:15" hidden="1">
      <c r="A285" t="s">
        <v>519</v>
      </c>
      <c r="B285" s="1">
        <v>45181</v>
      </c>
      <c r="C285" t="s">
        <v>638</v>
      </c>
      <c r="D285" t="s">
        <v>79</v>
      </c>
      <c r="E285" t="s">
        <v>79</v>
      </c>
      <c r="F285" t="s">
        <v>519</v>
      </c>
      <c r="I285" t="s">
        <v>522</v>
      </c>
      <c r="K285" t="s">
        <v>265</v>
      </c>
      <c r="M285">
        <v>0</v>
      </c>
      <c r="N285">
        <v>0</v>
      </c>
      <c r="O285">
        <v>126257.77</v>
      </c>
    </row>
    <row r="286" spans="1:15" hidden="1">
      <c r="A286" t="s">
        <v>236</v>
      </c>
      <c r="B286" s="1">
        <v>45181</v>
      </c>
      <c r="C286" t="s">
        <v>642</v>
      </c>
      <c r="D286" t="s">
        <v>643</v>
      </c>
      <c r="E286" t="s">
        <v>643</v>
      </c>
      <c r="F286" t="s">
        <v>644</v>
      </c>
      <c r="G286" t="s">
        <v>645</v>
      </c>
      <c r="H286" t="s">
        <v>644</v>
      </c>
      <c r="I286" t="s">
        <v>215</v>
      </c>
      <c r="K286" t="s">
        <v>240</v>
      </c>
      <c r="L286">
        <v>-1</v>
      </c>
      <c r="M286">
        <v>1020</v>
      </c>
      <c r="N286">
        <v>-1020</v>
      </c>
      <c r="O286">
        <v>125237.77</v>
      </c>
    </row>
    <row r="287" spans="1:15" hidden="1">
      <c r="A287" t="s">
        <v>236</v>
      </c>
      <c r="B287" s="1">
        <v>45181</v>
      </c>
      <c r="C287" t="s">
        <v>642</v>
      </c>
      <c r="D287" t="s">
        <v>643</v>
      </c>
      <c r="E287" t="s">
        <v>643</v>
      </c>
      <c r="F287" t="s">
        <v>646</v>
      </c>
      <c r="G287" t="s">
        <v>647</v>
      </c>
      <c r="H287" t="s">
        <v>648</v>
      </c>
      <c r="I287" t="s">
        <v>216</v>
      </c>
      <c r="K287" t="s">
        <v>240</v>
      </c>
      <c r="L287">
        <v>-1</v>
      </c>
      <c r="M287">
        <v>346.8</v>
      </c>
      <c r="N287">
        <v>-346.8</v>
      </c>
      <c r="O287">
        <v>124890.97</v>
      </c>
    </row>
    <row r="288" spans="1:15" hidden="1">
      <c r="A288" t="s">
        <v>236</v>
      </c>
      <c r="B288" s="1">
        <v>45181</v>
      </c>
      <c r="C288" t="s">
        <v>642</v>
      </c>
      <c r="D288" t="s">
        <v>643</v>
      </c>
      <c r="E288" t="s">
        <v>643</v>
      </c>
      <c r="F288" t="s">
        <v>649</v>
      </c>
      <c r="G288" t="s">
        <v>650</v>
      </c>
      <c r="H288" t="s">
        <v>651</v>
      </c>
      <c r="I288" t="s">
        <v>216</v>
      </c>
      <c r="K288" t="s">
        <v>240</v>
      </c>
      <c r="L288">
        <v>-1</v>
      </c>
      <c r="M288">
        <v>489.6</v>
      </c>
      <c r="N288">
        <v>-489.6</v>
      </c>
      <c r="O288">
        <v>124401.37</v>
      </c>
    </row>
    <row r="289" spans="1:15">
      <c r="A289" t="s">
        <v>236</v>
      </c>
      <c r="B289" s="1">
        <v>45181</v>
      </c>
      <c r="C289" t="s">
        <v>652</v>
      </c>
      <c r="D289" t="s">
        <v>213</v>
      </c>
      <c r="E289" t="s">
        <v>213</v>
      </c>
      <c r="F289" t="s">
        <v>653</v>
      </c>
      <c r="G289" t="s">
        <v>477</v>
      </c>
      <c r="I289" t="s">
        <v>215</v>
      </c>
      <c r="K289" t="s">
        <v>240</v>
      </c>
      <c r="L289">
        <v>-1</v>
      </c>
      <c r="M289">
        <v>2</v>
      </c>
      <c r="N289">
        <v>-2</v>
      </c>
      <c r="O289">
        <v>124399.37</v>
      </c>
    </row>
    <row r="290" spans="1:15" hidden="1">
      <c r="A290" t="s">
        <v>259</v>
      </c>
      <c r="B290" s="1">
        <v>45182</v>
      </c>
      <c r="C290" t="s">
        <v>654</v>
      </c>
      <c r="D290" t="s">
        <v>101</v>
      </c>
      <c r="E290" t="s">
        <v>101</v>
      </c>
      <c r="F290" t="s">
        <v>549</v>
      </c>
      <c r="I290" t="s">
        <v>522</v>
      </c>
      <c r="K290" t="s">
        <v>265</v>
      </c>
      <c r="M290">
        <v>337.5</v>
      </c>
      <c r="N290">
        <v>337.5</v>
      </c>
      <c r="O290">
        <v>124736.87</v>
      </c>
    </row>
    <row r="291" spans="1:15" hidden="1">
      <c r="A291" t="s">
        <v>259</v>
      </c>
      <c r="B291" s="1">
        <v>45182</v>
      </c>
      <c r="C291" t="s">
        <v>655</v>
      </c>
      <c r="D291" t="s">
        <v>47</v>
      </c>
      <c r="E291" t="s">
        <v>47</v>
      </c>
      <c r="F291" t="s">
        <v>549</v>
      </c>
      <c r="I291" t="s">
        <v>522</v>
      </c>
      <c r="K291" t="s">
        <v>265</v>
      </c>
      <c r="M291">
        <v>1400</v>
      </c>
      <c r="N291">
        <v>1400</v>
      </c>
      <c r="O291">
        <v>126136.87</v>
      </c>
    </row>
    <row r="292" spans="1:15" hidden="1">
      <c r="A292" t="s">
        <v>259</v>
      </c>
      <c r="B292" s="1">
        <v>45182</v>
      </c>
      <c r="C292" t="s">
        <v>656</v>
      </c>
      <c r="D292" t="s">
        <v>109</v>
      </c>
      <c r="E292" t="s">
        <v>109</v>
      </c>
      <c r="F292" t="s">
        <v>657</v>
      </c>
      <c r="G292" t="s">
        <v>658</v>
      </c>
      <c r="H292" t="s">
        <v>657</v>
      </c>
      <c r="I292" t="s">
        <v>587</v>
      </c>
      <c r="K292" t="s">
        <v>265</v>
      </c>
      <c r="L292">
        <v>3</v>
      </c>
      <c r="M292">
        <v>15</v>
      </c>
      <c r="N292">
        <v>45</v>
      </c>
      <c r="O292">
        <v>126181.87</v>
      </c>
    </row>
    <row r="293" spans="1:15" hidden="1">
      <c r="A293" t="s">
        <v>259</v>
      </c>
      <c r="B293" s="1">
        <v>45182</v>
      </c>
      <c r="C293" t="s">
        <v>656</v>
      </c>
      <c r="D293" t="s">
        <v>109</v>
      </c>
      <c r="E293" t="s">
        <v>109</v>
      </c>
      <c r="F293" t="s">
        <v>657</v>
      </c>
      <c r="G293" t="s">
        <v>658</v>
      </c>
      <c r="H293" t="s">
        <v>657</v>
      </c>
      <c r="I293" t="s">
        <v>215</v>
      </c>
      <c r="K293" t="s">
        <v>265</v>
      </c>
      <c r="L293">
        <v>-3</v>
      </c>
      <c r="N293">
        <v>-12.76</v>
      </c>
      <c r="O293">
        <v>126169.11</v>
      </c>
    </row>
    <row r="294" spans="1:15" hidden="1">
      <c r="A294" t="s">
        <v>259</v>
      </c>
      <c r="B294" s="1">
        <v>45182</v>
      </c>
      <c r="C294" t="s">
        <v>656</v>
      </c>
      <c r="D294" t="s">
        <v>109</v>
      </c>
      <c r="E294" t="s">
        <v>109</v>
      </c>
      <c r="F294" t="s">
        <v>549</v>
      </c>
      <c r="I294" t="s">
        <v>522</v>
      </c>
      <c r="K294" t="s">
        <v>265</v>
      </c>
      <c r="M294">
        <v>487.5</v>
      </c>
      <c r="N294">
        <v>487.5</v>
      </c>
      <c r="O294">
        <v>126656.61</v>
      </c>
    </row>
    <row r="295" spans="1:15" hidden="1">
      <c r="A295" t="s">
        <v>259</v>
      </c>
      <c r="B295" s="1">
        <v>45182</v>
      </c>
      <c r="C295" t="s">
        <v>659</v>
      </c>
      <c r="D295" t="s">
        <v>205</v>
      </c>
      <c r="E295" t="s">
        <v>205</v>
      </c>
      <c r="F295" t="s">
        <v>549</v>
      </c>
      <c r="I295" t="s">
        <v>522</v>
      </c>
      <c r="K295" t="s">
        <v>265</v>
      </c>
      <c r="M295">
        <v>150</v>
      </c>
      <c r="N295">
        <v>150</v>
      </c>
      <c r="O295">
        <v>126806.61</v>
      </c>
    </row>
    <row r="296" spans="1:15" hidden="1">
      <c r="A296" t="s">
        <v>259</v>
      </c>
      <c r="B296" s="1">
        <v>45182</v>
      </c>
      <c r="C296" t="s">
        <v>660</v>
      </c>
      <c r="D296" t="s">
        <v>120</v>
      </c>
      <c r="E296" t="s">
        <v>120</v>
      </c>
      <c r="F296" t="s">
        <v>549</v>
      </c>
      <c r="I296" t="s">
        <v>522</v>
      </c>
      <c r="K296" t="s">
        <v>265</v>
      </c>
      <c r="M296">
        <v>77.5</v>
      </c>
      <c r="N296">
        <v>77.5</v>
      </c>
      <c r="O296">
        <v>126884.11</v>
      </c>
    </row>
    <row r="297" spans="1:15" hidden="1">
      <c r="A297" t="s">
        <v>259</v>
      </c>
      <c r="B297" s="1">
        <v>45182</v>
      </c>
      <c r="C297" t="s">
        <v>660</v>
      </c>
      <c r="D297" t="s">
        <v>120</v>
      </c>
      <c r="E297" t="s">
        <v>120</v>
      </c>
      <c r="F297" t="s">
        <v>549</v>
      </c>
      <c r="I297" t="s">
        <v>522</v>
      </c>
      <c r="K297" t="s">
        <v>265</v>
      </c>
      <c r="M297">
        <v>-77.5</v>
      </c>
      <c r="N297">
        <v>-77.5</v>
      </c>
      <c r="O297">
        <v>126806.61</v>
      </c>
    </row>
    <row r="298" spans="1:15" hidden="1">
      <c r="A298" t="s">
        <v>259</v>
      </c>
      <c r="B298" s="1">
        <v>45182</v>
      </c>
      <c r="C298" t="s">
        <v>661</v>
      </c>
      <c r="D298" t="s">
        <v>130</v>
      </c>
      <c r="E298" t="s">
        <v>130</v>
      </c>
      <c r="F298" t="s">
        <v>549</v>
      </c>
      <c r="I298" t="s">
        <v>522</v>
      </c>
      <c r="K298" t="s">
        <v>265</v>
      </c>
      <c r="M298">
        <v>61.88</v>
      </c>
      <c r="N298">
        <v>61.88</v>
      </c>
      <c r="O298">
        <v>126868.49</v>
      </c>
    </row>
    <row r="299" spans="1:15" hidden="1">
      <c r="A299" t="s">
        <v>259</v>
      </c>
      <c r="B299" s="1">
        <v>45182</v>
      </c>
      <c r="C299" t="s">
        <v>662</v>
      </c>
      <c r="D299" t="s">
        <v>140</v>
      </c>
      <c r="E299" t="s">
        <v>140</v>
      </c>
      <c r="F299" t="s">
        <v>549</v>
      </c>
      <c r="I299" t="s">
        <v>522</v>
      </c>
      <c r="K299" t="s">
        <v>265</v>
      </c>
      <c r="M299">
        <v>65.63</v>
      </c>
      <c r="N299">
        <v>65.63</v>
      </c>
      <c r="O299">
        <v>126934.12</v>
      </c>
    </row>
    <row r="300" spans="1:15" hidden="1">
      <c r="A300" t="s">
        <v>259</v>
      </c>
      <c r="B300" s="1">
        <v>45182</v>
      </c>
      <c r="C300" t="s">
        <v>662</v>
      </c>
      <c r="D300" t="s">
        <v>140</v>
      </c>
      <c r="E300" t="s">
        <v>140</v>
      </c>
      <c r="F300" t="s">
        <v>549</v>
      </c>
      <c r="I300" t="s">
        <v>522</v>
      </c>
      <c r="K300" t="s">
        <v>265</v>
      </c>
      <c r="M300">
        <v>-65.63</v>
      </c>
      <c r="N300">
        <v>-65.63</v>
      </c>
      <c r="O300">
        <v>126868.49</v>
      </c>
    </row>
    <row r="301" spans="1:15" hidden="1">
      <c r="A301" t="s">
        <v>259</v>
      </c>
      <c r="B301" s="1">
        <v>45182</v>
      </c>
      <c r="C301" t="s">
        <v>663</v>
      </c>
      <c r="D301" t="s">
        <v>130</v>
      </c>
      <c r="E301" t="s">
        <v>130</v>
      </c>
      <c r="F301" t="s">
        <v>549</v>
      </c>
      <c r="I301" t="s">
        <v>522</v>
      </c>
      <c r="K301" t="s">
        <v>265</v>
      </c>
      <c r="M301">
        <v>61.88</v>
      </c>
      <c r="N301">
        <v>61.88</v>
      </c>
      <c r="O301">
        <v>126930.37</v>
      </c>
    </row>
    <row r="302" spans="1:15" hidden="1">
      <c r="A302" t="s">
        <v>259</v>
      </c>
      <c r="B302" s="1">
        <v>45182</v>
      </c>
      <c r="C302" t="s">
        <v>664</v>
      </c>
      <c r="D302" t="s">
        <v>194</v>
      </c>
      <c r="E302" t="s">
        <v>194</v>
      </c>
      <c r="F302" t="s">
        <v>549</v>
      </c>
      <c r="I302" t="s">
        <v>522</v>
      </c>
      <c r="K302" t="s">
        <v>265</v>
      </c>
      <c r="M302">
        <v>0</v>
      </c>
      <c r="N302">
        <v>0</v>
      </c>
      <c r="O302">
        <v>126930.37</v>
      </c>
    </row>
    <row r="303" spans="1:15" hidden="1">
      <c r="A303" t="s">
        <v>259</v>
      </c>
      <c r="B303" s="1">
        <v>45182</v>
      </c>
      <c r="C303" t="s">
        <v>665</v>
      </c>
      <c r="D303" t="s">
        <v>28</v>
      </c>
      <c r="E303" t="s">
        <v>28</v>
      </c>
      <c r="F303" t="s">
        <v>549</v>
      </c>
      <c r="I303" t="s">
        <v>522</v>
      </c>
      <c r="K303" t="s">
        <v>265</v>
      </c>
      <c r="M303">
        <v>61.88</v>
      </c>
      <c r="N303">
        <v>61.88</v>
      </c>
      <c r="O303">
        <v>126992.25</v>
      </c>
    </row>
    <row r="304" spans="1:15" hidden="1">
      <c r="A304" t="s">
        <v>259</v>
      </c>
      <c r="B304" s="1">
        <v>45182</v>
      </c>
      <c r="C304" t="s">
        <v>665</v>
      </c>
      <c r="D304" t="s">
        <v>28</v>
      </c>
      <c r="E304" t="s">
        <v>28</v>
      </c>
      <c r="F304" t="s">
        <v>549</v>
      </c>
      <c r="I304" t="s">
        <v>522</v>
      </c>
      <c r="K304" t="s">
        <v>265</v>
      </c>
      <c r="M304">
        <v>-61.88</v>
      </c>
      <c r="N304">
        <v>-61.88</v>
      </c>
      <c r="O304">
        <v>126930.37</v>
      </c>
    </row>
    <row r="305" spans="1:15" hidden="1">
      <c r="A305" t="s">
        <v>259</v>
      </c>
      <c r="B305" s="1">
        <v>45182</v>
      </c>
      <c r="C305" t="s">
        <v>666</v>
      </c>
      <c r="D305" t="s">
        <v>163</v>
      </c>
      <c r="E305" t="s">
        <v>163</v>
      </c>
      <c r="F305" t="s">
        <v>549</v>
      </c>
      <c r="I305" t="s">
        <v>522</v>
      </c>
      <c r="K305" t="s">
        <v>265</v>
      </c>
      <c r="M305">
        <v>0</v>
      </c>
      <c r="N305">
        <v>0</v>
      </c>
      <c r="O305">
        <v>126930.37</v>
      </c>
    </row>
    <row r="306" spans="1:15" hidden="1">
      <c r="A306" t="s">
        <v>259</v>
      </c>
      <c r="B306" s="1">
        <v>45182</v>
      </c>
      <c r="C306" t="s">
        <v>667</v>
      </c>
      <c r="D306" t="s">
        <v>61</v>
      </c>
      <c r="E306" t="s">
        <v>61</v>
      </c>
      <c r="F306" t="s">
        <v>549</v>
      </c>
      <c r="I306" t="s">
        <v>522</v>
      </c>
      <c r="K306" t="s">
        <v>265</v>
      </c>
      <c r="M306">
        <v>0</v>
      </c>
      <c r="N306">
        <v>0</v>
      </c>
      <c r="O306">
        <v>126930.37</v>
      </c>
    </row>
    <row r="307" spans="1:15">
      <c r="A307" t="s">
        <v>236</v>
      </c>
      <c r="B307" s="1">
        <v>45182</v>
      </c>
      <c r="C307" t="s">
        <v>668</v>
      </c>
      <c r="D307" t="s">
        <v>213</v>
      </c>
      <c r="E307" t="s">
        <v>213</v>
      </c>
      <c r="F307" t="s">
        <v>669</v>
      </c>
      <c r="G307" t="s">
        <v>670</v>
      </c>
      <c r="H307" t="s">
        <v>669</v>
      </c>
      <c r="I307" t="s">
        <v>217</v>
      </c>
      <c r="K307" t="s">
        <v>240</v>
      </c>
      <c r="L307">
        <v>-1</v>
      </c>
      <c r="M307">
        <v>26.7</v>
      </c>
      <c r="N307">
        <v>-26.7</v>
      </c>
      <c r="O307">
        <v>126903.67</v>
      </c>
    </row>
    <row r="308" spans="1:15">
      <c r="A308" t="s">
        <v>236</v>
      </c>
      <c r="B308" s="1">
        <v>45182</v>
      </c>
      <c r="C308" t="s">
        <v>671</v>
      </c>
      <c r="D308" t="s">
        <v>213</v>
      </c>
      <c r="E308" t="s">
        <v>213</v>
      </c>
      <c r="F308" t="s">
        <v>669</v>
      </c>
      <c r="G308" t="s">
        <v>670</v>
      </c>
      <c r="H308" t="s">
        <v>669</v>
      </c>
      <c r="I308" t="s">
        <v>217</v>
      </c>
      <c r="K308" t="s">
        <v>240</v>
      </c>
      <c r="L308">
        <v>-1</v>
      </c>
      <c r="M308">
        <v>56</v>
      </c>
      <c r="N308">
        <v>-56</v>
      </c>
      <c r="O308">
        <v>126847.67</v>
      </c>
    </row>
    <row r="309" spans="1:15">
      <c r="A309" t="s">
        <v>236</v>
      </c>
      <c r="B309" s="1">
        <v>45182</v>
      </c>
      <c r="C309" t="s">
        <v>672</v>
      </c>
      <c r="D309" t="s">
        <v>213</v>
      </c>
      <c r="E309" t="s">
        <v>213</v>
      </c>
      <c r="F309" t="s">
        <v>669</v>
      </c>
      <c r="G309" t="s">
        <v>670</v>
      </c>
      <c r="H309" t="s">
        <v>669</v>
      </c>
      <c r="I309" t="s">
        <v>217</v>
      </c>
      <c r="K309" t="s">
        <v>240</v>
      </c>
      <c r="L309">
        <v>-1</v>
      </c>
      <c r="M309">
        <v>121.47</v>
      </c>
      <c r="N309">
        <v>-121.47</v>
      </c>
      <c r="O309">
        <v>126726.2</v>
      </c>
    </row>
    <row r="310" spans="1:15" hidden="1">
      <c r="A310" t="s">
        <v>259</v>
      </c>
      <c r="B310" s="1">
        <v>45182</v>
      </c>
      <c r="C310" t="s">
        <v>673</v>
      </c>
      <c r="D310" t="s">
        <v>674</v>
      </c>
      <c r="E310" t="s">
        <v>674</v>
      </c>
      <c r="F310" t="s">
        <v>563</v>
      </c>
      <c r="G310" t="s">
        <v>564</v>
      </c>
      <c r="H310" t="s">
        <v>563</v>
      </c>
      <c r="I310" t="s">
        <v>560</v>
      </c>
      <c r="K310" t="s">
        <v>265</v>
      </c>
      <c r="L310">
        <v>1</v>
      </c>
      <c r="M310">
        <v>528.36</v>
      </c>
      <c r="N310">
        <v>528.36</v>
      </c>
      <c r="O310">
        <v>127254.56</v>
      </c>
    </row>
    <row r="311" spans="1:15" hidden="1">
      <c r="A311" t="s">
        <v>259</v>
      </c>
      <c r="B311" s="1">
        <v>45182</v>
      </c>
      <c r="C311" t="s">
        <v>673</v>
      </c>
      <c r="D311" t="s">
        <v>674</v>
      </c>
      <c r="E311" t="s">
        <v>674</v>
      </c>
      <c r="F311" t="s">
        <v>563</v>
      </c>
      <c r="G311" t="s">
        <v>564</v>
      </c>
      <c r="H311" t="s">
        <v>563</v>
      </c>
      <c r="I311" t="s">
        <v>216</v>
      </c>
      <c r="K311" t="s">
        <v>265</v>
      </c>
      <c r="L311">
        <v>-1</v>
      </c>
      <c r="N311">
        <v>-466.44</v>
      </c>
      <c r="O311">
        <v>126788.12</v>
      </c>
    </row>
    <row r="312" spans="1:15">
      <c r="A312" t="s">
        <v>236</v>
      </c>
      <c r="B312" s="1">
        <v>45182</v>
      </c>
      <c r="C312" t="s">
        <v>675</v>
      </c>
      <c r="D312" t="s">
        <v>213</v>
      </c>
      <c r="E312" t="s">
        <v>213</v>
      </c>
      <c r="F312" t="s">
        <v>669</v>
      </c>
      <c r="G312" t="s">
        <v>670</v>
      </c>
      <c r="H312" t="s">
        <v>669</v>
      </c>
      <c r="I312" t="s">
        <v>217</v>
      </c>
      <c r="K312" t="s">
        <v>240</v>
      </c>
      <c r="L312">
        <v>-1</v>
      </c>
      <c r="M312">
        <v>109.6</v>
      </c>
      <c r="N312">
        <v>-109.6</v>
      </c>
      <c r="O312">
        <v>126678.52</v>
      </c>
    </row>
    <row r="313" spans="1:15" hidden="1">
      <c r="A313" t="s">
        <v>259</v>
      </c>
      <c r="B313" s="1">
        <v>45183</v>
      </c>
      <c r="C313" t="s">
        <v>676</v>
      </c>
      <c r="D313" t="s">
        <v>28</v>
      </c>
      <c r="E313" t="s">
        <v>28</v>
      </c>
      <c r="F313" t="s">
        <v>549</v>
      </c>
      <c r="I313" t="s">
        <v>522</v>
      </c>
      <c r="K313" t="s">
        <v>265</v>
      </c>
      <c r="M313">
        <v>61.88</v>
      </c>
      <c r="N313">
        <v>61.88</v>
      </c>
      <c r="O313">
        <v>126740.4</v>
      </c>
    </row>
    <row r="314" spans="1:15" hidden="1">
      <c r="A314" t="s">
        <v>259</v>
      </c>
      <c r="B314" s="1">
        <v>45183</v>
      </c>
      <c r="C314" t="s">
        <v>676</v>
      </c>
      <c r="D314" t="s">
        <v>28</v>
      </c>
      <c r="E314" t="s">
        <v>28</v>
      </c>
      <c r="F314" t="s">
        <v>549</v>
      </c>
      <c r="I314" t="s">
        <v>522</v>
      </c>
      <c r="K314" t="s">
        <v>265</v>
      </c>
      <c r="M314">
        <v>-61.88</v>
      </c>
      <c r="N314">
        <v>-61.88</v>
      </c>
      <c r="O314">
        <v>126678.52</v>
      </c>
    </row>
    <row r="315" spans="1:15" hidden="1">
      <c r="A315" t="s">
        <v>259</v>
      </c>
      <c r="B315" s="1">
        <v>45183</v>
      </c>
      <c r="C315" t="s">
        <v>677</v>
      </c>
      <c r="D315" t="s">
        <v>130</v>
      </c>
      <c r="E315" t="s">
        <v>130</v>
      </c>
      <c r="F315" t="s">
        <v>549</v>
      </c>
      <c r="I315" t="s">
        <v>522</v>
      </c>
      <c r="K315" t="s">
        <v>265</v>
      </c>
      <c r="M315">
        <v>61.88</v>
      </c>
      <c r="N315">
        <v>61.88</v>
      </c>
      <c r="O315">
        <v>126740.4</v>
      </c>
    </row>
    <row r="316" spans="1:15" hidden="1">
      <c r="A316" t="s">
        <v>259</v>
      </c>
      <c r="B316" s="1">
        <v>45183</v>
      </c>
      <c r="C316" t="s">
        <v>678</v>
      </c>
      <c r="D316" t="s">
        <v>101</v>
      </c>
      <c r="E316" t="s">
        <v>101</v>
      </c>
      <c r="F316" t="s">
        <v>549</v>
      </c>
      <c r="I316" t="s">
        <v>522</v>
      </c>
      <c r="K316" t="s">
        <v>265</v>
      </c>
      <c r="M316">
        <v>0</v>
      </c>
      <c r="N316">
        <v>0</v>
      </c>
      <c r="O316">
        <v>126740.4</v>
      </c>
    </row>
    <row r="317" spans="1:15" hidden="1">
      <c r="A317" t="s">
        <v>519</v>
      </c>
      <c r="B317" s="1">
        <v>45183</v>
      </c>
      <c r="C317" t="s">
        <v>679</v>
      </c>
      <c r="D317" t="s">
        <v>680</v>
      </c>
      <c r="E317" t="s">
        <v>680</v>
      </c>
      <c r="F317" t="s">
        <v>519</v>
      </c>
      <c r="I317" t="s">
        <v>522</v>
      </c>
      <c r="K317" t="s">
        <v>265</v>
      </c>
      <c r="M317">
        <v>37.5</v>
      </c>
      <c r="N317">
        <v>-37.5</v>
      </c>
      <c r="O317">
        <v>126702.9</v>
      </c>
    </row>
    <row r="318" spans="1:15" hidden="1">
      <c r="A318" t="s">
        <v>519</v>
      </c>
      <c r="B318" s="1">
        <v>45183</v>
      </c>
      <c r="C318" t="s">
        <v>681</v>
      </c>
      <c r="D318" t="s">
        <v>168</v>
      </c>
      <c r="E318" t="s">
        <v>168</v>
      </c>
      <c r="F318" t="s">
        <v>519</v>
      </c>
      <c r="I318" t="s">
        <v>522</v>
      </c>
      <c r="K318" t="s">
        <v>265</v>
      </c>
      <c r="M318">
        <v>600</v>
      </c>
      <c r="N318">
        <v>-600</v>
      </c>
      <c r="O318">
        <v>126102.9</v>
      </c>
    </row>
    <row r="319" spans="1:15" hidden="1">
      <c r="A319" t="s">
        <v>259</v>
      </c>
      <c r="B319" s="1">
        <v>45183</v>
      </c>
      <c r="C319" t="s">
        <v>682</v>
      </c>
      <c r="D319" t="s">
        <v>48</v>
      </c>
      <c r="E319" t="s">
        <v>48</v>
      </c>
      <c r="F319" t="s">
        <v>669</v>
      </c>
      <c r="G319" t="s">
        <v>670</v>
      </c>
      <c r="H319" t="s">
        <v>669</v>
      </c>
      <c r="I319" t="s">
        <v>560</v>
      </c>
      <c r="K319" t="s">
        <v>265</v>
      </c>
      <c r="L319">
        <v>1</v>
      </c>
      <c r="M319">
        <v>152</v>
      </c>
      <c r="N319">
        <v>152</v>
      </c>
      <c r="O319">
        <v>126254.9</v>
      </c>
    </row>
    <row r="320" spans="1:15" hidden="1">
      <c r="A320" t="s">
        <v>259</v>
      </c>
      <c r="B320" s="1">
        <v>45183</v>
      </c>
      <c r="C320" t="s">
        <v>682</v>
      </c>
      <c r="D320" t="s">
        <v>48</v>
      </c>
      <c r="E320" t="s">
        <v>48</v>
      </c>
      <c r="F320" t="s">
        <v>644</v>
      </c>
      <c r="G320" t="s">
        <v>645</v>
      </c>
      <c r="H320" t="s">
        <v>644</v>
      </c>
      <c r="I320" t="s">
        <v>587</v>
      </c>
      <c r="K320" t="s">
        <v>265</v>
      </c>
      <c r="L320">
        <v>1</v>
      </c>
      <c r="M320">
        <v>1200</v>
      </c>
      <c r="N320">
        <v>1200</v>
      </c>
      <c r="O320">
        <v>127454.9</v>
      </c>
    </row>
    <row r="321" spans="1:15" hidden="1">
      <c r="A321" t="s">
        <v>259</v>
      </c>
      <c r="B321" s="1">
        <v>45183</v>
      </c>
      <c r="C321" t="s">
        <v>682</v>
      </c>
      <c r="D321" t="s">
        <v>48</v>
      </c>
      <c r="E321" t="s">
        <v>48</v>
      </c>
      <c r="F321" t="s">
        <v>646</v>
      </c>
      <c r="G321" t="s">
        <v>647</v>
      </c>
      <c r="H321" t="s">
        <v>648</v>
      </c>
      <c r="I321" t="s">
        <v>534</v>
      </c>
      <c r="K321" t="s">
        <v>265</v>
      </c>
      <c r="L321">
        <v>1</v>
      </c>
      <c r="M321">
        <v>408</v>
      </c>
      <c r="N321">
        <v>408</v>
      </c>
      <c r="O321">
        <v>127862.9</v>
      </c>
    </row>
    <row r="322" spans="1:15" hidden="1">
      <c r="A322" t="s">
        <v>259</v>
      </c>
      <c r="B322" s="1">
        <v>45183</v>
      </c>
      <c r="C322" t="s">
        <v>682</v>
      </c>
      <c r="D322" t="s">
        <v>48</v>
      </c>
      <c r="E322" t="s">
        <v>48</v>
      </c>
      <c r="F322" t="s">
        <v>649</v>
      </c>
      <c r="G322" t="s">
        <v>650</v>
      </c>
      <c r="H322" t="s">
        <v>651</v>
      </c>
      <c r="I322" t="s">
        <v>534</v>
      </c>
      <c r="K322" t="s">
        <v>265</v>
      </c>
      <c r="L322">
        <v>1</v>
      </c>
      <c r="M322">
        <v>576</v>
      </c>
      <c r="N322">
        <v>576</v>
      </c>
      <c r="O322">
        <v>128438.9</v>
      </c>
    </row>
    <row r="323" spans="1:15" hidden="1">
      <c r="A323" t="s">
        <v>259</v>
      </c>
      <c r="B323" s="1">
        <v>45183</v>
      </c>
      <c r="C323" t="s">
        <v>683</v>
      </c>
      <c r="D323" t="s">
        <v>684</v>
      </c>
      <c r="E323" t="s">
        <v>684</v>
      </c>
      <c r="F323" t="s">
        <v>549</v>
      </c>
      <c r="I323" t="s">
        <v>522</v>
      </c>
      <c r="K323" t="s">
        <v>265</v>
      </c>
      <c r="M323">
        <v>975</v>
      </c>
      <c r="N323">
        <v>975</v>
      </c>
      <c r="O323">
        <v>129413.9</v>
      </c>
    </row>
    <row r="324" spans="1:15" hidden="1">
      <c r="A324" t="s">
        <v>259</v>
      </c>
      <c r="B324" s="1">
        <v>45183</v>
      </c>
      <c r="C324" t="s">
        <v>683</v>
      </c>
      <c r="D324" t="s">
        <v>684</v>
      </c>
      <c r="E324" t="s">
        <v>684</v>
      </c>
      <c r="F324" t="s">
        <v>549</v>
      </c>
      <c r="I324" t="s">
        <v>522</v>
      </c>
      <c r="K324" t="s">
        <v>265</v>
      </c>
      <c r="M324">
        <v>-975</v>
      </c>
      <c r="N324">
        <v>-975</v>
      </c>
      <c r="O324">
        <v>128438.9</v>
      </c>
    </row>
    <row r="325" spans="1:15" hidden="1">
      <c r="A325" t="s">
        <v>259</v>
      </c>
      <c r="B325" s="1">
        <v>45183</v>
      </c>
      <c r="C325" t="s">
        <v>685</v>
      </c>
      <c r="D325" t="s">
        <v>686</v>
      </c>
      <c r="E325" t="s">
        <v>686</v>
      </c>
      <c r="F325" t="s">
        <v>669</v>
      </c>
      <c r="G325" t="s">
        <v>670</v>
      </c>
      <c r="H325" t="s">
        <v>669</v>
      </c>
      <c r="I325" t="s">
        <v>560</v>
      </c>
      <c r="K325" t="s">
        <v>265</v>
      </c>
      <c r="L325">
        <v>1</v>
      </c>
      <c r="M325">
        <v>137</v>
      </c>
      <c r="N325">
        <v>137</v>
      </c>
      <c r="O325">
        <v>128575.9</v>
      </c>
    </row>
    <row r="326" spans="1:15" hidden="1">
      <c r="A326" t="s">
        <v>259</v>
      </c>
      <c r="B326" s="1">
        <v>45183</v>
      </c>
      <c r="C326" t="s">
        <v>687</v>
      </c>
      <c r="D326" t="s">
        <v>28</v>
      </c>
      <c r="E326" t="s">
        <v>28</v>
      </c>
      <c r="F326" t="s">
        <v>549</v>
      </c>
      <c r="I326" t="s">
        <v>522</v>
      </c>
      <c r="K326" t="s">
        <v>265</v>
      </c>
      <c r="M326">
        <v>92.81</v>
      </c>
      <c r="N326">
        <v>92.81</v>
      </c>
      <c r="O326">
        <v>128668.71</v>
      </c>
    </row>
    <row r="327" spans="1:15" hidden="1">
      <c r="A327" t="s">
        <v>259</v>
      </c>
      <c r="B327" s="1">
        <v>45183</v>
      </c>
      <c r="C327" t="s">
        <v>687</v>
      </c>
      <c r="D327" t="s">
        <v>28</v>
      </c>
      <c r="E327" t="s">
        <v>28</v>
      </c>
      <c r="F327" t="s">
        <v>549</v>
      </c>
      <c r="I327" t="s">
        <v>522</v>
      </c>
      <c r="K327" t="s">
        <v>265</v>
      </c>
      <c r="M327">
        <v>-92.81</v>
      </c>
      <c r="N327">
        <v>-92.81</v>
      </c>
      <c r="O327">
        <v>128575.9</v>
      </c>
    </row>
    <row r="328" spans="1:15" hidden="1">
      <c r="A328" t="s">
        <v>259</v>
      </c>
      <c r="B328" s="1">
        <v>45183</v>
      </c>
      <c r="C328" t="s">
        <v>688</v>
      </c>
      <c r="D328" t="s">
        <v>689</v>
      </c>
      <c r="E328" t="s">
        <v>689</v>
      </c>
      <c r="F328" t="s">
        <v>669</v>
      </c>
      <c r="G328" t="s">
        <v>670</v>
      </c>
      <c r="H328" t="s">
        <v>669</v>
      </c>
      <c r="I328" t="s">
        <v>560</v>
      </c>
      <c r="K328" t="s">
        <v>265</v>
      </c>
      <c r="L328">
        <v>1</v>
      </c>
      <c r="M328">
        <v>70</v>
      </c>
      <c r="N328">
        <v>70</v>
      </c>
      <c r="O328">
        <v>128645.9</v>
      </c>
    </row>
    <row r="329" spans="1:15" hidden="1">
      <c r="A329" t="s">
        <v>259</v>
      </c>
      <c r="B329" s="1">
        <v>45183</v>
      </c>
      <c r="C329" t="s">
        <v>690</v>
      </c>
      <c r="D329" t="s">
        <v>120</v>
      </c>
      <c r="E329" t="s">
        <v>120</v>
      </c>
      <c r="F329" t="s">
        <v>549</v>
      </c>
      <c r="I329" t="s">
        <v>522</v>
      </c>
      <c r="K329" t="s">
        <v>265</v>
      </c>
      <c r="M329">
        <v>58.12</v>
      </c>
      <c r="N329">
        <v>58.12</v>
      </c>
      <c r="O329">
        <v>128704.02</v>
      </c>
    </row>
    <row r="330" spans="1:15" hidden="1">
      <c r="A330" t="s">
        <v>259</v>
      </c>
      <c r="B330" s="1">
        <v>45183</v>
      </c>
      <c r="C330" t="s">
        <v>690</v>
      </c>
      <c r="D330" t="s">
        <v>120</v>
      </c>
      <c r="E330" t="s">
        <v>120</v>
      </c>
      <c r="F330" t="s">
        <v>549</v>
      </c>
      <c r="I330" t="s">
        <v>522</v>
      </c>
      <c r="K330" t="s">
        <v>265</v>
      </c>
      <c r="M330">
        <v>-58.12</v>
      </c>
      <c r="N330">
        <v>-58.12</v>
      </c>
      <c r="O330">
        <v>128645.9</v>
      </c>
    </row>
    <row r="331" spans="1:15" hidden="1">
      <c r="A331" t="s">
        <v>259</v>
      </c>
      <c r="B331" s="1">
        <v>45183</v>
      </c>
      <c r="C331" t="s">
        <v>691</v>
      </c>
      <c r="D331" t="s">
        <v>692</v>
      </c>
      <c r="E331" t="s">
        <v>692</v>
      </c>
      <c r="F331" t="s">
        <v>669</v>
      </c>
      <c r="G331" t="s">
        <v>670</v>
      </c>
      <c r="H331" t="s">
        <v>669</v>
      </c>
      <c r="I331" t="s">
        <v>560</v>
      </c>
      <c r="K331" t="s">
        <v>265</v>
      </c>
      <c r="L331">
        <v>1</v>
      </c>
      <c r="M331">
        <v>34</v>
      </c>
      <c r="N331">
        <v>34</v>
      </c>
      <c r="O331">
        <v>128679.9</v>
      </c>
    </row>
    <row r="332" spans="1:15" hidden="1">
      <c r="A332" t="s">
        <v>259</v>
      </c>
      <c r="B332" s="1">
        <v>45183</v>
      </c>
      <c r="C332" t="s">
        <v>693</v>
      </c>
      <c r="D332" t="s">
        <v>128</v>
      </c>
      <c r="E332" t="s">
        <v>128</v>
      </c>
      <c r="F332" t="s">
        <v>588</v>
      </c>
      <c r="G332" t="s">
        <v>589</v>
      </c>
      <c r="H332" t="s">
        <v>590</v>
      </c>
      <c r="I332" t="s">
        <v>587</v>
      </c>
      <c r="K332" t="s">
        <v>265</v>
      </c>
      <c r="L332">
        <v>1</v>
      </c>
      <c r="M332">
        <v>249</v>
      </c>
      <c r="N332">
        <v>249</v>
      </c>
      <c r="O332">
        <v>128928.9</v>
      </c>
    </row>
    <row r="333" spans="1:15" hidden="1">
      <c r="A333" t="s">
        <v>259</v>
      </c>
      <c r="B333" s="1">
        <v>45183</v>
      </c>
      <c r="C333" t="s">
        <v>693</v>
      </c>
      <c r="D333" t="s">
        <v>128</v>
      </c>
      <c r="E333" t="s">
        <v>128</v>
      </c>
      <c r="F333" t="s">
        <v>588</v>
      </c>
      <c r="G333" t="s">
        <v>589</v>
      </c>
      <c r="H333" t="s">
        <v>590</v>
      </c>
      <c r="I333" t="s">
        <v>215</v>
      </c>
      <c r="K333" t="s">
        <v>265</v>
      </c>
      <c r="L333">
        <v>-1</v>
      </c>
      <c r="N333">
        <v>-170</v>
      </c>
      <c r="O333">
        <v>128758.9</v>
      </c>
    </row>
    <row r="334" spans="1:15" hidden="1">
      <c r="A334" t="s">
        <v>259</v>
      </c>
      <c r="B334" s="1">
        <v>45183</v>
      </c>
      <c r="C334" t="s">
        <v>693</v>
      </c>
      <c r="D334" t="s">
        <v>128</v>
      </c>
      <c r="E334" t="s">
        <v>128</v>
      </c>
      <c r="F334" t="s">
        <v>694</v>
      </c>
      <c r="G334" t="s">
        <v>695</v>
      </c>
      <c r="H334" t="s">
        <v>696</v>
      </c>
      <c r="I334" t="s">
        <v>587</v>
      </c>
      <c r="K334" t="s">
        <v>265</v>
      </c>
      <c r="L334">
        <v>1</v>
      </c>
      <c r="M334">
        <v>89</v>
      </c>
      <c r="N334">
        <v>89</v>
      </c>
      <c r="O334">
        <v>128847.9</v>
      </c>
    </row>
    <row r="335" spans="1:15" hidden="1">
      <c r="A335" t="s">
        <v>259</v>
      </c>
      <c r="B335" s="1">
        <v>45183</v>
      </c>
      <c r="C335" t="s">
        <v>693</v>
      </c>
      <c r="D335" t="s">
        <v>128</v>
      </c>
      <c r="E335" t="s">
        <v>128</v>
      </c>
      <c r="F335" t="s">
        <v>694</v>
      </c>
      <c r="G335" t="s">
        <v>695</v>
      </c>
      <c r="H335" t="s">
        <v>696</v>
      </c>
      <c r="I335" t="s">
        <v>215</v>
      </c>
      <c r="K335" t="s">
        <v>265</v>
      </c>
      <c r="L335">
        <v>-1</v>
      </c>
      <c r="N335">
        <v>-39.44</v>
      </c>
      <c r="O335">
        <v>128808.46</v>
      </c>
    </row>
    <row r="336" spans="1:15" hidden="1">
      <c r="A336" t="s">
        <v>259</v>
      </c>
      <c r="B336" s="1">
        <v>45183</v>
      </c>
      <c r="C336" t="s">
        <v>693</v>
      </c>
      <c r="D336" t="s">
        <v>128</v>
      </c>
      <c r="E336" t="s">
        <v>128</v>
      </c>
      <c r="F336" t="s">
        <v>697</v>
      </c>
      <c r="G336" t="s">
        <v>698</v>
      </c>
      <c r="H336" t="s">
        <v>697</v>
      </c>
      <c r="I336" t="s">
        <v>587</v>
      </c>
      <c r="K336" t="s">
        <v>265</v>
      </c>
      <c r="L336">
        <v>1</v>
      </c>
      <c r="M336">
        <v>47</v>
      </c>
      <c r="N336">
        <v>47</v>
      </c>
      <c r="O336">
        <v>128855.46</v>
      </c>
    </row>
    <row r="337" spans="1:15" hidden="1">
      <c r="A337" t="s">
        <v>259</v>
      </c>
      <c r="B337" s="1">
        <v>45183</v>
      </c>
      <c r="C337" t="s">
        <v>693</v>
      </c>
      <c r="D337" t="s">
        <v>128</v>
      </c>
      <c r="E337" t="s">
        <v>128</v>
      </c>
      <c r="F337" t="s">
        <v>697</v>
      </c>
      <c r="G337" t="s">
        <v>698</v>
      </c>
      <c r="H337" t="s">
        <v>697</v>
      </c>
      <c r="I337" t="s">
        <v>215</v>
      </c>
      <c r="K337" t="s">
        <v>265</v>
      </c>
      <c r="L337">
        <v>-1</v>
      </c>
      <c r="N337">
        <v>-32.28</v>
      </c>
      <c r="O337">
        <v>128823.18</v>
      </c>
    </row>
    <row r="338" spans="1:15" hidden="1">
      <c r="A338" t="s">
        <v>259</v>
      </c>
      <c r="B338" s="1">
        <v>45183</v>
      </c>
      <c r="C338" t="s">
        <v>693</v>
      </c>
      <c r="D338" t="s">
        <v>128</v>
      </c>
      <c r="E338" t="s">
        <v>128</v>
      </c>
      <c r="F338" t="s">
        <v>699</v>
      </c>
      <c r="G338">
        <v>50610</v>
      </c>
      <c r="H338" t="s">
        <v>699</v>
      </c>
      <c r="I338" t="s">
        <v>587</v>
      </c>
      <c r="K338" t="s">
        <v>265</v>
      </c>
      <c r="L338">
        <v>2</v>
      </c>
      <c r="M338">
        <v>9</v>
      </c>
      <c r="N338">
        <v>18</v>
      </c>
      <c r="O338">
        <v>128841.18</v>
      </c>
    </row>
    <row r="339" spans="1:15" hidden="1">
      <c r="A339" t="s">
        <v>259</v>
      </c>
      <c r="B339" s="1">
        <v>45183</v>
      </c>
      <c r="C339" t="s">
        <v>693</v>
      </c>
      <c r="D339" t="s">
        <v>128</v>
      </c>
      <c r="E339" t="s">
        <v>128</v>
      </c>
      <c r="F339" t="s">
        <v>699</v>
      </c>
      <c r="G339">
        <v>50610</v>
      </c>
      <c r="H339" t="s">
        <v>699</v>
      </c>
      <c r="I339" t="s">
        <v>215</v>
      </c>
      <c r="K339" t="s">
        <v>265</v>
      </c>
      <c r="L339">
        <v>-2</v>
      </c>
      <c r="N339">
        <v>-12.3</v>
      </c>
      <c r="O339">
        <v>128828.88</v>
      </c>
    </row>
    <row r="340" spans="1:15" hidden="1">
      <c r="A340" t="s">
        <v>519</v>
      </c>
      <c r="B340" s="1">
        <v>45183</v>
      </c>
      <c r="C340" t="s">
        <v>700</v>
      </c>
      <c r="D340" t="s">
        <v>202</v>
      </c>
      <c r="E340" t="s">
        <v>202</v>
      </c>
      <c r="F340" t="s">
        <v>701</v>
      </c>
      <c r="G340" t="s">
        <v>702</v>
      </c>
      <c r="H340" t="s">
        <v>701</v>
      </c>
      <c r="I340" t="s">
        <v>703</v>
      </c>
      <c r="K340" t="s">
        <v>265</v>
      </c>
      <c r="L340">
        <v>-27</v>
      </c>
      <c r="M340">
        <v>0</v>
      </c>
      <c r="N340">
        <v>0</v>
      </c>
      <c r="O340">
        <v>128828.88</v>
      </c>
    </row>
    <row r="341" spans="1:15" hidden="1">
      <c r="A341" t="s">
        <v>519</v>
      </c>
      <c r="B341" s="1">
        <v>45183</v>
      </c>
      <c r="C341" t="s">
        <v>700</v>
      </c>
      <c r="D341" t="s">
        <v>202</v>
      </c>
      <c r="E341" t="s">
        <v>202</v>
      </c>
      <c r="F341" t="s">
        <v>704</v>
      </c>
      <c r="G341" t="s">
        <v>705</v>
      </c>
      <c r="H341" t="s">
        <v>704</v>
      </c>
      <c r="I341" t="s">
        <v>706</v>
      </c>
      <c r="K341" t="s">
        <v>265</v>
      </c>
      <c r="L341">
        <v>-27</v>
      </c>
      <c r="M341">
        <v>3.03</v>
      </c>
      <c r="N341">
        <v>-81.81</v>
      </c>
      <c r="O341">
        <v>128747.07</v>
      </c>
    </row>
    <row r="342" spans="1:15">
      <c r="A342" t="s">
        <v>236</v>
      </c>
      <c r="B342" s="1">
        <v>45183</v>
      </c>
      <c r="C342" t="s">
        <v>707</v>
      </c>
      <c r="D342" t="s">
        <v>213</v>
      </c>
      <c r="E342" t="s">
        <v>213</v>
      </c>
      <c r="F342" t="s">
        <v>708</v>
      </c>
      <c r="G342" t="s">
        <v>709</v>
      </c>
      <c r="H342" t="s">
        <v>708</v>
      </c>
      <c r="I342" t="s">
        <v>217</v>
      </c>
      <c r="K342" t="s">
        <v>240</v>
      </c>
      <c r="L342">
        <v>-1</v>
      </c>
      <c r="M342">
        <v>38.56</v>
      </c>
      <c r="N342">
        <v>-38.56</v>
      </c>
      <c r="O342">
        <v>128708.51</v>
      </c>
    </row>
    <row r="343" spans="1:15">
      <c r="A343" t="s">
        <v>515</v>
      </c>
      <c r="B343" s="1">
        <v>45183</v>
      </c>
      <c r="C343" t="s">
        <v>710</v>
      </c>
      <c r="D343" t="s">
        <v>213</v>
      </c>
      <c r="E343" t="s">
        <v>213</v>
      </c>
      <c r="F343" t="s">
        <v>669</v>
      </c>
      <c r="G343" t="s">
        <v>670</v>
      </c>
      <c r="H343" t="s">
        <v>669</v>
      </c>
      <c r="I343" t="s">
        <v>217</v>
      </c>
      <c r="K343" t="s">
        <v>240</v>
      </c>
      <c r="L343">
        <v>1</v>
      </c>
      <c r="M343">
        <v>200.5</v>
      </c>
      <c r="N343">
        <v>200.5</v>
      </c>
      <c r="O343">
        <v>128909.01</v>
      </c>
    </row>
    <row r="344" spans="1:15">
      <c r="A344" t="s">
        <v>236</v>
      </c>
      <c r="B344" s="1">
        <v>45184</v>
      </c>
      <c r="C344" t="s">
        <v>711</v>
      </c>
      <c r="D344" t="s">
        <v>213</v>
      </c>
      <c r="E344" t="s">
        <v>213</v>
      </c>
      <c r="F344" t="s">
        <v>712</v>
      </c>
      <c r="G344" t="s">
        <v>713</v>
      </c>
      <c r="H344" t="s">
        <v>712</v>
      </c>
      <c r="I344" t="s">
        <v>212</v>
      </c>
      <c r="K344" t="s">
        <v>240</v>
      </c>
      <c r="L344">
        <v>-1</v>
      </c>
      <c r="M344">
        <v>50738.04</v>
      </c>
      <c r="N344">
        <v>-50738.04</v>
      </c>
      <c r="O344">
        <v>78170.97</v>
      </c>
    </row>
    <row r="345" spans="1:15">
      <c r="A345" t="s">
        <v>515</v>
      </c>
      <c r="B345" s="1">
        <v>45184</v>
      </c>
      <c r="C345" t="s">
        <v>711</v>
      </c>
      <c r="D345" t="s">
        <v>213</v>
      </c>
      <c r="E345" t="s">
        <v>213</v>
      </c>
      <c r="F345" t="s">
        <v>712</v>
      </c>
      <c r="G345" t="s">
        <v>713</v>
      </c>
      <c r="H345" t="s">
        <v>712</v>
      </c>
      <c r="I345" t="s">
        <v>212</v>
      </c>
      <c r="K345" t="s">
        <v>240</v>
      </c>
      <c r="L345">
        <v>1</v>
      </c>
      <c r="M345">
        <v>1120.76</v>
      </c>
      <c r="N345">
        <v>1120.76</v>
      </c>
      <c r="O345">
        <v>79291.73</v>
      </c>
    </row>
    <row r="346" spans="1:15">
      <c r="A346" t="s">
        <v>236</v>
      </c>
      <c r="B346" s="1">
        <v>45184</v>
      </c>
      <c r="C346" t="s">
        <v>714</v>
      </c>
      <c r="D346" t="s">
        <v>213</v>
      </c>
      <c r="E346" t="s">
        <v>213</v>
      </c>
      <c r="F346" t="s">
        <v>541</v>
      </c>
      <c r="G346" t="s">
        <v>542</v>
      </c>
      <c r="H346" t="s">
        <v>543</v>
      </c>
      <c r="I346" t="s">
        <v>215</v>
      </c>
      <c r="K346" t="s">
        <v>240</v>
      </c>
      <c r="L346">
        <v>-1</v>
      </c>
      <c r="M346">
        <v>346.1</v>
      </c>
      <c r="N346">
        <v>-346.1</v>
      </c>
      <c r="O346">
        <v>78945.63</v>
      </c>
    </row>
    <row r="347" spans="1:15">
      <c r="A347" t="s">
        <v>236</v>
      </c>
      <c r="B347" s="1">
        <v>45184</v>
      </c>
      <c r="C347" t="s">
        <v>714</v>
      </c>
      <c r="D347" t="s">
        <v>213</v>
      </c>
      <c r="E347" t="s">
        <v>213</v>
      </c>
      <c r="F347" t="s">
        <v>715</v>
      </c>
      <c r="G347" t="s">
        <v>477</v>
      </c>
      <c r="I347" t="s">
        <v>215</v>
      </c>
      <c r="K347" t="s">
        <v>240</v>
      </c>
      <c r="L347">
        <v>-1</v>
      </c>
      <c r="M347">
        <v>2</v>
      </c>
      <c r="N347">
        <v>-2</v>
      </c>
      <c r="O347">
        <v>78943.63</v>
      </c>
    </row>
    <row r="348" spans="1:15" hidden="1">
      <c r="A348" t="s">
        <v>259</v>
      </c>
      <c r="B348" s="1">
        <v>45184</v>
      </c>
      <c r="C348" t="s">
        <v>716</v>
      </c>
      <c r="D348" t="s">
        <v>79</v>
      </c>
      <c r="E348" t="s">
        <v>79</v>
      </c>
      <c r="F348" t="s">
        <v>717</v>
      </c>
      <c r="G348" t="s">
        <v>718</v>
      </c>
      <c r="H348" t="s">
        <v>717</v>
      </c>
      <c r="I348" t="s">
        <v>587</v>
      </c>
      <c r="K348" t="s">
        <v>265</v>
      </c>
      <c r="L348">
        <v>256</v>
      </c>
      <c r="M348">
        <v>40.6</v>
      </c>
      <c r="N348">
        <v>10393.6</v>
      </c>
      <c r="O348">
        <v>89337.23</v>
      </c>
    </row>
    <row r="349" spans="1:15" hidden="1">
      <c r="A349" t="s">
        <v>259</v>
      </c>
      <c r="B349" s="1">
        <v>45184</v>
      </c>
      <c r="C349" t="s">
        <v>719</v>
      </c>
      <c r="D349" t="s">
        <v>130</v>
      </c>
      <c r="E349" t="s">
        <v>130</v>
      </c>
      <c r="F349" t="s">
        <v>549</v>
      </c>
      <c r="I349" t="s">
        <v>522</v>
      </c>
      <c r="K349" t="s">
        <v>265</v>
      </c>
      <c r="M349">
        <v>371.25</v>
      </c>
      <c r="N349">
        <v>371.25</v>
      </c>
      <c r="O349">
        <v>89708.479999999996</v>
      </c>
    </row>
    <row r="350" spans="1:15" hidden="1">
      <c r="A350" t="s">
        <v>259</v>
      </c>
      <c r="B350" s="1">
        <v>45184</v>
      </c>
      <c r="C350" t="s">
        <v>719</v>
      </c>
      <c r="D350" t="s">
        <v>130</v>
      </c>
      <c r="E350" t="s">
        <v>130</v>
      </c>
      <c r="F350" t="s">
        <v>549</v>
      </c>
      <c r="I350" t="s">
        <v>522</v>
      </c>
      <c r="K350" t="s">
        <v>265</v>
      </c>
      <c r="M350">
        <v>-123.75</v>
      </c>
      <c r="N350">
        <v>-123.75</v>
      </c>
      <c r="O350">
        <v>89584.73</v>
      </c>
    </row>
    <row r="351" spans="1:15" hidden="1">
      <c r="A351" t="s">
        <v>259</v>
      </c>
      <c r="B351" s="1">
        <v>45184</v>
      </c>
      <c r="C351" t="s">
        <v>720</v>
      </c>
      <c r="D351" t="s">
        <v>120</v>
      </c>
      <c r="E351" t="s">
        <v>120</v>
      </c>
      <c r="F351" t="s">
        <v>721</v>
      </c>
      <c r="G351" t="s">
        <v>722</v>
      </c>
      <c r="H351" t="s">
        <v>723</v>
      </c>
      <c r="I351" t="s">
        <v>534</v>
      </c>
      <c r="K351" t="s">
        <v>265</v>
      </c>
      <c r="L351">
        <v>2</v>
      </c>
      <c r="M351">
        <v>98</v>
      </c>
      <c r="N351">
        <v>196</v>
      </c>
      <c r="O351">
        <v>89780.73</v>
      </c>
    </row>
    <row r="352" spans="1:15" hidden="1">
      <c r="A352" t="s">
        <v>259</v>
      </c>
      <c r="B352" s="1">
        <v>45184</v>
      </c>
      <c r="C352" t="s">
        <v>720</v>
      </c>
      <c r="D352" t="s">
        <v>120</v>
      </c>
      <c r="E352" t="s">
        <v>120</v>
      </c>
      <c r="F352" t="s">
        <v>549</v>
      </c>
      <c r="I352" t="s">
        <v>522</v>
      </c>
      <c r="K352" t="s">
        <v>265</v>
      </c>
      <c r="M352">
        <v>77.5</v>
      </c>
      <c r="N352">
        <v>77.5</v>
      </c>
      <c r="O352">
        <v>89858.23</v>
      </c>
    </row>
    <row r="353" spans="1:15" hidden="1">
      <c r="A353" t="s">
        <v>259</v>
      </c>
      <c r="B353" s="1">
        <v>45184</v>
      </c>
      <c r="C353" t="s">
        <v>720</v>
      </c>
      <c r="D353" t="s">
        <v>120</v>
      </c>
      <c r="E353" t="s">
        <v>120</v>
      </c>
      <c r="F353" t="s">
        <v>549</v>
      </c>
      <c r="I353" t="s">
        <v>522</v>
      </c>
      <c r="K353" t="s">
        <v>265</v>
      </c>
      <c r="M353">
        <v>-77.5</v>
      </c>
      <c r="N353">
        <v>-77.5</v>
      </c>
      <c r="O353">
        <v>89780.73</v>
      </c>
    </row>
    <row r="354" spans="1:15" hidden="1">
      <c r="A354" t="s">
        <v>259</v>
      </c>
      <c r="B354" s="1">
        <v>45184</v>
      </c>
      <c r="C354" t="s">
        <v>724</v>
      </c>
      <c r="D354" t="s">
        <v>120</v>
      </c>
      <c r="E354" t="s">
        <v>120</v>
      </c>
      <c r="F354" t="s">
        <v>549</v>
      </c>
      <c r="I354" t="s">
        <v>522</v>
      </c>
      <c r="K354" t="s">
        <v>265</v>
      </c>
      <c r="M354">
        <v>77.5</v>
      </c>
      <c r="N354">
        <v>77.5</v>
      </c>
      <c r="O354">
        <v>89858.23</v>
      </c>
    </row>
    <row r="355" spans="1:15" hidden="1">
      <c r="A355" t="s">
        <v>259</v>
      </c>
      <c r="B355" s="1">
        <v>45184</v>
      </c>
      <c r="C355" t="s">
        <v>724</v>
      </c>
      <c r="D355" t="s">
        <v>120</v>
      </c>
      <c r="E355" t="s">
        <v>120</v>
      </c>
      <c r="F355" t="s">
        <v>549</v>
      </c>
      <c r="I355" t="s">
        <v>522</v>
      </c>
      <c r="K355" t="s">
        <v>265</v>
      </c>
      <c r="M355">
        <v>-77.5</v>
      </c>
      <c r="N355">
        <v>-77.5</v>
      </c>
      <c r="O355">
        <v>89780.73</v>
      </c>
    </row>
    <row r="356" spans="1:15" hidden="1">
      <c r="A356" t="s">
        <v>259</v>
      </c>
      <c r="B356" s="1">
        <v>45184</v>
      </c>
      <c r="C356" t="s">
        <v>725</v>
      </c>
      <c r="D356" t="s">
        <v>202</v>
      </c>
      <c r="E356" t="s">
        <v>202</v>
      </c>
      <c r="F356" t="s">
        <v>549</v>
      </c>
      <c r="I356" t="s">
        <v>522</v>
      </c>
      <c r="K356" t="s">
        <v>265</v>
      </c>
      <c r="M356">
        <v>0</v>
      </c>
      <c r="N356">
        <v>0</v>
      </c>
      <c r="O356">
        <v>89780.73</v>
      </c>
    </row>
    <row r="357" spans="1:15" hidden="1">
      <c r="A357" t="s">
        <v>259</v>
      </c>
      <c r="B357" s="1">
        <v>45184</v>
      </c>
      <c r="C357" t="s">
        <v>726</v>
      </c>
      <c r="D357" t="s">
        <v>93</v>
      </c>
      <c r="E357" t="s">
        <v>93</v>
      </c>
      <c r="F357" t="s">
        <v>549</v>
      </c>
      <c r="I357" t="s">
        <v>522</v>
      </c>
      <c r="K357" t="s">
        <v>265</v>
      </c>
      <c r="M357">
        <v>0</v>
      </c>
      <c r="N357">
        <v>0</v>
      </c>
      <c r="O357">
        <v>89780.73</v>
      </c>
    </row>
    <row r="358" spans="1:15" hidden="1">
      <c r="A358" t="s">
        <v>259</v>
      </c>
      <c r="B358" s="1">
        <v>45184</v>
      </c>
      <c r="C358" t="s">
        <v>726</v>
      </c>
      <c r="D358" t="s">
        <v>93</v>
      </c>
      <c r="E358" t="s">
        <v>93</v>
      </c>
      <c r="F358" t="s">
        <v>727</v>
      </c>
      <c r="G358" t="s">
        <v>727</v>
      </c>
      <c r="H358" t="s">
        <v>727</v>
      </c>
      <c r="I358" t="s">
        <v>728</v>
      </c>
      <c r="K358" t="s">
        <v>265</v>
      </c>
      <c r="L358">
        <v>1</v>
      </c>
      <c r="M358">
        <v>800</v>
      </c>
      <c r="N358">
        <v>800</v>
      </c>
      <c r="O358">
        <v>90580.73</v>
      </c>
    </row>
    <row r="359" spans="1:15" hidden="1">
      <c r="A359" t="s">
        <v>259</v>
      </c>
      <c r="B359" s="1">
        <v>45184</v>
      </c>
      <c r="C359" t="s">
        <v>729</v>
      </c>
      <c r="D359" t="s">
        <v>28</v>
      </c>
      <c r="E359" t="s">
        <v>28</v>
      </c>
      <c r="F359" t="s">
        <v>549</v>
      </c>
      <c r="I359" t="s">
        <v>522</v>
      </c>
      <c r="K359" t="s">
        <v>265</v>
      </c>
      <c r="M359">
        <v>61.88</v>
      </c>
      <c r="N359">
        <v>61.88</v>
      </c>
      <c r="O359">
        <v>90642.61</v>
      </c>
    </row>
    <row r="360" spans="1:15" hidden="1">
      <c r="A360" t="s">
        <v>259</v>
      </c>
      <c r="B360" s="1">
        <v>45184</v>
      </c>
      <c r="C360" t="s">
        <v>729</v>
      </c>
      <c r="D360" t="s">
        <v>28</v>
      </c>
      <c r="E360" t="s">
        <v>28</v>
      </c>
      <c r="F360" t="s">
        <v>549</v>
      </c>
      <c r="I360" t="s">
        <v>522</v>
      </c>
      <c r="K360" t="s">
        <v>265</v>
      </c>
      <c r="M360">
        <v>-61.88</v>
      </c>
      <c r="N360">
        <v>-61.88</v>
      </c>
      <c r="O360">
        <v>90580.73</v>
      </c>
    </row>
    <row r="361" spans="1:15">
      <c r="A361" t="s">
        <v>236</v>
      </c>
      <c r="B361" s="1">
        <v>45187</v>
      </c>
      <c r="C361" t="s">
        <v>730</v>
      </c>
      <c r="D361" t="s">
        <v>213</v>
      </c>
      <c r="E361" t="s">
        <v>213</v>
      </c>
      <c r="F361" t="s">
        <v>717</v>
      </c>
      <c r="G361" t="s">
        <v>718</v>
      </c>
      <c r="H361" t="s">
        <v>731</v>
      </c>
      <c r="I361" t="s">
        <v>215</v>
      </c>
      <c r="K361" t="s">
        <v>240</v>
      </c>
      <c r="L361">
        <v>-256</v>
      </c>
      <c r="M361">
        <v>35.6</v>
      </c>
      <c r="N361">
        <v>-9113.6</v>
      </c>
      <c r="O361">
        <v>81467.13</v>
      </c>
    </row>
    <row r="362" spans="1:15" hidden="1">
      <c r="A362" t="s">
        <v>259</v>
      </c>
      <c r="B362" s="1">
        <v>45187</v>
      </c>
      <c r="C362" t="s">
        <v>732</v>
      </c>
      <c r="D362" t="s">
        <v>94</v>
      </c>
      <c r="E362" t="s">
        <v>94</v>
      </c>
      <c r="F362" t="s">
        <v>549</v>
      </c>
      <c r="I362" t="s">
        <v>522</v>
      </c>
      <c r="K362" t="s">
        <v>265</v>
      </c>
      <c r="M362">
        <v>1687.5</v>
      </c>
      <c r="N362">
        <v>1687.5</v>
      </c>
      <c r="O362">
        <v>83154.63</v>
      </c>
    </row>
    <row r="363" spans="1:15" hidden="1">
      <c r="A363" t="s">
        <v>259</v>
      </c>
      <c r="B363" s="1">
        <v>45187</v>
      </c>
      <c r="C363" t="s">
        <v>733</v>
      </c>
      <c r="D363" t="s">
        <v>130</v>
      </c>
      <c r="E363" t="s">
        <v>130</v>
      </c>
      <c r="F363" t="s">
        <v>549</v>
      </c>
      <c r="I363" t="s">
        <v>522</v>
      </c>
      <c r="K363" t="s">
        <v>265</v>
      </c>
      <c r="M363">
        <v>61.88</v>
      </c>
      <c r="N363">
        <v>61.88</v>
      </c>
      <c r="O363">
        <v>83216.509999999995</v>
      </c>
    </row>
    <row r="364" spans="1:15" hidden="1">
      <c r="A364" t="s">
        <v>259</v>
      </c>
      <c r="B364" s="1">
        <v>45187</v>
      </c>
      <c r="C364" t="s">
        <v>734</v>
      </c>
      <c r="D364" t="s">
        <v>199</v>
      </c>
      <c r="E364" t="s">
        <v>199</v>
      </c>
      <c r="F364" t="s">
        <v>549</v>
      </c>
      <c r="I364" t="s">
        <v>522</v>
      </c>
      <c r="K364" t="s">
        <v>265</v>
      </c>
      <c r="M364">
        <v>0</v>
      </c>
      <c r="N364">
        <v>0</v>
      </c>
      <c r="O364">
        <v>83216.509999999995</v>
      </c>
    </row>
    <row r="365" spans="1:15" hidden="1">
      <c r="A365" t="s">
        <v>259</v>
      </c>
      <c r="B365" s="1">
        <v>45187</v>
      </c>
      <c r="C365" t="s">
        <v>735</v>
      </c>
      <c r="D365" t="s">
        <v>88</v>
      </c>
      <c r="E365" t="s">
        <v>88</v>
      </c>
      <c r="F365" t="s">
        <v>549</v>
      </c>
      <c r="I365" t="s">
        <v>522</v>
      </c>
      <c r="K365" t="s">
        <v>265</v>
      </c>
      <c r="M365">
        <v>150</v>
      </c>
      <c r="N365">
        <v>150</v>
      </c>
      <c r="O365">
        <v>83366.509999999995</v>
      </c>
    </row>
    <row r="366" spans="1:15" hidden="1">
      <c r="A366" t="s">
        <v>259</v>
      </c>
      <c r="B366" s="1">
        <v>45187</v>
      </c>
      <c r="C366" t="s">
        <v>736</v>
      </c>
      <c r="D366" t="s">
        <v>47</v>
      </c>
      <c r="E366" t="s">
        <v>47</v>
      </c>
      <c r="F366" t="s">
        <v>549</v>
      </c>
      <c r="I366" t="s">
        <v>522</v>
      </c>
      <c r="K366" t="s">
        <v>265</v>
      </c>
      <c r="M366">
        <v>225</v>
      </c>
      <c r="N366">
        <v>225</v>
      </c>
      <c r="O366">
        <v>83591.509999999995</v>
      </c>
    </row>
    <row r="367" spans="1:15" hidden="1">
      <c r="A367" t="s">
        <v>259</v>
      </c>
      <c r="B367" s="1">
        <v>45187</v>
      </c>
      <c r="C367" t="s">
        <v>737</v>
      </c>
      <c r="D367" t="s">
        <v>130</v>
      </c>
      <c r="E367" t="s">
        <v>130</v>
      </c>
      <c r="F367" t="s">
        <v>549</v>
      </c>
      <c r="I367" t="s">
        <v>522</v>
      </c>
      <c r="K367" t="s">
        <v>265</v>
      </c>
      <c r="M367">
        <v>82.5</v>
      </c>
      <c r="N367">
        <v>82.5</v>
      </c>
      <c r="O367">
        <v>83674.009999999995</v>
      </c>
    </row>
    <row r="368" spans="1:15" hidden="1">
      <c r="A368" t="s">
        <v>519</v>
      </c>
      <c r="B368" s="1">
        <v>45187</v>
      </c>
      <c r="C368" t="s">
        <v>738</v>
      </c>
      <c r="D368" t="s">
        <v>119</v>
      </c>
      <c r="E368" t="s">
        <v>119</v>
      </c>
      <c r="F368" t="s">
        <v>639</v>
      </c>
      <c r="G368" t="s">
        <v>639</v>
      </c>
      <c r="H368" t="s">
        <v>739</v>
      </c>
      <c r="I368" t="s">
        <v>641</v>
      </c>
      <c r="K368" t="s">
        <v>265</v>
      </c>
      <c r="L368">
        <v>-2</v>
      </c>
      <c r="M368">
        <v>0</v>
      </c>
      <c r="N368">
        <v>0</v>
      </c>
      <c r="O368">
        <v>83674.009999999995</v>
      </c>
    </row>
    <row r="369" spans="1:15" hidden="1">
      <c r="A369" t="s">
        <v>519</v>
      </c>
      <c r="B369" s="1">
        <v>45187</v>
      </c>
      <c r="C369" t="s">
        <v>738</v>
      </c>
      <c r="D369" t="s">
        <v>119</v>
      </c>
      <c r="E369" t="s">
        <v>119</v>
      </c>
      <c r="F369" t="s">
        <v>639</v>
      </c>
      <c r="G369" t="s">
        <v>639</v>
      </c>
      <c r="H369" t="s">
        <v>739</v>
      </c>
      <c r="I369" t="s">
        <v>641</v>
      </c>
      <c r="K369" t="s">
        <v>265</v>
      </c>
      <c r="L369">
        <v>-1</v>
      </c>
      <c r="M369">
        <v>0</v>
      </c>
      <c r="N369">
        <v>0</v>
      </c>
      <c r="O369">
        <v>83674.009999999995</v>
      </c>
    </row>
    <row r="370" spans="1:15" hidden="1">
      <c r="A370" t="s">
        <v>519</v>
      </c>
      <c r="B370" s="1">
        <v>45187</v>
      </c>
      <c r="C370" t="s">
        <v>738</v>
      </c>
      <c r="D370" t="s">
        <v>119</v>
      </c>
      <c r="E370" t="s">
        <v>119</v>
      </c>
      <c r="F370" t="s">
        <v>704</v>
      </c>
      <c r="G370" t="s">
        <v>705</v>
      </c>
      <c r="H370" t="s">
        <v>704</v>
      </c>
      <c r="I370" t="s">
        <v>706</v>
      </c>
      <c r="K370" t="s">
        <v>265</v>
      </c>
      <c r="L370">
        <v>-1</v>
      </c>
      <c r="M370">
        <v>55.9</v>
      </c>
      <c r="N370">
        <v>-55.9</v>
      </c>
      <c r="O370">
        <v>83618.11</v>
      </c>
    </row>
    <row r="371" spans="1:15">
      <c r="A371" t="s">
        <v>236</v>
      </c>
      <c r="B371" s="1">
        <v>45187</v>
      </c>
      <c r="C371" t="s">
        <v>740</v>
      </c>
      <c r="D371" t="s">
        <v>213</v>
      </c>
      <c r="E371" t="s">
        <v>213</v>
      </c>
      <c r="F371" t="s">
        <v>538</v>
      </c>
      <c r="G371" t="s">
        <v>539</v>
      </c>
      <c r="H371" t="s">
        <v>540</v>
      </c>
      <c r="I371" t="s">
        <v>215</v>
      </c>
      <c r="K371" t="s">
        <v>240</v>
      </c>
      <c r="L371">
        <v>-1</v>
      </c>
      <c r="M371">
        <v>632.08000000000004</v>
      </c>
      <c r="N371">
        <v>-632.08000000000004</v>
      </c>
      <c r="O371">
        <v>82986.03</v>
      </c>
    </row>
    <row r="372" spans="1:15">
      <c r="A372" t="s">
        <v>236</v>
      </c>
      <c r="B372" s="1">
        <v>45187</v>
      </c>
      <c r="C372" t="s">
        <v>741</v>
      </c>
      <c r="D372" t="s">
        <v>213</v>
      </c>
      <c r="E372" t="s">
        <v>213</v>
      </c>
      <c r="F372" t="s">
        <v>544</v>
      </c>
      <c r="G372" t="s">
        <v>477</v>
      </c>
      <c r="I372" t="s">
        <v>215</v>
      </c>
      <c r="K372" t="s">
        <v>240</v>
      </c>
      <c r="L372">
        <v>-1</v>
      </c>
      <c r="M372">
        <v>2</v>
      </c>
      <c r="N372">
        <v>-2</v>
      </c>
      <c r="O372">
        <v>82984.03</v>
      </c>
    </row>
    <row r="373" spans="1:15">
      <c r="A373" t="s">
        <v>236</v>
      </c>
      <c r="B373" s="1">
        <v>45187</v>
      </c>
      <c r="C373" t="s">
        <v>742</v>
      </c>
      <c r="D373" t="s">
        <v>213</v>
      </c>
      <c r="E373" t="s">
        <v>213</v>
      </c>
      <c r="F373" t="s">
        <v>544</v>
      </c>
      <c r="G373" t="s">
        <v>477</v>
      </c>
      <c r="I373" t="s">
        <v>215</v>
      </c>
      <c r="K373" t="s">
        <v>240</v>
      </c>
      <c r="L373">
        <v>-1</v>
      </c>
      <c r="M373">
        <v>2</v>
      </c>
      <c r="N373">
        <v>-2</v>
      </c>
      <c r="O373">
        <v>82982.03</v>
      </c>
    </row>
    <row r="374" spans="1:15" hidden="1">
      <c r="A374" t="s">
        <v>259</v>
      </c>
      <c r="B374" s="1">
        <v>45188</v>
      </c>
      <c r="C374" t="s">
        <v>743</v>
      </c>
      <c r="D374" t="s">
        <v>140</v>
      </c>
      <c r="E374" t="s">
        <v>140</v>
      </c>
      <c r="F374" t="s">
        <v>549</v>
      </c>
      <c r="I374" t="s">
        <v>522</v>
      </c>
      <c r="K374" t="s">
        <v>265</v>
      </c>
      <c r="M374">
        <v>754.69</v>
      </c>
      <c r="N374">
        <v>754.69</v>
      </c>
      <c r="O374">
        <v>83736.72</v>
      </c>
    </row>
    <row r="375" spans="1:15" hidden="1">
      <c r="A375" t="s">
        <v>259</v>
      </c>
      <c r="B375" s="1">
        <v>45188</v>
      </c>
      <c r="C375" t="s">
        <v>743</v>
      </c>
      <c r="D375" t="s">
        <v>140</v>
      </c>
      <c r="E375" t="s">
        <v>140</v>
      </c>
      <c r="F375" t="s">
        <v>549</v>
      </c>
      <c r="I375" t="s">
        <v>522</v>
      </c>
      <c r="K375" t="s">
        <v>265</v>
      </c>
      <c r="M375">
        <v>-754.69</v>
      </c>
      <c r="N375">
        <v>-754.69</v>
      </c>
      <c r="O375">
        <v>82982.03</v>
      </c>
    </row>
    <row r="376" spans="1:15" hidden="1">
      <c r="A376" t="s">
        <v>259</v>
      </c>
      <c r="B376" s="1">
        <v>45188</v>
      </c>
      <c r="C376" t="s">
        <v>744</v>
      </c>
      <c r="D376" t="s">
        <v>130</v>
      </c>
      <c r="E376" t="s">
        <v>130</v>
      </c>
      <c r="F376" t="s">
        <v>549</v>
      </c>
      <c r="I376" t="s">
        <v>522</v>
      </c>
      <c r="K376" t="s">
        <v>265</v>
      </c>
      <c r="M376">
        <v>123.75</v>
      </c>
      <c r="N376">
        <v>123.75</v>
      </c>
      <c r="O376">
        <v>83105.78</v>
      </c>
    </row>
    <row r="377" spans="1:15" hidden="1">
      <c r="A377" t="s">
        <v>519</v>
      </c>
      <c r="B377" s="1">
        <v>45188</v>
      </c>
      <c r="C377" t="s">
        <v>745</v>
      </c>
      <c r="D377" t="s">
        <v>83</v>
      </c>
      <c r="E377" t="s">
        <v>83</v>
      </c>
      <c r="F377" t="s">
        <v>701</v>
      </c>
      <c r="G377" t="s">
        <v>702</v>
      </c>
      <c r="H377" t="s">
        <v>701</v>
      </c>
      <c r="I377" t="s">
        <v>703</v>
      </c>
      <c r="K377" t="s">
        <v>265</v>
      </c>
      <c r="L377">
        <v>-5</v>
      </c>
      <c r="M377">
        <v>0</v>
      </c>
      <c r="N377">
        <v>0</v>
      </c>
      <c r="O377">
        <v>83105.78</v>
      </c>
    </row>
    <row r="378" spans="1:15" hidden="1">
      <c r="A378" t="s">
        <v>519</v>
      </c>
      <c r="B378" s="1">
        <v>45188</v>
      </c>
      <c r="C378" t="s">
        <v>745</v>
      </c>
      <c r="D378" t="s">
        <v>83</v>
      </c>
      <c r="E378" t="s">
        <v>83</v>
      </c>
      <c r="F378" t="s">
        <v>704</v>
      </c>
      <c r="G378" t="s">
        <v>705</v>
      </c>
      <c r="H378" t="s">
        <v>704</v>
      </c>
      <c r="I378" t="s">
        <v>706</v>
      </c>
      <c r="K378" t="s">
        <v>265</v>
      </c>
      <c r="L378">
        <v>-5</v>
      </c>
      <c r="M378">
        <v>3.03</v>
      </c>
      <c r="N378">
        <v>-15.15</v>
      </c>
      <c r="O378">
        <v>83090.63</v>
      </c>
    </row>
    <row r="379" spans="1:15" hidden="1">
      <c r="A379" t="s">
        <v>259</v>
      </c>
      <c r="B379" s="1">
        <v>45188</v>
      </c>
      <c r="C379" t="s">
        <v>746</v>
      </c>
      <c r="D379" t="s">
        <v>133</v>
      </c>
      <c r="E379" t="s">
        <v>133</v>
      </c>
      <c r="F379" t="s">
        <v>747</v>
      </c>
      <c r="G379" t="s">
        <v>748</v>
      </c>
      <c r="H379" t="s">
        <v>747</v>
      </c>
      <c r="I379" t="s">
        <v>587</v>
      </c>
      <c r="K379" t="s">
        <v>265</v>
      </c>
      <c r="L379">
        <v>1</v>
      </c>
      <c r="M379">
        <v>479</v>
      </c>
      <c r="N379">
        <v>479</v>
      </c>
      <c r="O379">
        <v>83569.63</v>
      </c>
    </row>
    <row r="380" spans="1:15" hidden="1">
      <c r="A380" t="s">
        <v>259</v>
      </c>
      <c r="B380" s="1">
        <v>45188</v>
      </c>
      <c r="C380" t="s">
        <v>746</v>
      </c>
      <c r="D380" t="s">
        <v>133</v>
      </c>
      <c r="E380" t="s">
        <v>133</v>
      </c>
      <c r="F380" t="s">
        <v>747</v>
      </c>
      <c r="G380" t="s">
        <v>748</v>
      </c>
      <c r="H380" t="s">
        <v>747</v>
      </c>
      <c r="I380" t="s">
        <v>215</v>
      </c>
      <c r="K380" t="s">
        <v>265</v>
      </c>
      <c r="L380">
        <v>-1</v>
      </c>
      <c r="N380">
        <v>-289</v>
      </c>
      <c r="O380">
        <v>83280.63</v>
      </c>
    </row>
    <row r="381" spans="1:15" hidden="1">
      <c r="A381" t="s">
        <v>259</v>
      </c>
      <c r="B381" s="1">
        <v>45188</v>
      </c>
      <c r="C381" t="s">
        <v>746</v>
      </c>
      <c r="D381" t="s">
        <v>133</v>
      </c>
      <c r="E381" t="s">
        <v>133</v>
      </c>
      <c r="F381" t="s">
        <v>749</v>
      </c>
      <c r="G381" t="s">
        <v>750</v>
      </c>
      <c r="H381" t="s">
        <v>749</v>
      </c>
      <c r="I381" t="s">
        <v>587</v>
      </c>
      <c r="K381" t="s">
        <v>265</v>
      </c>
      <c r="L381">
        <v>3</v>
      </c>
      <c r="M381">
        <v>43</v>
      </c>
      <c r="N381">
        <v>129</v>
      </c>
      <c r="O381">
        <v>83409.63</v>
      </c>
    </row>
    <row r="382" spans="1:15" hidden="1">
      <c r="A382" t="s">
        <v>259</v>
      </c>
      <c r="B382" s="1">
        <v>45188</v>
      </c>
      <c r="C382" t="s">
        <v>746</v>
      </c>
      <c r="D382" t="s">
        <v>133</v>
      </c>
      <c r="E382" t="s">
        <v>133</v>
      </c>
      <c r="F382" t="s">
        <v>749</v>
      </c>
      <c r="G382" t="s">
        <v>750</v>
      </c>
      <c r="H382" t="s">
        <v>749</v>
      </c>
      <c r="I382" t="s">
        <v>215</v>
      </c>
      <c r="K382" t="s">
        <v>265</v>
      </c>
      <c r="L382">
        <v>-3</v>
      </c>
      <c r="N382">
        <v>-89.55</v>
      </c>
      <c r="O382">
        <v>83320.08</v>
      </c>
    </row>
    <row r="383" spans="1:15" hidden="1">
      <c r="A383" t="s">
        <v>259</v>
      </c>
      <c r="B383" s="1">
        <v>45188</v>
      </c>
      <c r="C383" t="s">
        <v>746</v>
      </c>
      <c r="D383" t="s">
        <v>133</v>
      </c>
      <c r="E383" t="s">
        <v>133</v>
      </c>
      <c r="F383" t="s">
        <v>751</v>
      </c>
      <c r="G383" t="s">
        <v>752</v>
      </c>
      <c r="H383" t="s">
        <v>751</v>
      </c>
      <c r="I383" t="s">
        <v>587</v>
      </c>
      <c r="K383" t="s">
        <v>265</v>
      </c>
      <c r="L383">
        <v>1</v>
      </c>
      <c r="M383">
        <v>12.95</v>
      </c>
      <c r="N383">
        <v>12.95</v>
      </c>
      <c r="O383">
        <v>83333.03</v>
      </c>
    </row>
    <row r="384" spans="1:15" hidden="1">
      <c r="A384" t="s">
        <v>259</v>
      </c>
      <c r="B384" s="1">
        <v>45188</v>
      </c>
      <c r="C384" t="s">
        <v>746</v>
      </c>
      <c r="D384" t="s">
        <v>133</v>
      </c>
      <c r="E384" t="s">
        <v>133</v>
      </c>
      <c r="F384" t="s">
        <v>751</v>
      </c>
      <c r="G384" t="s">
        <v>752</v>
      </c>
      <c r="H384" t="s">
        <v>751</v>
      </c>
      <c r="I384" t="s">
        <v>215</v>
      </c>
      <c r="K384" t="s">
        <v>265</v>
      </c>
      <c r="L384">
        <v>-1</v>
      </c>
      <c r="N384">
        <v>-9.07</v>
      </c>
      <c r="O384">
        <v>83323.960000000006</v>
      </c>
    </row>
    <row r="385" spans="1:15" hidden="1">
      <c r="A385" t="s">
        <v>259</v>
      </c>
      <c r="B385" s="1">
        <v>45188</v>
      </c>
      <c r="C385" t="s">
        <v>746</v>
      </c>
      <c r="D385" t="s">
        <v>133</v>
      </c>
      <c r="E385" t="s">
        <v>133</v>
      </c>
      <c r="F385" t="s">
        <v>753</v>
      </c>
      <c r="G385" t="s">
        <v>754</v>
      </c>
      <c r="H385" t="s">
        <v>753</v>
      </c>
      <c r="I385" t="s">
        <v>587</v>
      </c>
      <c r="K385" t="s">
        <v>265</v>
      </c>
      <c r="L385">
        <v>3</v>
      </c>
      <c r="M385">
        <v>23.5</v>
      </c>
      <c r="N385">
        <v>70.5</v>
      </c>
      <c r="O385">
        <v>83394.460000000006</v>
      </c>
    </row>
    <row r="386" spans="1:15" hidden="1">
      <c r="A386" t="s">
        <v>259</v>
      </c>
      <c r="B386" s="1">
        <v>45188</v>
      </c>
      <c r="C386" t="s">
        <v>746</v>
      </c>
      <c r="D386" t="s">
        <v>133</v>
      </c>
      <c r="E386" t="s">
        <v>133</v>
      </c>
      <c r="F386" t="s">
        <v>753</v>
      </c>
      <c r="G386" t="s">
        <v>754</v>
      </c>
      <c r="H386" t="s">
        <v>753</v>
      </c>
      <c r="I386" t="s">
        <v>215</v>
      </c>
      <c r="K386" t="s">
        <v>265</v>
      </c>
      <c r="L386">
        <v>-3</v>
      </c>
      <c r="N386">
        <v>-49.35</v>
      </c>
      <c r="O386">
        <v>83345.11</v>
      </c>
    </row>
    <row r="387" spans="1:15" hidden="1">
      <c r="A387" t="s">
        <v>259</v>
      </c>
      <c r="B387" s="1">
        <v>45188</v>
      </c>
      <c r="C387" t="s">
        <v>746</v>
      </c>
      <c r="D387" t="s">
        <v>133</v>
      </c>
      <c r="E387" t="s">
        <v>133</v>
      </c>
      <c r="F387" t="s">
        <v>755</v>
      </c>
      <c r="G387">
        <v>28103</v>
      </c>
      <c r="H387" t="s">
        <v>755</v>
      </c>
      <c r="I387" t="s">
        <v>587</v>
      </c>
      <c r="K387" t="s">
        <v>265</v>
      </c>
      <c r="L387">
        <v>1</v>
      </c>
      <c r="M387">
        <v>4.8</v>
      </c>
      <c r="N387">
        <v>4.8</v>
      </c>
      <c r="O387">
        <v>83349.91</v>
      </c>
    </row>
    <row r="388" spans="1:15" hidden="1">
      <c r="A388" t="s">
        <v>259</v>
      </c>
      <c r="B388" s="1">
        <v>45188</v>
      </c>
      <c r="C388" t="s">
        <v>746</v>
      </c>
      <c r="D388" t="s">
        <v>133</v>
      </c>
      <c r="E388" t="s">
        <v>133</v>
      </c>
      <c r="F388" t="s">
        <v>755</v>
      </c>
      <c r="G388">
        <v>28103</v>
      </c>
      <c r="H388" t="s">
        <v>755</v>
      </c>
      <c r="I388" t="s">
        <v>215</v>
      </c>
      <c r="K388" t="s">
        <v>265</v>
      </c>
      <c r="L388">
        <v>-1</v>
      </c>
      <c r="N388">
        <v>-3.36</v>
      </c>
      <c r="O388">
        <v>83346.55</v>
      </c>
    </row>
    <row r="389" spans="1:15" hidden="1">
      <c r="A389" t="s">
        <v>259</v>
      </c>
      <c r="B389" s="1">
        <v>45188</v>
      </c>
      <c r="C389" t="s">
        <v>756</v>
      </c>
      <c r="D389" t="s">
        <v>130</v>
      </c>
      <c r="E389" t="s">
        <v>130</v>
      </c>
      <c r="F389" t="s">
        <v>549</v>
      </c>
      <c r="I389" t="s">
        <v>522</v>
      </c>
      <c r="K389" t="s">
        <v>265</v>
      </c>
      <c r="M389">
        <v>61.88</v>
      </c>
      <c r="N389">
        <v>61.88</v>
      </c>
      <c r="O389">
        <v>83408.429999999993</v>
      </c>
    </row>
    <row r="390" spans="1:15" hidden="1">
      <c r="A390" t="s">
        <v>259</v>
      </c>
      <c r="B390" s="1">
        <v>45188</v>
      </c>
      <c r="C390" t="s">
        <v>757</v>
      </c>
      <c r="D390" t="s">
        <v>113</v>
      </c>
      <c r="E390" t="s">
        <v>113</v>
      </c>
      <c r="F390" t="s">
        <v>563</v>
      </c>
      <c r="G390" t="s">
        <v>564</v>
      </c>
      <c r="H390" t="s">
        <v>563</v>
      </c>
      <c r="I390" t="s">
        <v>560</v>
      </c>
      <c r="K390" t="s">
        <v>265</v>
      </c>
      <c r="L390">
        <v>1</v>
      </c>
      <c r="M390">
        <v>621.6</v>
      </c>
      <c r="N390">
        <v>621.6</v>
      </c>
      <c r="O390">
        <v>84030.03</v>
      </c>
    </row>
    <row r="391" spans="1:15" hidden="1">
      <c r="A391" t="s">
        <v>259</v>
      </c>
      <c r="B391" s="1">
        <v>45188</v>
      </c>
      <c r="C391" t="s">
        <v>757</v>
      </c>
      <c r="D391" t="s">
        <v>113</v>
      </c>
      <c r="E391" t="s">
        <v>113</v>
      </c>
      <c r="F391" t="s">
        <v>563</v>
      </c>
      <c r="G391" t="s">
        <v>564</v>
      </c>
      <c r="H391" t="s">
        <v>563</v>
      </c>
      <c r="I391" t="s">
        <v>216</v>
      </c>
      <c r="K391" t="s">
        <v>265</v>
      </c>
      <c r="L391">
        <v>-1</v>
      </c>
      <c r="N391">
        <v>-480.46</v>
      </c>
      <c r="O391">
        <v>83549.570000000007</v>
      </c>
    </row>
    <row r="392" spans="1:15" hidden="1">
      <c r="A392" t="s">
        <v>259</v>
      </c>
      <c r="B392" s="1">
        <v>45188</v>
      </c>
      <c r="C392" t="s">
        <v>757</v>
      </c>
      <c r="D392" t="s">
        <v>113</v>
      </c>
      <c r="E392" t="s">
        <v>113</v>
      </c>
      <c r="F392" t="s">
        <v>616</v>
      </c>
      <c r="G392" t="s">
        <v>617</v>
      </c>
      <c r="H392" t="s">
        <v>616</v>
      </c>
      <c r="I392" t="s">
        <v>560</v>
      </c>
      <c r="K392" t="s">
        <v>265</v>
      </c>
      <c r="L392">
        <v>1</v>
      </c>
      <c r="M392">
        <v>68.099999999999994</v>
      </c>
      <c r="N392">
        <v>68.099999999999994</v>
      </c>
      <c r="O392">
        <v>83617.67</v>
      </c>
    </row>
    <row r="393" spans="1:15" hidden="1">
      <c r="A393" t="s">
        <v>259</v>
      </c>
      <c r="B393" s="1">
        <v>45188</v>
      </c>
      <c r="C393" t="s">
        <v>757</v>
      </c>
      <c r="D393" t="s">
        <v>113</v>
      </c>
      <c r="E393" t="s">
        <v>113</v>
      </c>
      <c r="F393" t="s">
        <v>616</v>
      </c>
      <c r="G393" t="s">
        <v>617</v>
      </c>
      <c r="H393" t="s">
        <v>616</v>
      </c>
      <c r="I393" t="s">
        <v>217</v>
      </c>
      <c r="K393" t="s">
        <v>265</v>
      </c>
      <c r="L393">
        <v>-1</v>
      </c>
      <c r="N393">
        <v>-54.48</v>
      </c>
      <c r="O393">
        <v>83563.19</v>
      </c>
    </row>
    <row r="394" spans="1:15" hidden="1">
      <c r="A394" t="s">
        <v>259</v>
      </c>
      <c r="B394" s="1">
        <v>45188</v>
      </c>
      <c r="C394" t="s">
        <v>757</v>
      </c>
      <c r="D394" t="s">
        <v>113</v>
      </c>
      <c r="E394" t="s">
        <v>113</v>
      </c>
      <c r="F394" t="s">
        <v>567</v>
      </c>
      <c r="G394" t="s">
        <v>568</v>
      </c>
      <c r="H394" t="s">
        <v>569</v>
      </c>
      <c r="I394" t="s">
        <v>560</v>
      </c>
      <c r="K394" t="s">
        <v>265</v>
      </c>
      <c r="L394">
        <v>1</v>
      </c>
      <c r="M394">
        <v>138.80000000000001</v>
      </c>
      <c r="N394">
        <v>138.80000000000001</v>
      </c>
      <c r="O394">
        <v>83701.990000000005</v>
      </c>
    </row>
    <row r="395" spans="1:15" hidden="1">
      <c r="A395" t="s">
        <v>259</v>
      </c>
      <c r="B395" s="1">
        <v>45188</v>
      </c>
      <c r="C395" t="s">
        <v>757</v>
      </c>
      <c r="D395" t="s">
        <v>113</v>
      </c>
      <c r="E395" t="s">
        <v>113</v>
      </c>
      <c r="F395" t="s">
        <v>567</v>
      </c>
      <c r="G395" t="s">
        <v>568</v>
      </c>
      <c r="H395" t="s">
        <v>569</v>
      </c>
      <c r="I395" t="s">
        <v>217</v>
      </c>
      <c r="K395" t="s">
        <v>265</v>
      </c>
      <c r="L395">
        <v>-1</v>
      </c>
      <c r="N395">
        <v>-107.1</v>
      </c>
      <c r="O395">
        <v>83594.89</v>
      </c>
    </row>
    <row r="396" spans="1:15" hidden="1">
      <c r="A396" t="s">
        <v>259</v>
      </c>
      <c r="B396" s="1">
        <v>45188</v>
      </c>
      <c r="C396" t="s">
        <v>758</v>
      </c>
      <c r="D396" t="s">
        <v>759</v>
      </c>
      <c r="E396" t="s">
        <v>759</v>
      </c>
      <c r="F396" t="s">
        <v>563</v>
      </c>
      <c r="G396" t="s">
        <v>564</v>
      </c>
      <c r="H396" t="s">
        <v>563</v>
      </c>
      <c r="I396" t="s">
        <v>560</v>
      </c>
      <c r="K396" t="s">
        <v>265</v>
      </c>
      <c r="L396">
        <v>1</v>
      </c>
      <c r="M396">
        <v>621.6</v>
      </c>
      <c r="N396">
        <v>621.6</v>
      </c>
      <c r="O396">
        <v>84216.49</v>
      </c>
    </row>
    <row r="397" spans="1:15" hidden="1">
      <c r="A397" t="s">
        <v>259</v>
      </c>
      <c r="B397" s="1">
        <v>45188</v>
      </c>
      <c r="C397" t="s">
        <v>758</v>
      </c>
      <c r="D397" t="s">
        <v>759</v>
      </c>
      <c r="E397" t="s">
        <v>759</v>
      </c>
      <c r="F397" t="s">
        <v>563</v>
      </c>
      <c r="G397" t="s">
        <v>564</v>
      </c>
      <c r="H397" t="s">
        <v>563</v>
      </c>
      <c r="I397" t="s">
        <v>216</v>
      </c>
      <c r="K397" t="s">
        <v>265</v>
      </c>
      <c r="L397">
        <v>-1</v>
      </c>
      <c r="N397">
        <v>-480.46</v>
      </c>
      <c r="O397">
        <v>83736.03</v>
      </c>
    </row>
    <row r="398" spans="1:15" hidden="1">
      <c r="A398" t="s">
        <v>259</v>
      </c>
      <c r="B398" s="1">
        <v>45188</v>
      </c>
      <c r="C398" t="s">
        <v>758</v>
      </c>
      <c r="D398" t="s">
        <v>759</v>
      </c>
      <c r="E398" t="s">
        <v>759</v>
      </c>
      <c r="F398" t="s">
        <v>616</v>
      </c>
      <c r="G398" t="s">
        <v>617</v>
      </c>
      <c r="H398" t="s">
        <v>616</v>
      </c>
      <c r="I398" t="s">
        <v>560</v>
      </c>
      <c r="K398" t="s">
        <v>265</v>
      </c>
      <c r="L398">
        <v>1</v>
      </c>
      <c r="M398">
        <v>68.099999999999994</v>
      </c>
      <c r="N398">
        <v>68.099999999999994</v>
      </c>
      <c r="O398">
        <v>83804.13</v>
      </c>
    </row>
    <row r="399" spans="1:15" hidden="1">
      <c r="A399" t="s">
        <v>259</v>
      </c>
      <c r="B399" s="1">
        <v>45188</v>
      </c>
      <c r="C399" t="s">
        <v>758</v>
      </c>
      <c r="D399" t="s">
        <v>759</v>
      </c>
      <c r="E399" t="s">
        <v>759</v>
      </c>
      <c r="F399" t="s">
        <v>616</v>
      </c>
      <c r="G399" t="s">
        <v>617</v>
      </c>
      <c r="H399" t="s">
        <v>616</v>
      </c>
      <c r="I399" t="s">
        <v>217</v>
      </c>
      <c r="K399" t="s">
        <v>265</v>
      </c>
      <c r="L399">
        <v>-1</v>
      </c>
      <c r="N399">
        <v>-54.48</v>
      </c>
      <c r="O399">
        <v>83749.649999999994</v>
      </c>
    </row>
    <row r="400" spans="1:15" hidden="1">
      <c r="A400" t="s">
        <v>259</v>
      </c>
      <c r="B400" s="1">
        <v>45188</v>
      </c>
      <c r="C400" t="s">
        <v>758</v>
      </c>
      <c r="D400" t="s">
        <v>759</v>
      </c>
      <c r="E400" t="s">
        <v>759</v>
      </c>
      <c r="F400" t="s">
        <v>567</v>
      </c>
      <c r="G400" t="s">
        <v>568</v>
      </c>
      <c r="H400" t="s">
        <v>569</v>
      </c>
      <c r="I400" t="s">
        <v>560</v>
      </c>
      <c r="K400" t="s">
        <v>265</v>
      </c>
      <c r="L400">
        <v>1</v>
      </c>
      <c r="M400">
        <v>138.80000000000001</v>
      </c>
      <c r="N400">
        <v>138.80000000000001</v>
      </c>
      <c r="O400">
        <v>83888.45</v>
      </c>
    </row>
    <row r="401" spans="1:15" hidden="1">
      <c r="A401" t="s">
        <v>259</v>
      </c>
      <c r="B401" s="1">
        <v>45188</v>
      </c>
      <c r="C401" t="s">
        <v>758</v>
      </c>
      <c r="D401" t="s">
        <v>759</v>
      </c>
      <c r="E401" t="s">
        <v>759</v>
      </c>
      <c r="F401" t="s">
        <v>567</v>
      </c>
      <c r="G401" t="s">
        <v>568</v>
      </c>
      <c r="H401" t="s">
        <v>569</v>
      </c>
      <c r="I401" t="s">
        <v>217</v>
      </c>
      <c r="K401" t="s">
        <v>265</v>
      </c>
      <c r="L401">
        <v>-1</v>
      </c>
      <c r="N401">
        <v>-107.1</v>
      </c>
      <c r="O401">
        <v>83781.350000000006</v>
      </c>
    </row>
    <row r="402" spans="1:15" hidden="1">
      <c r="A402" t="s">
        <v>259</v>
      </c>
      <c r="B402" s="1">
        <v>45188</v>
      </c>
      <c r="C402" t="s">
        <v>760</v>
      </c>
      <c r="D402" t="s">
        <v>761</v>
      </c>
      <c r="E402" t="s">
        <v>761</v>
      </c>
      <c r="F402" t="s">
        <v>669</v>
      </c>
      <c r="G402" t="s">
        <v>670</v>
      </c>
      <c r="H402" t="s">
        <v>669</v>
      </c>
      <c r="I402" t="s">
        <v>560</v>
      </c>
      <c r="K402" t="s">
        <v>265</v>
      </c>
      <c r="L402">
        <v>2</v>
      </c>
      <c r="M402">
        <v>388</v>
      </c>
      <c r="N402">
        <v>776</v>
      </c>
      <c r="O402">
        <v>84557.35</v>
      </c>
    </row>
    <row r="403" spans="1:15" hidden="1">
      <c r="A403" t="s">
        <v>259</v>
      </c>
      <c r="B403" s="1">
        <v>45188</v>
      </c>
      <c r="C403" t="s">
        <v>762</v>
      </c>
      <c r="D403" t="s">
        <v>137</v>
      </c>
      <c r="E403" t="s">
        <v>137</v>
      </c>
      <c r="F403" t="s">
        <v>563</v>
      </c>
      <c r="G403" t="s">
        <v>564</v>
      </c>
      <c r="H403" t="s">
        <v>563</v>
      </c>
      <c r="I403" t="s">
        <v>560</v>
      </c>
      <c r="K403" t="s">
        <v>265</v>
      </c>
      <c r="L403">
        <v>1</v>
      </c>
      <c r="M403">
        <v>621.6</v>
      </c>
      <c r="N403">
        <v>621.6</v>
      </c>
      <c r="O403">
        <v>85178.95</v>
      </c>
    </row>
    <row r="404" spans="1:15" hidden="1">
      <c r="A404" t="s">
        <v>259</v>
      </c>
      <c r="B404" s="1">
        <v>45188</v>
      </c>
      <c r="C404" t="s">
        <v>762</v>
      </c>
      <c r="D404" t="s">
        <v>137</v>
      </c>
      <c r="E404" t="s">
        <v>137</v>
      </c>
      <c r="F404" t="s">
        <v>563</v>
      </c>
      <c r="G404" t="s">
        <v>564</v>
      </c>
      <c r="H404" t="s">
        <v>563</v>
      </c>
      <c r="I404" t="s">
        <v>216</v>
      </c>
      <c r="K404" t="s">
        <v>265</v>
      </c>
      <c r="L404">
        <v>-1</v>
      </c>
      <c r="N404">
        <v>-480.46</v>
      </c>
      <c r="O404">
        <v>84698.49</v>
      </c>
    </row>
    <row r="405" spans="1:15" hidden="1">
      <c r="A405" t="s">
        <v>259</v>
      </c>
      <c r="B405" s="1">
        <v>45188</v>
      </c>
      <c r="C405" t="s">
        <v>762</v>
      </c>
      <c r="D405" t="s">
        <v>137</v>
      </c>
      <c r="E405" t="s">
        <v>137</v>
      </c>
      <c r="F405" t="s">
        <v>616</v>
      </c>
      <c r="G405" t="s">
        <v>617</v>
      </c>
      <c r="H405" t="s">
        <v>616</v>
      </c>
      <c r="I405" t="s">
        <v>560</v>
      </c>
      <c r="K405" t="s">
        <v>265</v>
      </c>
      <c r="L405">
        <v>2</v>
      </c>
      <c r="M405">
        <v>68.099999999999994</v>
      </c>
      <c r="N405">
        <v>136.19999999999999</v>
      </c>
      <c r="O405">
        <v>84834.69</v>
      </c>
    </row>
    <row r="406" spans="1:15" hidden="1">
      <c r="A406" t="s">
        <v>259</v>
      </c>
      <c r="B406" s="1">
        <v>45188</v>
      </c>
      <c r="C406" t="s">
        <v>762</v>
      </c>
      <c r="D406" t="s">
        <v>137</v>
      </c>
      <c r="E406" t="s">
        <v>137</v>
      </c>
      <c r="F406" t="s">
        <v>616</v>
      </c>
      <c r="G406" t="s">
        <v>617</v>
      </c>
      <c r="H406" t="s">
        <v>616</v>
      </c>
      <c r="I406" t="s">
        <v>217</v>
      </c>
      <c r="K406" t="s">
        <v>265</v>
      </c>
      <c r="L406">
        <v>-2</v>
      </c>
      <c r="N406">
        <v>-108.96</v>
      </c>
      <c r="O406">
        <v>84725.73</v>
      </c>
    </row>
    <row r="407" spans="1:15" hidden="1">
      <c r="A407" t="s">
        <v>259</v>
      </c>
      <c r="B407" s="1">
        <v>45188</v>
      </c>
      <c r="C407" t="s">
        <v>763</v>
      </c>
      <c r="D407" t="s">
        <v>79</v>
      </c>
      <c r="E407" t="s">
        <v>79</v>
      </c>
      <c r="F407" t="s">
        <v>669</v>
      </c>
      <c r="G407" t="s">
        <v>670</v>
      </c>
      <c r="H407" t="s">
        <v>669</v>
      </c>
      <c r="I407" t="s">
        <v>560</v>
      </c>
      <c r="K407" t="s">
        <v>265</v>
      </c>
      <c r="L407">
        <v>2</v>
      </c>
      <c r="M407">
        <v>272</v>
      </c>
      <c r="N407">
        <v>544</v>
      </c>
      <c r="O407">
        <v>85269.73</v>
      </c>
    </row>
    <row r="408" spans="1:15" hidden="1">
      <c r="A408" t="s">
        <v>259</v>
      </c>
      <c r="B408" s="1">
        <v>45188</v>
      </c>
      <c r="C408" t="s">
        <v>764</v>
      </c>
      <c r="D408" t="s">
        <v>84</v>
      </c>
      <c r="E408" t="s">
        <v>84</v>
      </c>
      <c r="F408" t="s">
        <v>549</v>
      </c>
      <c r="I408" t="s">
        <v>522</v>
      </c>
      <c r="K408" t="s">
        <v>265</v>
      </c>
      <c r="M408">
        <v>427.5</v>
      </c>
      <c r="N408">
        <v>427.5</v>
      </c>
      <c r="O408">
        <v>85697.23</v>
      </c>
    </row>
    <row r="409" spans="1:15" hidden="1">
      <c r="A409" t="s">
        <v>259</v>
      </c>
      <c r="B409" s="1">
        <v>45188</v>
      </c>
      <c r="C409" t="s">
        <v>764</v>
      </c>
      <c r="D409" t="s">
        <v>84</v>
      </c>
      <c r="E409" t="s">
        <v>84</v>
      </c>
      <c r="F409" t="s">
        <v>549</v>
      </c>
      <c r="I409" t="s">
        <v>522</v>
      </c>
      <c r="K409" t="s">
        <v>265</v>
      </c>
      <c r="M409">
        <v>-427.5</v>
      </c>
      <c r="N409">
        <v>-427.5</v>
      </c>
      <c r="O409">
        <v>85269.73</v>
      </c>
    </row>
    <row r="410" spans="1:15" hidden="1">
      <c r="A410" t="s">
        <v>259</v>
      </c>
      <c r="B410" s="1">
        <v>45188</v>
      </c>
      <c r="C410" t="s">
        <v>765</v>
      </c>
      <c r="D410" t="s">
        <v>584</v>
      </c>
      <c r="E410" t="s">
        <v>584</v>
      </c>
      <c r="F410" t="s">
        <v>708</v>
      </c>
      <c r="G410" t="s">
        <v>709</v>
      </c>
      <c r="H410" t="s">
        <v>766</v>
      </c>
      <c r="I410" t="s">
        <v>560</v>
      </c>
      <c r="K410" t="s">
        <v>265</v>
      </c>
      <c r="L410">
        <v>1</v>
      </c>
      <c r="M410">
        <v>48.2</v>
      </c>
      <c r="N410">
        <v>48.2</v>
      </c>
      <c r="O410">
        <v>85317.93</v>
      </c>
    </row>
    <row r="411" spans="1:15" hidden="1">
      <c r="A411" t="s">
        <v>259</v>
      </c>
      <c r="B411" s="1">
        <v>45188</v>
      </c>
      <c r="C411" t="s">
        <v>767</v>
      </c>
      <c r="D411" t="s">
        <v>45</v>
      </c>
      <c r="E411" t="s">
        <v>45</v>
      </c>
      <c r="F411" t="s">
        <v>549</v>
      </c>
      <c r="I411" t="s">
        <v>522</v>
      </c>
      <c r="K411" t="s">
        <v>265</v>
      </c>
      <c r="M411">
        <v>67.5</v>
      </c>
      <c r="N411">
        <v>67.5</v>
      </c>
      <c r="O411">
        <v>85385.43</v>
      </c>
    </row>
    <row r="412" spans="1:15" hidden="1">
      <c r="A412" t="s">
        <v>259</v>
      </c>
      <c r="B412" s="1">
        <v>45188</v>
      </c>
      <c r="C412" t="s">
        <v>767</v>
      </c>
      <c r="D412" t="s">
        <v>45</v>
      </c>
      <c r="E412" t="s">
        <v>45</v>
      </c>
      <c r="F412" t="s">
        <v>549</v>
      </c>
      <c r="I412" t="s">
        <v>522</v>
      </c>
      <c r="K412" t="s">
        <v>265</v>
      </c>
      <c r="M412">
        <v>-67.5</v>
      </c>
      <c r="N412">
        <v>-67.5</v>
      </c>
      <c r="O412">
        <v>85317.93</v>
      </c>
    </row>
    <row r="413" spans="1:15">
      <c r="A413" t="s">
        <v>236</v>
      </c>
      <c r="B413" s="1">
        <v>45188</v>
      </c>
      <c r="C413" t="s">
        <v>768</v>
      </c>
      <c r="D413" t="s">
        <v>213</v>
      </c>
      <c r="E413" t="s">
        <v>213</v>
      </c>
      <c r="F413" t="s">
        <v>544</v>
      </c>
      <c r="G413" t="s">
        <v>477</v>
      </c>
      <c r="I413" t="s">
        <v>215</v>
      </c>
      <c r="K413" t="s">
        <v>240</v>
      </c>
      <c r="L413">
        <v>-1</v>
      </c>
      <c r="M413">
        <v>7.59</v>
      </c>
      <c r="N413">
        <v>-7.59</v>
      </c>
      <c r="O413">
        <v>85310.34</v>
      </c>
    </row>
    <row r="414" spans="1:15">
      <c r="A414" t="s">
        <v>236</v>
      </c>
      <c r="B414" s="1">
        <v>45188</v>
      </c>
      <c r="C414" t="s">
        <v>769</v>
      </c>
      <c r="D414" t="s">
        <v>213</v>
      </c>
      <c r="E414" t="s">
        <v>213</v>
      </c>
      <c r="F414" t="s">
        <v>669</v>
      </c>
      <c r="G414" t="s">
        <v>670</v>
      </c>
      <c r="H414" t="s">
        <v>669</v>
      </c>
      <c r="I414" t="s">
        <v>217</v>
      </c>
      <c r="K414" t="s">
        <v>240</v>
      </c>
      <c r="L414">
        <v>-6</v>
      </c>
      <c r="M414">
        <v>33.130000000000003</v>
      </c>
      <c r="N414">
        <v>-198.78</v>
      </c>
      <c r="O414">
        <v>85111.56</v>
      </c>
    </row>
    <row r="415" spans="1:15">
      <c r="A415" t="s">
        <v>236</v>
      </c>
      <c r="B415" s="1">
        <v>45188</v>
      </c>
      <c r="C415" t="s">
        <v>769</v>
      </c>
      <c r="D415" t="s">
        <v>213</v>
      </c>
      <c r="E415" t="s">
        <v>213</v>
      </c>
      <c r="F415" t="s">
        <v>669</v>
      </c>
      <c r="G415" t="s">
        <v>670</v>
      </c>
      <c r="H415" t="s">
        <v>669</v>
      </c>
      <c r="I415" t="s">
        <v>217</v>
      </c>
      <c r="K415" t="s">
        <v>240</v>
      </c>
      <c r="L415">
        <v>-2</v>
      </c>
      <c r="M415">
        <v>121.47</v>
      </c>
      <c r="N415">
        <v>-242.94</v>
      </c>
      <c r="O415">
        <v>84868.62</v>
      </c>
    </row>
    <row r="416" spans="1:15">
      <c r="A416" t="s">
        <v>236</v>
      </c>
      <c r="B416" s="1">
        <v>45188</v>
      </c>
      <c r="C416" t="s">
        <v>770</v>
      </c>
      <c r="D416" t="s">
        <v>213</v>
      </c>
      <c r="E416" t="s">
        <v>213</v>
      </c>
      <c r="F416" t="s">
        <v>669</v>
      </c>
      <c r="G416" t="s">
        <v>670</v>
      </c>
      <c r="H416" t="s">
        <v>669</v>
      </c>
      <c r="I416" t="s">
        <v>217</v>
      </c>
      <c r="K416" t="s">
        <v>240</v>
      </c>
      <c r="L416">
        <v>-2</v>
      </c>
      <c r="M416">
        <v>310.39999999999998</v>
      </c>
      <c r="N416">
        <v>-620.79999999999995</v>
      </c>
      <c r="O416">
        <v>84247.82</v>
      </c>
    </row>
    <row r="417" spans="1:15">
      <c r="A417" t="s">
        <v>236</v>
      </c>
      <c r="B417" s="1">
        <v>45188</v>
      </c>
      <c r="C417" t="s">
        <v>770</v>
      </c>
      <c r="D417" t="s">
        <v>213</v>
      </c>
      <c r="E417" t="s">
        <v>213</v>
      </c>
      <c r="F417" t="s">
        <v>669</v>
      </c>
      <c r="G417" t="s">
        <v>670</v>
      </c>
      <c r="H417" t="s">
        <v>669</v>
      </c>
      <c r="I417" t="s">
        <v>217</v>
      </c>
      <c r="K417" t="s">
        <v>240</v>
      </c>
      <c r="L417">
        <v>-2</v>
      </c>
      <c r="M417">
        <v>217.39</v>
      </c>
      <c r="N417">
        <v>-434.78</v>
      </c>
      <c r="O417">
        <v>83813.039999999994</v>
      </c>
    </row>
    <row r="418" spans="1:15">
      <c r="A418" t="s">
        <v>236</v>
      </c>
      <c r="B418" s="1">
        <v>45188</v>
      </c>
      <c r="C418" t="s">
        <v>771</v>
      </c>
      <c r="D418" t="s">
        <v>213</v>
      </c>
      <c r="E418" t="s">
        <v>213</v>
      </c>
      <c r="F418" t="s">
        <v>544</v>
      </c>
      <c r="G418" t="s">
        <v>477</v>
      </c>
      <c r="I418" t="s">
        <v>215</v>
      </c>
      <c r="K418" t="s">
        <v>240</v>
      </c>
      <c r="L418">
        <v>-1</v>
      </c>
      <c r="M418">
        <v>44.98</v>
      </c>
      <c r="N418">
        <v>-44.98</v>
      </c>
      <c r="O418">
        <v>83768.06</v>
      </c>
    </row>
    <row r="419" spans="1:15">
      <c r="A419" t="s">
        <v>236</v>
      </c>
      <c r="B419" s="1">
        <v>45188</v>
      </c>
      <c r="C419" t="s">
        <v>771</v>
      </c>
      <c r="D419" t="s">
        <v>213</v>
      </c>
      <c r="E419" t="s">
        <v>213</v>
      </c>
      <c r="F419" t="s">
        <v>772</v>
      </c>
      <c r="G419" t="s">
        <v>773</v>
      </c>
      <c r="H419" t="s">
        <v>774</v>
      </c>
      <c r="I419" t="s">
        <v>215</v>
      </c>
      <c r="K419" t="s">
        <v>240</v>
      </c>
      <c r="L419">
        <v>-1</v>
      </c>
      <c r="M419">
        <v>587.1</v>
      </c>
      <c r="N419">
        <v>-587.1</v>
      </c>
      <c r="O419">
        <v>83180.960000000006</v>
      </c>
    </row>
    <row r="420" spans="1:15" hidden="1">
      <c r="A420" t="s">
        <v>259</v>
      </c>
      <c r="B420" s="1">
        <v>45189</v>
      </c>
      <c r="C420" t="s">
        <v>775</v>
      </c>
      <c r="D420" t="s">
        <v>120</v>
      </c>
      <c r="E420" t="s">
        <v>120</v>
      </c>
      <c r="F420" t="s">
        <v>549</v>
      </c>
      <c r="I420" t="s">
        <v>522</v>
      </c>
      <c r="K420" t="s">
        <v>265</v>
      </c>
      <c r="M420">
        <v>58.13</v>
      </c>
      <c r="N420">
        <v>58.13</v>
      </c>
      <c r="O420">
        <v>83239.09</v>
      </c>
    </row>
    <row r="421" spans="1:15" hidden="1">
      <c r="A421" t="s">
        <v>259</v>
      </c>
      <c r="B421" s="1">
        <v>45189</v>
      </c>
      <c r="C421" t="s">
        <v>775</v>
      </c>
      <c r="D421" t="s">
        <v>120</v>
      </c>
      <c r="E421" t="s">
        <v>120</v>
      </c>
      <c r="F421" t="s">
        <v>549</v>
      </c>
      <c r="I421" t="s">
        <v>522</v>
      </c>
      <c r="K421" t="s">
        <v>265</v>
      </c>
      <c r="M421">
        <v>-58.13</v>
      </c>
      <c r="N421">
        <v>-58.13</v>
      </c>
      <c r="O421">
        <v>83180.960000000006</v>
      </c>
    </row>
    <row r="422" spans="1:15" hidden="1">
      <c r="A422" t="s">
        <v>259</v>
      </c>
      <c r="B422" s="1">
        <v>45189</v>
      </c>
      <c r="C422" t="s">
        <v>776</v>
      </c>
      <c r="D422" t="s">
        <v>120</v>
      </c>
      <c r="E422" t="s">
        <v>120</v>
      </c>
      <c r="F422" t="s">
        <v>549</v>
      </c>
      <c r="I422" t="s">
        <v>522</v>
      </c>
      <c r="K422" t="s">
        <v>265</v>
      </c>
      <c r="M422">
        <v>58.13</v>
      </c>
      <c r="N422">
        <v>58.13</v>
      </c>
      <c r="O422">
        <v>83239.09</v>
      </c>
    </row>
    <row r="423" spans="1:15" hidden="1">
      <c r="A423" t="s">
        <v>259</v>
      </c>
      <c r="B423" s="1">
        <v>45189</v>
      </c>
      <c r="C423" t="s">
        <v>776</v>
      </c>
      <c r="D423" t="s">
        <v>120</v>
      </c>
      <c r="E423" t="s">
        <v>120</v>
      </c>
      <c r="F423" t="s">
        <v>549</v>
      </c>
      <c r="I423" t="s">
        <v>522</v>
      </c>
      <c r="K423" t="s">
        <v>265</v>
      </c>
      <c r="M423">
        <v>-58.13</v>
      </c>
      <c r="N423">
        <v>-58.13</v>
      </c>
      <c r="O423">
        <v>83180.960000000006</v>
      </c>
    </row>
    <row r="424" spans="1:15" hidden="1">
      <c r="A424" t="s">
        <v>259</v>
      </c>
      <c r="B424" s="1">
        <v>45189</v>
      </c>
      <c r="C424" t="s">
        <v>777</v>
      </c>
      <c r="D424" t="s">
        <v>84</v>
      </c>
      <c r="E424" t="s">
        <v>84</v>
      </c>
      <c r="F424" t="s">
        <v>549</v>
      </c>
      <c r="I424" t="s">
        <v>522</v>
      </c>
      <c r="K424" t="s">
        <v>265</v>
      </c>
      <c r="M424">
        <v>0</v>
      </c>
      <c r="N424">
        <v>0</v>
      </c>
      <c r="O424">
        <v>83180.960000000006</v>
      </c>
    </row>
    <row r="425" spans="1:15" hidden="1">
      <c r="A425" t="s">
        <v>259</v>
      </c>
      <c r="B425" s="1">
        <v>45189</v>
      </c>
      <c r="C425" t="s">
        <v>778</v>
      </c>
      <c r="D425" t="s">
        <v>779</v>
      </c>
      <c r="E425" t="s">
        <v>779</v>
      </c>
      <c r="F425" t="s">
        <v>549</v>
      </c>
      <c r="I425" t="s">
        <v>522</v>
      </c>
      <c r="K425" t="s">
        <v>265</v>
      </c>
      <c r="M425">
        <v>225</v>
      </c>
      <c r="N425">
        <v>225</v>
      </c>
      <c r="O425">
        <v>83405.960000000006</v>
      </c>
    </row>
    <row r="426" spans="1:15" hidden="1">
      <c r="A426" t="s">
        <v>259</v>
      </c>
      <c r="B426" s="1">
        <v>45189</v>
      </c>
      <c r="C426" t="s">
        <v>778</v>
      </c>
      <c r="D426" t="s">
        <v>779</v>
      </c>
      <c r="E426" t="s">
        <v>779</v>
      </c>
      <c r="F426" t="s">
        <v>780</v>
      </c>
      <c r="G426" t="s">
        <v>781</v>
      </c>
      <c r="H426" t="s">
        <v>780</v>
      </c>
      <c r="I426" t="s">
        <v>782</v>
      </c>
      <c r="K426" t="s">
        <v>265</v>
      </c>
      <c r="L426">
        <v>3</v>
      </c>
      <c r="M426">
        <v>84</v>
      </c>
      <c r="N426">
        <v>252</v>
      </c>
      <c r="O426">
        <v>83657.960000000006</v>
      </c>
    </row>
    <row r="427" spans="1:15" hidden="1">
      <c r="A427" t="s">
        <v>259</v>
      </c>
      <c r="B427" s="1">
        <v>45189</v>
      </c>
      <c r="C427" t="s">
        <v>778</v>
      </c>
      <c r="D427" t="s">
        <v>779</v>
      </c>
      <c r="E427" t="s">
        <v>779</v>
      </c>
      <c r="F427" t="s">
        <v>783</v>
      </c>
      <c r="G427" t="s">
        <v>784</v>
      </c>
      <c r="H427" t="s">
        <v>785</v>
      </c>
      <c r="I427" t="s">
        <v>587</v>
      </c>
      <c r="K427" t="s">
        <v>265</v>
      </c>
      <c r="L427">
        <v>1</v>
      </c>
      <c r="M427">
        <v>15</v>
      </c>
      <c r="N427">
        <v>15</v>
      </c>
      <c r="O427">
        <v>83672.960000000006</v>
      </c>
    </row>
    <row r="428" spans="1:15" hidden="1">
      <c r="A428" t="s">
        <v>259</v>
      </c>
      <c r="B428" s="1">
        <v>45189</v>
      </c>
      <c r="C428" t="s">
        <v>778</v>
      </c>
      <c r="D428" t="s">
        <v>779</v>
      </c>
      <c r="E428" t="s">
        <v>779</v>
      </c>
      <c r="F428" t="s">
        <v>786</v>
      </c>
      <c r="G428" t="s">
        <v>784</v>
      </c>
      <c r="H428" t="s">
        <v>785</v>
      </c>
      <c r="I428" t="s">
        <v>587</v>
      </c>
      <c r="K428" t="s">
        <v>265</v>
      </c>
      <c r="L428">
        <v>1</v>
      </c>
      <c r="M428">
        <v>15</v>
      </c>
      <c r="N428">
        <v>15</v>
      </c>
      <c r="O428">
        <v>83687.960000000006</v>
      </c>
    </row>
    <row r="429" spans="1:15" hidden="1">
      <c r="A429" t="s">
        <v>259</v>
      </c>
      <c r="B429" s="1">
        <v>45189</v>
      </c>
      <c r="C429" t="s">
        <v>778</v>
      </c>
      <c r="D429" t="s">
        <v>779</v>
      </c>
      <c r="E429" t="s">
        <v>779</v>
      </c>
      <c r="F429" t="s">
        <v>787</v>
      </c>
      <c r="G429" t="s">
        <v>784</v>
      </c>
      <c r="H429" t="s">
        <v>785</v>
      </c>
      <c r="I429" t="s">
        <v>587</v>
      </c>
      <c r="K429" t="s">
        <v>265</v>
      </c>
      <c r="L429">
        <v>1</v>
      </c>
      <c r="M429">
        <v>15</v>
      </c>
      <c r="N429">
        <v>15</v>
      </c>
      <c r="O429">
        <v>83702.960000000006</v>
      </c>
    </row>
    <row r="430" spans="1:15" hidden="1">
      <c r="A430" t="s">
        <v>259</v>
      </c>
      <c r="B430" s="1">
        <v>45189</v>
      </c>
      <c r="C430" t="s">
        <v>788</v>
      </c>
      <c r="D430" t="s">
        <v>55</v>
      </c>
      <c r="E430" t="s">
        <v>55</v>
      </c>
      <c r="F430" t="s">
        <v>789</v>
      </c>
      <c r="G430" t="s">
        <v>790</v>
      </c>
      <c r="H430" t="s">
        <v>789</v>
      </c>
      <c r="I430" t="s">
        <v>534</v>
      </c>
      <c r="K430" t="s">
        <v>265</v>
      </c>
      <c r="L430">
        <v>2</v>
      </c>
      <c r="M430">
        <v>390</v>
      </c>
      <c r="N430">
        <v>780</v>
      </c>
      <c r="O430">
        <v>84482.96</v>
      </c>
    </row>
    <row r="431" spans="1:15" hidden="1">
      <c r="A431" t="s">
        <v>259</v>
      </c>
      <c r="B431" s="1">
        <v>45189</v>
      </c>
      <c r="C431" t="s">
        <v>788</v>
      </c>
      <c r="D431" t="s">
        <v>55</v>
      </c>
      <c r="E431" t="s">
        <v>55</v>
      </c>
      <c r="F431" t="s">
        <v>789</v>
      </c>
      <c r="G431" t="s">
        <v>790</v>
      </c>
      <c r="H431" t="s">
        <v>789</v>
      </c>
      <c r="I431" t="s">
        <v>216</v>
      </c>
      <c r="K431" t="s">
        <v>265</v>
      </c>
      <c r="L431">
        <v>-2</v>
      </c>
      <c r="N431">
        <v>-581.64</v>
      </c>
      <c r="O431">
        <v>83901.32</v>
      </c>
    </row>
    <row r="432" spans="1:15" hidden="1">
      <c r="A432" t="s">
        <v>259</v>
      </c>
      <c r="B432" s="1">
        <v>45189</v>
      </c>
      <c r="C432" t="s">
        <v>788</v>
      </c>
      <c r="D432" t="s">
        <v>55</v>
      </c>
      <c r="E432" t="s">
        <v>55</v>
      </c>
      <c r="F432" t="s">
        <v>669</v>
      </c>
      <c r="G432" t="s">
        <v>670</v>
      </c>
      <c r="H432" t="s">
        <v>669</v>
      </c>
      <c r="I432" t="s">
        <v>560</v>
      </c>
      <c r="K432" t="s">
        <v>265</v>
      </c>
      <c r="L432">
        <v>6</v>
      </c>
      <c r="M432">
        <v>42</v>
      </c>
      <c r="N432">
        <v>252</v>
      </c>
      <c r="O432">
        <v>84153.32</v>
      </c>
    </row>
    <row r="433" spans="1:15" hidden="1">
      <c r="A433" t="s">
        <v>259</v>
      </c>
      <c r="B433" s="1">
        <v>45189</v>
      </c>
      <c r="C433" t="s">
        <v>788</v>
      </c>
      <c r="D433" t="s">
        <v>55</v>
      </c>
      <c r="E433" t="s">
        <v>55</v>
      </c>
      <c r="F433" t="s">
        <v>669</v>
      </c>
      <c r="G433" t="s">
        <v>670</v>
      </c>
      <c r="H433" t="s">
        <v>669</v>
      </c>
      <c r="I433" t="s">
        <v>560</v>
      </c>
      <c r="K433" t="s">
        <v>265</v>
      </c>
      <c r="L433">
        <v>2</v>
      </c>
      <c r="M433">
        <v>152</v>
      </c>
      <c r="N433">
        <v>304</v>
      </c>
      <c r="O433">
        <v>84457.32</v>
      </c>
    </row>
    <row r="434" spans="1:15" hidden="1">
      <c r="A434" t="s">
        <v>259</v>
      </c>
      <c r="B434" s="1">
        <v>45189</v>
      </c>
      <c r="C434" t="s">
        <v>791</v>
      </c>
      <c r="D434" t="s">
        <v>45</v>
      </c>
      <c r="E434" t="s">
        <v>45</v>
      </c>
      <c r="F434" t="s">
        <v>549</v>
      </c>
      <c r="I434" t="s">
        <v>522</v>
      </c>
      <c r="K434" t="s">
        <v>265</v>
      </c>
      <c r="M434">
        <v>67.5</v>
      </c>
      <c r="N434">
        <v>67.5</v>
      </c>
      <c r="O434">
        <v>84524.82</v>
      </c>
    </row>
    <row r="435" spans="1:15" hidden="1">
      <c r="A435" t="s">
        <v>259</v>
      </c>
      <c r="B435" s="1">
        <v>45189</v>
      </c>
      <c r="C435" t="s">
        <v>791</v>
      </c>
      <c r="D435" t="s">
        <v>45</v>
      </c>
      <c r="E435" t="s">
        <v>45</v>
      </c>
      <c r="F435" t="s">
        <v>549</v>
      </c>
      <c r="I435" t="s">
        <v>522</v>
      </c>
      <c r="K435" t="s">
        <v>265</v>
      </c>
      <c r="M435">
        <v>-67.5</v>
      </c>
      <c r="N435">
        <v>-67.5</v>
      </c>
      <c r="O435">
        <v>84457.32</v>
      </c>
    </row>
    <row r="436" spans="1:15" hidden="1">
      <c r="A436" t="s">
        <v>259</v>
      </c>
      <c r="B436" s="1">
        <v>45189</v>
      </c>
      <c r="C436" t="s">
        <v>792</v>
      </c>
      <c r="D436" t="s">
        <v>79</v>
      </c>
      <c r="E436" t="s">
        <v>79</v>
      </c>
      <c r="F436" t="s">
        <v>585</v>
      </c>
      <c r="G436" t="s">
        <v>586</v>
      </c>
      <c r="H436" t="s">
        <v>585</v>
      </c>
      <c r="I436" t="s">
        <v>587</v>
      </c>
      <c r="K436" t="s">
        <v>265</v>
      </c>
      <c r="L436">
        <v>4</v>
      </c>
      <c r="M436">
        <v>924</v>
      </c>
      <c r="N436">
        <v>3696</v>
      </c>
      <c r="O436">
        <v>88153.32</v>
      </c>
    </row>
    <row r="437" spans="1:15" hidden="1">
      <c r="A437" t="s">
        <v>259</v>
      </c>
      <c r="B437" s="1">
        <v>45189</v>
      </c>
      <c r="C437" t="s">
        <v>792</v>
      </c>
      <c r="D437" t="s">
        <v>79</v>
      </c>
      <c r="E437" t="s">
        <v>79</v>
      </c>
      <c r="F437" t="s">
        <v>585</v>
      </c>
      <c r="G437" t="s">
        <v>586</v>
      </c>
      <c r="H437" t="s">
        <v>585</v>
      </c>
      <c r="I437" t="s">
        <v>215</v>
      </c>
      <c r="K437" t="s">
        <v>265</v>
      </c>
      <c r="L437">
        <v>-4</v>
      </c>
      <c r="N437">
        <v>-2783.64</v>
      </c>
      <c r="O437">
        <v>85369.68</v>
      </c>
    </row>
    <row r="438" spans="1:15" hidden="1">
      <c r="A438" t="s">
        <v>259</v>
      </c>
      <c r="B438" s="1">
        <v>45189</v>
      </c>
      <c r="C438" t="s">
        <v>792</v>
      </c>
      <c r="D438" t="s">
        <v>79</v>
      </c>
      <c r="E438" t="s">
        <v>79</v>
      </c>
      <c r="F438" t="s">
        <v>793</v>
      </c>
      <c r="G438" t="s">
        <v>794</v>
      </c>
      <c r="H438" t="s">
        <v>793</v>
      </c>
      <c r="I438" t="s">
        <v>587</v>
      </c>
      <c r="K438" t="s">
        <v>265</v>
      </c>
      <c r="L438">
        <v>4</v>
      </c>
      <c r="M438">
        <v>46</v>
      </c>
      <c r="N438">
        <v>184</v>
      </c>
      <c r="O438">
        <v>85553.68</v>
      </c>
    </row>
    <row r="439" spans="1:15" hidden="1">
      <c r="A439" t="s">
        <v>259</v>
      </c>
      <c r="B439" s="1">
        <v>45189</v>
      </c>
      <c r="C439" t="s">
        <v>792</v>
      </c>
      <c r="D439" t="s">
        <v>79</v>
      </c>
      <c r="E439" t="s">
        <v>79</v>
      </c>
      <c r="F439" t="s">
        <v>793</v>
      </c>
      <c r="G439" t="s">
        <v>794</v>
      </c>
      <c r="H439" t="s">
        <v>793</v>
      </c>
      <c r="I439" t="s">
        <v>215</v>
      </c>
      <c r="K439" t="s">
        <v>265</v>
      </c>
      <c r="L439">
        <v>-4</v>
      </c>
      <c r="N439">
        <v>-145.52000000000001</v>
      </c>
      <c r="O439">
        <v>85408.16</v>
      </c>
    </row>
    <row r="440" spans="1:15" hidden="1">
      <c r="A440" t="s">
        <v>259</v>
      </c>
      <c r="B440" s="1">
        <v>45189</v>
      </c>
      <c r="C440" t="s">
        <v>792</v>
      </c>
      <c r="D440" t="s">
        <v>79</v>
      </c>
      <c r="E440" t="s">
        <v>79</v>
      </c>
      <c r="F440" t="s">
        <v>795</v>
      </c>
      <c r="G440" t="s">
        <v>796</v>
      </c>
      <c r="H440" t="s">
        <v>795</v>
      </c>
      <c r="I440" t="s">
        <v>587</v>
      </c>
      <c r="K440" t="s">
        <v>265</v>
      </c>
      <c r="L440">
        <v>10</v>
      </c>
      <c r="M440">
        <v>109</v>
      </c>
      <c r="N440">
        <v>1090</v>
      </c>
      <c r="O440">
        <v>86498.16</v>
      </c>
    </row>
    <row r="441" spans="1:15" hidden="1">
      <c r="A441" t="s">
        <v>259</v>
      </c>
      <c r="B441" s="1">
        <v>45189</v>
      </c>
      <c r="C441" t="s">
        <v>792</v>
      </c>
      <c r="D441" t="s">
        <v>79</v>
      </c>
      <c r="E441" t="s">
        <v>79</v>
      </c>
      <c r="F441" t="s">
        <v>795</v>
      </c>
      <c r="G441" t="s">
        <v>796</v>
      </c>
      <c r="H441" t="s">
        <v>795</v>
      </c>
      <c r="I441" t="s">
        <v>215</v>
      </c>
      <c r="K441" t="s">
        <v>265</v>
      </c>
      <c r="L441">
        <v>-10</v>
      </c>
      <c r="N441">
        <v>-896.6</v>
      </c>
      <c r="O441">
        <v>85601.56</v>
      </c>
    </row>
    <row r="442" spans="1:15" hidden="1">
      <c r="A442" t="s">
        <v>259</v>
      </c>
      <c r="B442" s="1">
        <v>45189</v>
      </c>
      <c r="C442" t="s">
        <v>792</v>
      </c>
      <c r="D442" t="s">
        <v>79</v>
      </c>
      <c r="E442" t="s">
        <v>79</v>
      </c>
      <c r="F442" t="s">
        <v>797</v>
      </c>
      <c r="G442" t="s">
        <v>798</v>
      </c>
      <c r="H442" t="s">
        <v>797</v>
      </c>
      <c r="I442" t="s">
        <v>587</v>
      </c>
      <c r="K442" t="s">
        <v>265</v>
      </c>
      <c r="L442">
        <v>4</v>
      </c>
      <c r="M442">
        <v>365</v>
      </c>
      <c r="N442">
        <v>1460</v>
      </c>
      <c r="O442">
        <v>87061.56</v>
      </c>
    </row>
    <row r="443" spans="1:15" hidden="1">
      <c r="A443" t="s">
        <v>259</v>
      </c>
      <c r="B443" s="1">
        <v>45189</v>
      </c>
      <c r="C443" t="s">
        <v>792</v>
      </c>
      <c r="D443" t="s">
        <v>79</v>
      </c>
      <c r="E443" t="s">
        <v>79</v>
      </c>
      <c r="F443" t="s">
        <v>797</v>
      </c>
      <c r="G443" t="s">
        <v>798</v>
      </c>
      <c r="H443" t="s">
        <v>797</v>
      </c>
      <c r="I443" t="s">
        <v>215</v>
      </c>
      <c r="K443" t="s">
        <v>265</v>
      </c>
      <c r="L443">
        <v>-4</v>
      </c>
      <c r="N443">
        <v>-1166.32</v>
      </c>
      <c r="O443">
        <v>85895.24</v>
      </c>
    </row>
    <row r="444" spans="1:15" hidden="1">
      <c r="A444" t="s">
        <v>259</v>
      </c>
      <c r="B444" s="1">
        <v>45189</v>
      </c>
      <c r="C444" t="s">
        <v>799</v>
      </c>
      <c r="D444" t="s">
        <v>88</v>
      </c>
      <c r="E444" t="s">
        <v>88</v>
      </c>
      <c r="F444" t="s">
        <v>566</v>
      </c>
      <c r="G444" t="s">
        <v>800</v>
      </c>
      <c r="I444" t="s">
        <v>560</v>
      </c>
      <c r="K444" t="s">
        <v>265</v>
      </c>
      <c r="L444">
        <v>1</v>
      </c>
      <c r="M444">
        <v>402.5</v>
      </c>
      <c r="N444">
        <v>402.5</v>
      </c>
      <c r="O444">
        <v>86297.74</v>
      </c>
    </row>
    <row r="445" spans="1:15" hidden="1">
      <c r="A445" t="s">
        <v>259</v>
      </c>
      <c r="B445" s="1">
        <v>45189</v>
      </c>
      <c r="C445" t="s">
        <v>799</v>
      </c>
      <c r="D445" t="s">
        <v>88</v>
      </c>
      <c r="E445" t="s">
        <v>88</v>
      </c>
      <c r="F445" t="s">
        <v>566</v>
      </c>
      <c r="G445" t="s">
        <v>800</v>
      </c>
      <c r="I445" t="s">
        <v>215</v>
      </c>
      <c r="K445" t="s">
        <v>265</v>
      </c>
      <c r="L445">
        <v>-1</v>
      </c>
      <c r="N445">
        <v>-322</v>
      </c>
      <c r="O445">
        <v>85975.74</v>
      </c>
    </row>
    <row r="446" spans="1:15" hidden="1">
      <c r="A446" t="s">
        <v>259</v>
      </c>
      <c r="B446" s="1">
        <v>45189</v>
      </c>
      <c r="C446" t="s">
        <v>801</v>
      </c>
      <c r="D446" t="s">
        <v>71</v>
      </c>
      <c r="E446" t="s">
        <v>71</v>
      </c>
      <c r="F446" t="s">
        <v>549</v>
      </c>
      <c r="I446" t="s">
        <v>522</v>
      </c>
      <c r="K446" t="s">
        <v>265</v>
      </c>
      <c r="M446">
        <v>1575</v>
      </c>
      <c r="N446">
        <v>1575</v>
      </c>
      <c r="O446">
        <v>87550.74</v>
      </c>
    </row>
    <row r="447" spans="1:15" hidden="1">
      <c r="A447" t="s">
        <v>259</v>
      </c>
      <c r="B447" s="1">
        <v>45189</v>
      </c>
      <c r="C447" t="s">
        <v>802</v>
      </c>
      <c r="D447" t="s">
        <v>171</v>
      </c>
      <c r="E447" t="s">
        <v>171</v>
      </c>
      <c r="F447" t="s">
        <v>588</v>
      </c>
      <c r="G447" t="s">
        <v>589</v>
      </c>
      <c r="H447" t="s">
        <v>590</v>
      </c>
      <c r="I447" t="s">
        <v>587</v>
      </c>
      <c r="K447" t="s">
        <v>265</v>
      </c>
      <c r="L447">
        <v>2</v>
      </c>
      <c r="M447">
        <v>249</v>
      </c>
      <c r="N447">
        <v>498</v>
      </c>
      <c r="O447">
        <v>88048.74</v>
      </c>
    </row>
    <row r="448" spans="1:15" hidden="1">
      <c r="A448" t="s">
        <v>259</v>
      </c>
      <c r="B448" s="1">
        <v>45189</v>
      </c>
      <c r="C448" t="s">
        <v>802</v>
      </c>
      <c r="D448" t="s">
        <v>171</v>
      </c>
      <c r="E448" t="s">
        <v>171</v>
      </c>
      <c r="F448" t="s">
        <v>588</v>
      </c>
      <c r="G448" t="s">
        <v>589</v>
      </c>
      <c r="H448" t="s">
        <v>590</v>
      </c>
      <c r="I448" t="s">
        <v>215</v>
      </c>
      <c r="K448" t="s">
        <v>265</v>
      </c>
      <c r="L448">
        <v>-2</v>
      </c>
      <c r="N448">
        <v>-340.01</v>
      </c>
      <c r="O448">
        <v>87708.73</v>
      </c>
    </row>
    <row r="449" spans="1:15" hidden="1">
      <c r="A449" t="s">
        <v>259</v>
      </c>
      <c r="B449" s="1">
        <v>45189</v>
      </c>
      <c r="C449" t="s">
        <v>802</v>
      </c>
      <c r="D449" t="s">
        <v>171</v>
      </c>
      <c r="E449" t="s">
        <v>171</v>
      </c>
      <c r="F449" t="s">
        <v>803</v>
      </c>
      <c r="G449" t="s">
        <v>804</v>
      </c>
      <c r="H449" t="s">
        <v>803</v>
      </c>
      <c r="I449" t="s">
        <v>587</v>
      </c>
      <c r="K449" t="s">
        <v>265</v>
      </c>
      <c r="L449">
        <v>2</v>
      </c>
      <c r="M449">
        <v>58</v>
      </c>
      <c r="N449">
        <v>116</v>
      </c>
      <c r="O449">
        <v>87824.73</v>
      </c>
    </row>
    <row r="450" spans="1:15" hidden="1">
      <c r="A450" t="s">
        <v>259</v>
      </c>
      <c r="B450" s="1">
        <v>45189</v>
      </c>
      <c r="C450" t="s">
        <v>802</v>
      </c>
      <c r="D450" t="s">
        <v>171</v>
      </c>
      <c r="E450" t="s">
        <v>171</v>
      </c>
      <c r="F450" t="s">
        <v>803</v>
      </c>
      <c r="G450" t="s">
        <v>804</v>
      </c>
      <c r="H450" t="s">
        <v>803</v>
      </c>
      <c r="I450" t="s">
        <v>215</v>
      </c>
      <c r="K450" t="s">
        <v>265</v>
      </c>
      <c r="L450">
        <v>-2</v>
      </c>
      <c r="N450">
        <v>-81.5</v>
      </c>
      <c r="O450">
        <v>87743.23</v>
      </c>
    </row>
    <row r="451" spans="1:15" hidden="1">
      <c r="A451" t="s">
        <v>259</v>
      </c>
      <c r="B451" s="1">
        <v>45189</v>
      </c>
      <c r="C451" t="s">
        <v>805</v>
      </c>
      <c r="D451" t="s">
        <v>120</v>
      </c>
      <c r="E451" t="s">
        <v>120</v>
      </c>
      <c r="F451" t="s">
        <v>549</v>
      </c>
      <c r="I451" t="s">
        <v>522</v>
      </c>
      <c r="K451" t="s">
        <v>265</v>
      </c>
      <c r="M451">
        <v>532.82000000000005</v>
      </c>
      <c r="N451">
        <v>532.82000000000005</v>
      </c>
      <c r="O451">
        <v>88276.05</v>
      </c>
    </row>
    <row r="452" spans="1:15" hidden="1">
      <c r="A452" t="s">
        <v>259</v>
      </c>
      <c r="B452" s="1">
        <v>45189</v>
      </c>
      <c r="C452" t="s">
        <v>805</v>
      </c>
      <c r="D452" t="s">
        <v>120</v>
      </c>
      <c r="E452" t="s">
        <v>120</v>
      </c>
      <c r="F452" t="s">
        <v>549</v>
      </c>
      <c r="I452" t="s">
        <v>522</v>
      </c>
      <c r="K452" t="s">
        <v>265</v>
      </c>
      <c r="M452">
        <v>-532.82000000000005</v>
      </c>
      <c r="N452">
        <v>-532.82000000000005</v>
      </c>
      <c r="O452">
        <v>87743.23</v>
      </c>
    </row>
    <row r="453" spans="1:15" hidden="1">
      <c r="A453" t="s">
        <v>259</v>
      </c>
      <c r="B453" s="1">
        <v>45189</v>
      </c>
      <c r="C453" t="s">
        <v>806</v>
      </c>
      <c r="D453" t="s">
        <v>139</v>
      </c>
      <c r="E453" t="s">
        <v>139</v>
      </c>
      <c r="F453" t="s">
        <v>807</v>
      </c>
      <c r="G453" t="s">
        <v>808</v>
      </c>
      <c r="H453" t="s">
        <v>807</v>
      </c>
      <c r="I453" t="s">
        <v>587</v>
      </c>
      <c r="K453" t="s">
        <v>265</v>
      </c>
      <c r="L453">
        <v>3</v>
      </c>
      <c r="M453">
        <v>79</v>
      </c>
      <c r="N453">
        <v>237</v>
      </c>
      <c r="O453">
        <v>87980.23</v>
      </c>
    </row>
    <row r="454" spans="1:15" hidden="1">
      <c r="A454" t="s">
        <v>259</v>
      </c>
      <c r="B454" s="1">
        <v>45189</v>
      </c>
      <c r="C454" t="s">
        <v>806</v>
      </c>
      <c r="D454" t="s">
        <v>139</v>
      </c>
      <c r="E454" t="s">
        <v>139</v>
      </c>
      <c r="F454" t="s">
        <v>807</v>
      </c>
      <c r="G454" t="s">
        <v>808</v>
      </c>
      <c r="H454" t="s">
        <v>807</v>
      </c>
      <c r="I454" t="s">
        <v>215</v>
      </c>
      <c r="K454" t="s">
        <v>265</v>
      </c>
      <c r="L454">
        <v>-3</v>
      </c>
      <c r="N454">
        <v>-183.3</v>
      </c>
      <c r="O454">
        <v>87796.93</v>
      </c>
    </row>
    <row r="455" spans="1:15">
      <c r="A455" t="s">
        <v>236</v>
      </c>
      <c r="B455" s="1">
        <v>45189</v>
      </c>
      <c r="C455" t="s">
        <v>809</v>
      </c>
      <c r="D455" t="s">
        <v>213</v>
      </c>
      <c r="E455" t="s">
        <v>213</v>
      </c>
      <c r="F455" t="s">
        <v>569</v>
      </c>
      <c r="G455" t="s">
        <v>631</v>
      </c>
      <c r="H455" t="s">
        <v>569</v>
      </c>
      <c r="I455" t="s">
        <v>215</v>
      </c>
      <c r="K455" t="s">
        <v>240</v>
      </c>
      <c r="L455">
        <v>-1</v>
      </c>
      <c r="M455">
        <v>26.39</v>
      </c>
      <c r="N455">
        <v>-26.39</v>
      </c>
      <c r="O455">
        <v>87770.54</v>
      </c>
    </row>
    <row r="456" spans="1:15">
      <c r="A456" t="s">
        <v>236</v>
      </c>
      <c r="B456" s="1">
        <v>45189</v>
      </c>
      <c r="C456" t="s">
        <v>810</v>
      </c>
      <c r="D456" t="s">
        <v>213</v>
      </c>
      <c r="E456" t="s">
        <v>213</v>
      </c>
      <c r="F456" t="s">
        <v>569</v>
      </c>
      <c r="G456" t="s">
        <v>631</v>
      </c>
      <c r="H456" t="s">
        <v>569</v>
      </c>
      <c r="I456" t="s">
        <v>215</v>
      </c>
      <c r="K456" t="s">
        <v>240</v>
      </c>
      <c r="L456">
        <v>-1</v>
      </c>
      <c r="M456">
        <v>207.35</v>
      </c>
      <c r="N456">
        <v>-207.35</v>
      </c>
      <c r="O456">
        <v>87563.19</v>
      </c>
    </row>
    <row r="457" spans="1:15">
      <c r="A457" t="s">
        <v>236</v>
      </c>
      <c r="B457" s="1">
        <v>45189</v>
      </c>
      <c r="C457" t="s">
        <v>810</v>
      </c>
      <c r="D457" t="s">
        <v>213</v>
      </c>
      <c r="E457" t="s">
        <v>213</v>
      </c>
      <c r="F457" t="s">
        <v>811</v>
      </c>
      <c r="G457" t="s">
        <v>477</v>
      </c>
      <c r="I457" t="s">
        <v>215</v>
      </c>
      <c r="K457" t="s">
        <v>240</v>
      </c>
      <c r="L457">
        <v>-1</v>
      </c>
      <c r="M457">
        <v>19.63</v>
      </c>
      <c r="N457">
        <v>-19.63</v>
      </c>
      <c r="O457">
        <v>87543.56</v>
      </c>
    </row>
    <row r="458" spans="1:15">
      <c r="A458" t="s">
        <v>236</v>
      </c>
      <c r="B458" s="1">
        <v>45190</v>
      </c>
      <c r="C458" t="s">
        <v>812</v>
      </c>
      <c r="D458" t="s">
        <v>213</v>
      </c>
      <c r="E458" t="s">
        <v>213</v>
      </c>
      <c r="F458" t="s">
        <v>813</v>
      </c>
      <c r="I458" t="s">
        <v>214</v>
      </c>
      <c r="K458" t="s">
        <v>240</v>
      </c>
      <c r="N458">
        <v>-12696.82</v>
      </c>
      <c r="O458">
        <v>74846.740000000005</v>
      </c>
    </row>
    <row r="459" spans="1:15">
      <c r="A459" t="s">
        <v>236</v>
      </c>
      <c r="B459" s="1">
        <v>45190</v>
      </c>
      <c r="C459" t="s">
        <v>814</v>
      </c>
      <c r="D459" t="s">
        <v>213</v>
      </c>
      <c r="E459" t="s">
        <v>213</v>
      </c>
      <c r="F459" t="s">
        <v>813</v>
      </c>
      <c r="I459" t="s">
        <v>214</v>
      </c>
      <c r="K459" t="s">
        <v>240</v>
      </c>
      <c r="N459">
        <v>-12</v>
      </c>
      <c r="O459">
        <v>74834.740000000005</v>
      </c>
    </row>
    <row r="460" spans="1:15" hidden="1">
      <c r="A460" t="s">
        <v>259</v>
      </c>
      <c r="B460" s="1">
        <v>45190</v>
      </c>
      <c r="C460" t="s">
        <v>815</v>
      </c>
      <c r="D460" t="s">
        <v>127</v>
      </c>
      <c r="E460" t="s">
        <v>127</v>
      </c>
      <c r="F460" t="s">
        <v>549</v>
      </c>
      <c r="I460" t="s">
        <v>522</v>
      </c>
      <c r="K460" t="s">
        <v>265</v>
      </c>
      <c r="M460">
        <v>0</v>
      </c>
      <c r="N460">
        <v>0</v>
      </c>
      <c r="O460">
        <v>74834.740000000005</v>
      </c>
    </row>
    <row r="461" spans="1:15" hidden="1">
      <c r="A461" t="s">
        <v>259</v>
      </c>
      <c r="B461" s="1">
        <v>45190</v>
      </c>
      <c r="C461" t="s">
        <v>816</v>
      </c>
      <c r="D461" t="s">
        <v>155</v>
      </c>
      <c r="E461" t="s">
        <v>155</v>
      </c>
      <c r="F461" t="s">
        <v>817</v>
      </c>
      <c r="G461" t="s">
        <v>818</v>
      </c>
      <c r="H461" t="s">
        <v>819</v>
      </c>
      <c r="I461" t="s">
        <v>587</v>
      </c>
      <c r="K461" t="s">
        <v>265</v>
      </c>
      <c r="L461">
        <v>1</v>
      </c>
      <c r="M461">
        <v>312.93</v>
      </c>
      <c r="N461">
        <v>312.93</v>
      </c>
      <c r="O461">
        <v>75147.67</v>
      </c>
    </row>
    <row r="462" spans="1:15" hidden="1">
      <c r="A462" t="s">
        <v>259</v>
      </c>
      <c r="B462" s="1">
        <v>45190</v>
      </c>
      <c r="C462" t="s">
        <v>816</v>
      </c>
      <c r="D462" t="s">
        <v>155</v>
      </c>
      <c r="E462" t="s">
        <v>155</v>
      </c>
      <c r="F462" t="s">
        <v>817</v>
      </c>
      <c r="G462" t="s">
        <v>818</v>
      </c>
      <c r="H462" t="s">
        <v>819</v>
      </c>
      <c r="I462" t="s">
        <v>215</v>
      </c>
      <c r="K462" t="s">
        <v>265</v>
      </c>
      <c r="L462">
        <v>-1</v>
      </c>
      <c r="N462">
        <v>-512.67999999999995</v>
      </c>
      <c r="O462">
        <v>74634.990000000005</v>
      </c>
    </row>
    <row r="463" spans="1:15" hidden="1">
      <c r="A463" t="s">
        <v>259</v>
      </c>
      <c r="B463" s="1">
        <v>45190</v>
      </c>
      <c r="C463" t="s">
        <v>820</v>
      </c>
      <c r="D463" t="s">
        <v>821</v>
      </c>
      <c r="E463" t="s">
        <v>821</v>
      </c>
      <c r="F463" t="s">
        <v>822</v>
      </c>
      <c r="G463" t="s">
        <v>823</v>
      </c>
      <c r="H463" t="s">
        <v>822</v>
      </c>
      <c r="I463" t="s">
        <v>560</v>
      </c>
      <c r="K463" t="s">
        <v>265</v>
      </c>
      <c r="L463">
        <v>1</v>
      </c>
      <c r="M463">
        <v>305</v>
      </c>
      <c r="N463">
        <v>305</v>
      </c>
      <c r="O463">
        <v>74939.990000000005</v>
      </c>
    </row>
    <row r="464" spans="1:15" hidden="1">
      <c r="A464" t="s">
        <v>259</v>
      </c>
      <c r="B464" s="1">
        <v>45190</v>
      </c>
      <c r="C464" t="s">
        <v>824</v>
      </c>
      <c r="D464" t="s">
        <v>825</v>
      </c>
      <c r="E464" t="s">
        <v>825</v>
      </c>
      <c r="F464" t="s">
        <v>822</v>
      </c>
      <c r="G464" t="s">
        <v>823</v>
      </c>
      <c r="H464" t="s">
        <v>822</v>
      </c>
      <c r="I464" t="s">
        <v>560</v>
      </c>
      <c r="K464" t="s">
        <v>265</v>
      </c>
      <c r="L464">
        <v>1</v>
      </c>
      <c r="M464">
        <v>305</v>
      </c>
      <c r="N464">
        <v>305</v>
      </c>
      <c r="O464">
        <v>75244.990000000005</v>
      </c>
    </row>
    <row r="465" spans="1:15" hidden="1">
      <c r="A465" t="s">
        <v>259</v>
      </c>
      <c r="B465" s="1">
        <v>45190</v>
      </c>
      <c r="C465" t="s">
        <v>826</v>
      </c>
      <c r="D465" t="s">
        <v>78</v>
      </c>
      <c r="E465" t="s">
        <v>78</v>
      </c>
      <c r="F465" t="s">
        <v>827</v>
      </c>
      <c r="G465" t="s">
        <v>828</v>
      </c>
      <c r="H465" t="s">
        <v>827</v>
      </c>
      <c r="I465" t="s">
        <v>534</v>
      </c>
      <c r="K465" t="s">
        <v>265</v>
      </c>
      <c r="L465">
        <v>1</v>
      </c>
      <c r="M465">
        <v>4560</v>
      </c>
      <c r="N465">
        <v>4560</v>
      </c>
      <c r="O465">
        <v>79804.990000000005</v>
      </c>
    </row>
    <row r="466" spans="1:15" hidden="1">
      <c r="A466" t="s">
        <v>259</v>
      </c>
      <c r="B466" s="1">
        <v>45190</v>
      </c>
      <c r="C466" t="s">
        <v>826</v>
      </c>
      <c r="D466" t="s">
        <v>78</v>
      </c>
      <c r="E466" t="s">
        <v>78</v>
      </c>
      <c r="F466" t="s">
        <v>829</v>
      </c>
      <c r="G466" t="s">
        <v>830</v>
      </c>
      <c r="H466" t="s">
        <v>829</v>
      </c>
      <c r="I466" t="s">
        <v>534</v>
      </c>
      <c r="K466" t="s">
        <v>265</v>
      </c>
      <c r="L466">
        <v>1</v>
      </c>
      <c r="M466">
        <v>1680</v>
      </c>
      <c r="N466">
        <v>1680</v>
      </c>
      <c r="O466">
        <v>81484.990000000005</v>
      </c>
    </row>
    <row r="467" spans="1:15" hidden="1">
      <c r="A467" t="s">
        <v>259</v>
      </c>
      <c r="B467" s="1">
        <v>45190</v>
      </c>
      <c r="C467" t="s">
        <v>826</v>
      </c>
      <c r="D467" t="s">
        <v>78</v>
      </c>
      <c r="E467" t="s">
        <v>78</v>
      </c>
      <c r="F467" t="s">
        <v>831</v>
      </c>
      <c r="G467" t="s">
        <v>832</v>
      </c>
      <c r="H467" t="s">
        <v>831</v>
      </c>
      <c r="I467" t="s">
        <v>534</v>
      </c>
      <c r="K467" t="s">
        <v>265</v>
      </c>
      <c r="L467">
        <v>1</v>
      </c>
      <c r="M467">
        <v>2040</v>
      </c>
      <c r="N467">
        <v>2040</v>
      </c>
      <c r="O467">
        <v>83524.990000000005</v>
      </c>
    </row>
    <row r="468" spans="1:15" hidden="1">
      <c r="A468" t="s">
        <v>259</v>
      </c>
      <c r="B468" s="1">
        <v>45190</v>
      </c>
      <c r="C468" t="s">
        <v>833</v>
      </c>
      <c r="D468" t="s">
        <v>37</v>
      </c>
      <c r="E468" t="s">
        <v>37</v>
      </c>
      <c r="F468" t="s">
        <v>549</v>
      </c>
      <c r="I468" t="s">
        <v>522</v>
      </c>
      <c r="K468" t="s">
        <v>265</v>
      </c>
      <c r="M468">
        <v>427.5</v>
      </c>
      <c r="N468">
        <v>427.5</v>
      </c>
      <c r="O468">
        <v>83952.49</v>
      </c>
    </row>
    <row r="469" spans="1:15" hidden="1">
      <c r="A469" t="s">
        <v>259</v>
      </c>
      <c r="B469" s="1">
        <v>45190</v>
      </c>
      <c r="C469" t="s">
        <v>833</v>
      </c>
      <c r="D469" t="s">
        <v>37</v>
      </c>
      <c r="E469" t="s">
        <v>37</v>
      </c>
      <c r="F469" t="s">
        <v>549</v>
      </c>
      <c r="I469" t="s">
        <v>522</v>
      </c>
      <c r="K469" t="s">
        <v>265</v>
      </c>
      <c r="M469">
        <v>-281.25</v>
      </c>
      <c r="N469">
        <v>-281.25</v>
      </c>
      <c r="O469">
        <v>83671.240000000005</v>
      </c>
    </row>
    <row r="470" spans="1:15" hidden="1">
      <c r="A470" t="s">
        <v>259</v>
      </c>
      <c r="B470" s="1">
        <v>45190</v>
      </c>
      <c r="C470" t="s">
        <v>834</v>
      </c>
      <c r="D470" t="s">
        <v>686</v>
      </c>
      <c r="E470" t="s">
        <v>686</v>
      </c>
      <c r="F470" t="s">
        <v>549</v>
      </c>
      <c r="I470" t="s">
        <v>522</v>
      </c>
      <c r="K470" t="s">
        <v>265</v>
      </c>
      <c r="M470">
        <v>400</v>
      </c>
      <c r="N470">
        <v>400</v>
      </c>
      <c r="O470">
        <v>84071.24</v>
      </c>
    </row>
    <row r="471" spans="1:15" hidden="1">
      <c r="A471" t="s">
        <v>259</v>
      </c>
      <c r="B471" s="1">
        <v>45190</v>
      </c>
      <c r="C471" t="s">
        <v>835</v>
      </c>
      <c r="D471" t="s">
        <v>121</v>
      </c>
      <c r="E471" t="s">
        <v>121</v>
      </c>
      <c r="F471" t="s">
        <v>836</v>
      </c>
      <c r="G471" t="s">
        <v>837</v>
      </c>
      <c r="H471" t="s">
        <v>836</v>
      </c>
      <c r="I471" t="s">
        <v>587</v>
      </c>
      <c r="K471" t="s">
        <v>265</v>
      </c>
      <c r="L471">
        <v>1</v>
      </c>
      <c r="M471">
        <v>630</v>
      </c>
      <c r="N471">
        <v>630</v>
      </c>
      <c r="O471">
        <v>84701.24</v>
      </c>
    </row>
    <row r="472" spans="1:15" hidden="1">
      <c r="A472" t="s">
        <v>259</v>
      </c>
      <c r="B472" s="1">
        <v>45190</v>
      </c>
      <c r="C472" t="s">
        <v>838</v>
      </c>
      <c r="D472" t="s">
        <v>120</v>
      </c>
      <c r="E472" t="s">
        <v>120</v>
      </c>
      <c r="F472" t="s">
        <v>549</v>
      </c>
      <c r="I472" t="s">
        <v>522</v>
      </c>
      <c r="K472" t="s">
        <v>265</v>
      </c>
      <c r="M472">
        <v>494.06</v>
      </c>
      <c r="N472">
        <v>494.06</v>
      </c>
      <c r="O472">
        <v>85195.3</v>
      </c>
    </row>
    <row r="473" spans="1:15" hidden="1">
      <c r="A473" t="s">
        <v>259</v>
      </c>
      <c r="B473" s="1">
        <v>45190</v>
      </c>
      <c r="C473" t="s">
        <v>838</v>
      </c>
      <c r="D473" t="s">
        <v>120</v>
      </c>
      <c r="E473" t="s">
        <v>120</v>
      </c>
      <c r="F473" t="s">
        <v>549</v>
      </c>
      <c r="I473" t="s">
        <v>522</v>
      </c>
      <c r="K473" t="s">
        <v>265</v>
      </c>
      <c r="M473">
        <v>-494.06</v>
      </c>
      <c r="N473">
        <v>-494.06</v>
      </c>
      <c r="O473">
        <v>84701.24</v>
      </c>
    </row>
    <row r="474" spans="1:15" hidden="1">
      <c r="A474" t="s">
        <v>259</v>
      </c>
      <c r="B474" s="1">
        <v>45190</v>
      </c>
      <c r="C474" t="s">
        <v>839</v>
      </c>
      <c r="D474" t="s">
        <v>47</v>
      </c>
      <c r="E474" t="s">
        <v>47</v>
      </c>
      <c r="F474" t="s">
        <v>549</v>
      </c>
      <c r="I474" t="s">
        <v>522</v>
      </c>
      <c r="K474" t="s">
        <v>265</v>
      </c>
      <c r="M474">
        <v>225</v>
      </c>
      <c r="N474">
        <v>225</v>
      </c>
      <c r="O474">
        <v>84926.24</v>
      </c>
    </row>
    <row r="475" spans="1:15" hidden="1">
      <c r="A475" t="s">
        <v>259</v>
      </c>
      <c r="B475" s="1">
        <v>45190</v>
      </c>
      <c r="C475" t="s">
        <v>840</v>
      </c>
      <c r="D475" t="s">
        <v>28</v>
      </c>
      <c r="E475" t="s">
        <v>28</v>
      </c>
      <c r="F475" t="s">
        <v>549</v>
      </c>
      <c r="I475" t="s">
        <v>522</v>
      </c>
      <c r="K475" t="s">
        <v>265</v>
      </c>
      <c r="M475">
        <v>185.63</v>
      </c>
      <c r="N475">
        <v>185.63</v>
      </c>
      <c r="O475">
        <v>85111.87</v>
      </c>
    </row>
    <row r="476" spans="1:15" hidden="1">
      <c r="A476" t="s">
        <v>259</v>
      </c>
      <c r="B476" s="1">
        <v>45190</v>
      </c>
      <c r="C476" t="s">
        <v>840</v>
      </c>
      <c r="D476" t="s">
        <v>28</v>
      </c>
      <c r="E476" t="s">
        <v>28</v>
      </c>
      <c r="F476" t="s">
        <v>549</v>
      </c>
      <c r="I476" t="s">
        <v>522</v>
      </c>
      <c r="K476" t="s">
        <v>265</v>
      </c>
      <c r="M476">
        <v>-185.63</v>
      </c>
      <c r="N476">
        <v>-185.63</v>
      </c>
      <c r="O476">
        <v>84926.24</v>
      </c>
    </row>
    <row r="477" spans="1:15" hidden="1">
      <c r="A477" t="s">
        <v>259</v>
      </c>
      <c r="B477" s="1">
        <v>45190</v>
      </c>
      <c r="C477" t="s">
        <v>841</v>
      </c>
      <c r="D477" t="s">
        <v>91</v>
      </c>
      <c r="E477" t="s">
        <v>91</v>
      </c>
      <c r="F477" t="s">
        <v>784</v>
      </c>
      <c r="G477" t="s">
        <v>784</v>
      </c>
      <c r="H477" t="s">
        <v>785</v>
      </c>
      <c r="I477" t="s">
        <v>587</v>
      </c>
      <c r="K477" t="s">
        <v>265</v>
      </c>
      <c r="L477">
        <v>1</v>
      </c>
      <c r="M477">
        <v>15</v>
      </c>
      <c r="N477">
        <v>15</v>
      </c>
      <c r="O477">
        <v>84941.24</v>
      </c>
    </row>
    <row r="478" spans="1:15" hidden="1">
      <c r="A478" t="s">
        <v>259</v>
      </c>
      <c r="B478" s="1">
        <v>45190</v>
      </c>
      <c r="C478" t="s">
        <v>842</v>
      </c>
      <c r="D478" t="s">
        <v>28</v>
      </c>
      <c r="E478" t="s">
        <v>28</v>
      </c>
      <c r="F478" t="s">
        <v>549</v>
      </c>
      <c r="I478" t="s">
        <v>522</v>
      </c>
      <c r="K478" t="s">
        <v>265</v>
      </c>
      <c r="M478">
        <v>61.88</v>
      </c>
      <c r="N478">
        <v>61.88</v>
      </c>
      <c r="O478">
        <v>85003.12</v>
      </c>
    </row>
    <row r="479" spans="1:15" hidden="1">
      <c r="A479" t="s">
        <v>259</v>
      </c>
      <c r="B479" s="1">
        <v>45190</v>
      </c>
      <c r="C479" t="s">
        <v>842</v>
      </c>
      <c r="D479" t="s">
        <v>28</v>
      </c>
      <c r="E479" t="s">
        <v>28</v>
      </c>
      <c r="F479" t="s">
        <v>549</v>
      </c>
      <c r="I479" t="s">
        <v>522</v>
      </c>
      <c r="K479" t="s">
        <v>265</v>
      </c>
      <c r="M479">
        <v>-61.88</v>
      </c>
      <c r="N479">
        <v>-61.88</v>
      </c>
      <c r="O479">
        <v>84941.24</v>
      </c>
    </row>
    <row r="480" spans="1:15">
      <c r="A480" t="s">
        <v>236</v>
      </c>
      <c r="B480" s="1">
        <v>45190</v>
      </c>
      <c r="C480" t="s">
        <v>843</v>
      </c>
      <c r="D480" t="s">
        <v>213</v>
      </c>
      <c r="E480" t="s">
        <v>213</v>
      </c>
      <c r="F480" t="s">
        <v>817</v>
      </c>
      <c r="G480" t="s">
        <v>818</v>
      </c>
      <c r="H480" t="s">
        <v>844</v>
      </c>
      <c r="I480" t="s">
        <v>215</v>
      </c>
      <c r="K480" t="s">
        <v>240</v>
      </c>
      <c r="N480">
        <v>262.33999999999997</v>
      </c>
      <c r="O480">
        <v>85203.58</v>
      </c>
    </row>
    <row r="481" spans="1:15" hidden="1">
      <c r="A481" t="s">
        <v>236</v>
      </c>
      <c r="B481" s="1">
        <v>45190</v>
      </c>
      <c r="C481" t="s">
        <v>845</v>
      </c>
      <c r="D481" t="s">
        <v>643</v>
      </c>
      <c r="E481" t="s">
        <v>643</v>
      </c>
      <c r="F481" t="s">
        <v>827</v>
      </c>
      <c r="G481" t="s">
        <v>828</v>
      </c>
      <c r="H481" t="s">
        <v>827</v>
      </c>
      <c r="I481" t="s">
        <v>216</v>
      </c>
      <c r="K481" t="s">
        <v>240</v>
      </c>
      <c r="L481">
        <v>-1</v>
      </c>
      <c r="M481">
        <v>3305.83</v>
      </c>
      <c r="N481">
        <v>-3305.83</v>
      </c>
      <c r="O481">
        <v>81897.75</v>
      </c>
    </row>
    <row r="482" spans="1:15" hidden="1">
      <c r="A482" t="s">
        <v>236</v>
      </c>
      <c r="B482" s="1">
        <v>45190</v>
      </c>
      <c r="C482" t="s">
        <v>845</v>
      </c>
      <c r="D482" t="s">
        <v>643</v>
      </c>
      <c r="E482" t="s">
        <v>643</v>
      </c>
      <c r="F482" t="s">
        <v>829</v>
      </c>
      <c r="G482" t="s">
        <v>830</v>
      </c>
      <c r="H482" t="s">
        <v>829</v>
      </c>
      <c r="I482" t="s">
        <v>216</v>
      </c>
      <c r="K482" t="s">
        <v>240</v>
      </c>
      <c r="L482">
        <v>-1</v>
      </c>
      <c r="M482">
        <v>1217.94</v>
      </c>
      <c r="N482">
        <v>-1217.94</v>
      </c>
      <c r="O482">
        <v>80679.81</v>
      </c>
    </row>
    <row r="483" spans="1:15" hidden="1">
      <c r="A483" t="s">
        <v>236</v>
      </c>
      <c r="B483" s="1">
        <v>45190</v>
      </c>
      <c r="C483" t="s">
        <v>845</v>
      </c>
      <c r="D483" t="s">
        <v>643</v>
      </c>
      <c r="E483" t="s">
        <v>643</v>
      </c>
      <c r="F483" t="s">
        <v>831</v>
      </c>
      <c r="G483" t="s">
        <v>832</v>
      </c>
      <c r="H483" t="s">
        <v>831</v>
      </c>
      <c r="I483" t="s">
        <v>216</v>
      </c>
      <c r="K483" t="s">
        <v>240</v>
      </c>
      <c r="L483">
        <v>-1</v>
      </c>
      <c r="M483">
        <v>1478.93</v>
      </c>
      <c r="N483">
        <v>-1478.93</v>
      </c>
      <c r="O483">
        <v>79200.88</v>
      </c>
    </row>
    <row r="484" spans="1:15">
      <c r="A484" t="s">
        <v>236</v>
      </c>
      <c r="B484" s="1">
        <v>45191</v>
      </c>
      <c r="C484" t="s">
        <v>846</v>
      </c>
      <c r="D484" t="s">
        <v>509</v>
      </c>
      <c r="E484" t="s">
        <v>509</v>
      </c>
      <c r="F484" t="s">
        <v>847</v>
      </c>
      <c r="I484" t="s">
        <v>211</v>
      </c>
      <c r="K484" t="s">
        <v>240</v>
      </c>
      <c r="N484">
        <v>-2821.51</v>
      </c>
      <c r="O484">
        <v>76379.37</v>
      </c>
    </row>
    <row r="485" spans="1:15" hidden="1">
      <c r="A485" t="s">
        <v>259</v>
      </c>
      <c r="B485" s="1">
        <v>45191</v>
      </c>
      <c r="C485" t="s">
        <v>848</v>
      </c>
      <c r="D485" t="s">
        <v>67</v>
      </c>
      <c r="E485" t="s">
        <v>67</v>
      </c>
      <c r="F485" t="s">
        <v>549</v>
      </c>
      <c r="I485" t="s">
        <v>522</v>
      </c>
      <c r="K485" t="s">
        <v>265</v>
      </c>
      <c r="M485">
        <v>67.5</v>
      </c>
      <c r="N485">
        <v>67.5</v>
      </c>
      <c r="O485">
        <v>76446.87</v>
      </c>
    </row>
    <row r="486" spans="1:15" hidden="1">
      <c r="A486" t="s">
        <v>259</v>
      </c>
      <c r="B486" s="1">
        <v>45191</v>
      </c>
      <c r="C486" t="s">
        <v>849</v>
      </c>
      <c r="D486" t="s">
        <v>130</v>
      </c>
      <c r="E486" t="s">
        <v>130</v>
      </c>
      <c r="F486" t="s">
        <v>549</v>
      </c>
      <c r="I486" t="s">
        <v>522</v>
      </c>
      <c r="K486" t="s">
        <v>265</v>
      </c>
      <c r="M486">
        <v>61.88</v>
      </c>
      <c r="N486">
        <v>61.88</v>
      </c>
      <c r="O486">
        <v>76508.75</v>
      </c>
    </row>
    <row r="487" spans="1:15">
      <c r="A487" t="s">
        <v>236</v>
      </c>
      <c r="B487" s="1">
        <v>45191</v>
      </c>
      <c r="C487" t="s">
        <v>850</v>
      </c>
      <c r="D487" t="s">
        <v>213</v>
      </c>
      <c r="E487" t="s">
        <v>213</v>
      </c>
      <c r="F487" t="s">
        <v>822</v>
      </c>
      <c r="G487" t="s">
        <v>823</v>
      </c>
      <c r="H487" t="s">
        <v>822</v>
      </c>
      <c r="I487" t="s">
        <v>217</v>
      </c>
      <c r="K487" t="s">
        <v>240</v>
      </c>
      <c r="L487">
        <v>-2</v>
      </c>
      <c r="M487">
        <v>243.815</v>
      </c>
      <c r="N487">
        <v>-487.63</v>
      </c>
      <c r="O487">
        <v>76021.119999999995</v>
      </c>
    </row>
    <row r="488" spans="1:15" hidden="1">
      <c r="A488" t="s">
        <v>236</v>
      </c>
      <c r="B488" s="1">
        <v>45191</v>
      </c>
      <c r="C488">
        <v>144031020</v>
      </c>
      <c r="D488" t="s">
        <v>851</v>
      </c>
      <c r="E488" t="s">
        <v>851</v>
      </c>
      <c r="F488" t="s">
        <v>544</v>
      </c>
      <c r="G488" t="s">
        <v>477</v>
      </c>
      <c r="I488" t="s">
        <v>215</v>
      </c>
      <c r="K488" t="s">
        <v>240</v>
      </c>
      <c r="L488">
        <v>-1</v>
      </c>
      <c r="M488">
        <v>12.34</v>
      </c>
      <c r="N488">
        <v>-12.34</v>
      </c>
      <c r="O488">
        <v>76008.78</v>
      </c>
    </row>
    <row r="489" spans="1:15">
      <c r="A489" t="s">
        <v>236</v>
      </c>
      <c r="B489" s="1">
        <v>45191</v>
      </c>
      <c r="C489" t="s">
        <v>852</v>
      </c>
      <c r="D489" t="s">
        <v>213</v>
      </c>
      <c r="E489" t="s">
        <v>213</v>
      </c>
      <c r="F489" t="s">
        <v>853</v>
      </c>
      <c r="G489" t="s">
        <v>854</v>
      </c>
      <c r="H489" t="s">
        <v>855</v>
      </c>
      <c r="I489" t="s">
        <v>215</v>
      </c>
      <c r="K489" t="s">
        <v>240</v>
      </c>
      <c r="L489">
        <v>-1</v>
      </c>
      <c r="M489">
        <v>272.02</v>
      </c>
      <c r="N489">
        <v>-272.02</v>
      </c>
      <c r="O489">
        <v>75736.759999999995</v>
      </c>
    </row>
    <row r="490" spans="1:15">
      <c r="A490" t="s">
        <v>236</v>
      </c>
      <c r="B490" s="1">
        <v>45193</v>
      </c>
      <c r="C490" t="s">
        <v>856</v>
      </c>
      <c r="D490" t="s">
        <v>213</v>
      </c>
      <c r="E490" t="s">
        <v>213</v>
      </c>
      <c r="F490" t="s">
        <v>517</v>
      </c>
      <c r="G490" t="s">
        <v>518</v>
      </c>
      <c r="H490" t="s">
        <v>517</v>
      </c>
      <c r="I490" t="s">
        <v>216</v>
      </c>
      <c r="K490" t="s">
        <v>240</v>
      </c>
      <c r="L490">
        <v>-25</v>
      </c>
      <c r="M490">
        <v>3.42</v>
      </c>
      <c r="N490">
        <v>-85.5</v>
      </c>
      <c r="O490">
        <v>75651.259999999995</v>
      </c>
    </row>
    <row r="491" spans="1:15">
      <c r="A491" t="s">
        <v>236</v>
      </c>
      <c r="B491" s="1">
        <v>45193</v>
      </c>
      <c r="C491" t="s">
        <v>856</v>
      </c>
      <c r="D491" t="s">
        <v>213</v>
      </c>
      <c r="E491" t="s">
        <v>213</v>
      </c>
      <c r="F491" t="s">
        <v>669</v>
      </c>
      <c r="G491" t="s">
        <v>670</v>
      </c>
      <c r="H491" t="s">
        <v>669</v>
      </c>
      <c r="I491" t="s">
        <v>217</v>
      </c>
      <c r="K491" t="s">
        <v>240</v>
      </c>
      <c r="L491">
        <v>-1</v>
      </c>
      <c r="M491">
        <v>25.09</v>
      </c>
      <c r="N491">
        <v>-25.09</v>
      </c>
      <c r="O491">
        <v>75626.17</v>
      </c>
    </row>
    <row r="492" spans="1:15">
      <c r="A492" t="s">
        <v>236</v>
      </c>
      <c r="B492" s="1">
        <v>45193</v>
      </c>
      <c r="C492" t="s">
        <v>857</v>
      </c>
      <c r="D492" t="s">
        <v>213</v>
      </c>
      <c r="E492" t="s">
        <v>213</v>
      </c>
      <c r="F492" t="s">
        <v>822</v>
      </c>
      <c r="G492" t="s">
        <v>823</v>
      </c>
      <c r="H492" t="s">
        <v>822</v>
      </c>
      <c r="I492" t="s">
        <v>217</v>
      </c>
      <c r="K492" t="s">
        <v>240</v>
      </c>
      <c r="L492">
        <v>-1</v>
      </c>
      <c r="M492">
        <v>240.8</v>
      </c>
      <c r="N492">
        <v>-240.8</v>
      </c>
      <c r="O492">
        <v>75385.37</v>
      </c>
    </row>
    <row r="493" spans="1:15" hidden="1">
      <c r="A493" t="s">
        <v>259</v>
      </c>
      <c r="B493" s="1">
        <v>45194</v>
      </c>
      <c r="C493" t="s">
        <v>858</v>
      </c>
      <c r="D493" t="s">
        <v>92</v>
      </c>
      <c r="E493" t="s">
        <v>92</v>
      </c>
      <c r="F493" t="s">
        <v>549</v>
      </c>
      <c r="I493" t="s">
        <v>522</v>
      </c>
      <c r="K493" t="s">
        <v>265</v>
      </c>
      <c r="M493">
        <v>525</v>
      </c>
      <c r="N493">
        <v>525</v>
      </c>
      <c r="O493">
        <v>75910.37</v>
      </c>
    </row>
    <row r="494" spans="1:15" hidden="1">
      <c r="A494" t="s">
        <v>259</v>
      </c>
      <c r="B494" s="1">
        <v>45194</v>
      </c>
      <c r="C494" t="s">
        <v>859</v>
      </c>
      <c r="D494" t="s">
        <v>42</v>
      </c>
      <c r="E494" t="s">
        <v>42</v>
      </c>
      <c r="F494" t="s">
        <v>549</v>
      </c>
      <c r="I494" t="s">
        <v>522</v>
      </c>
      <c r="K494" t="s">
        <v>265</v>
      </c>
      <c r="M494">
        <v>427.5</v>
      </c>
      <c r="N494">
        <v>427.5</v>
      </c>
      <c r="O494">
        <v>76337.87</v>
      </c>
    </row>
    <row r="495" spans="1:15" hidden="1">
      <c r="A495" t="s">
        <v>259</v>
      </c>
      <c r="B495" s="1">
        <v>45194</v>
      </c>
      <c r="C495" t="s">
        <v>859</v>
      </c>
      <c r="D495" t="s">
        <v>42</v>
      </c>
      <c r="E495" t="s">
        <v>42</v>
      </c>
      <c r="F495" t="s">
        <v>549</v>
      </c>
      <c r="I495" t="s">
        <v>522</v>
      </c>
      <c r="K495" t="s">
        <v>265</v>
      </c>
      <c r="M495">
        <v>-423.75</v>
      </c>
      <c r="N495">
        <v>-423.75</v>
      </c>
      <c r="O495">
        <v>75914.12</v>
      </c>
    </row>
    <row r="496" spans="1:15" hidden="1">
      <c r="A496" t="s">
        <v>259</v>
      </c>
      <c r="B496" s="1">
        <v>45194</v>
      </c>
      <c r="C496" t="s">
        <v>860</v>
      </c>
      <c r="D496" t="s">
        <v>103</v>
      </c>
      <c r="E496" t="s">
        <v>103</v>
      </c>
      <c r="F496" t="s">
        <v>549</v>
      </c>
      <c r="I496" t="s">
        <v>522</v>
      </c>
      <c r="K496" t="s">
        <v>265</v>
      </c>
      <c r="M496">
        <v>270</v>
      </c>
      <c r="N496">
        <v>270</v>
      </c>
      <c r="O496">
        <v>76184.12</v>
      </c>
    </row>
    <row r="497" spans="1:15" hidden="1">
      <c r="A497" t="s">
        <v>259</v>
      </c>
      <c r="B497" s="1">
        <v>45194</v>
      </c>
      <c r="C497" t="s">
        <v>860</v>
      </c>
      <c r="D497" t="s">
        <v>103</v>
      </c>
      <c r="E497" t="s">
        <v>103</v>
      </c>
      <c r="F497" t="s">
        <v>549</v>
      </c>
      <c r="I497" t="s">
        <v>522</v>
      </c>
      <c r="K497" t="s">
        <v>265</v>
      </c>
      <c r="M497">
        <v>-270</v>
      </c>
      <c r="N497">
        <v>-270</v>
      </c>
      <c r="O497">
        <v>75914.12</v>
      </c>
    </row>
    <row r="498" spans="1:15" hidden="1">
      <c r="A498" t="s">
        <v>259</v>
      </c>
      <c r="B498" s="1">
        <v>45194</v>
      </c>
      <c r="C498" t="s">
        <v>861</v>
      </c>
      <c r="D498" t="s">
        <v>64</v>
      </c>
      <c r="E498" t="s">
        <v>64</v>
      </c>
      <c r="F498" t="s">
        <v>549</v>
      </c>
      <c r="I498" t="s">
        <v>522</v>
      </c>
      <c r="K498" t="s">
        <v>265</v>
      </c>
      <c r="M498">
        <v>144.38</v>
      </c>
      <c r="N498">
        <v>144.38</v>
      </c>
      <c r="O498">
        <v>76058.5</v>
      </c>
    </row>
    <row r="499" spans="1:15" hidden="1">
      <c r="A499" t="s">
        <v>259</v>
      </c>
      <c r="B499" s="1">
        <v>45194</v>
      </c>
      <c r="C499" t="s">
        <v>861</v>
      </c>
      <c r="D499" t="s">
        <v>64</v>
      </c>
      <c r="E499" t="s">
        <v>64</v>
      </c>
      <c r="F499" t="s">
        <v>549</v>
      </c>
      <c r="I499" t="s">
        <v>522</v>
      </c>
      <c r="K499" t="s">
        <v>265</v>
      </c>
      <c r="M499">
        <v>-144.38</v>
      </c>
      <c r="N499">
        <v>-144.38</v>
      </c>
      <c r="O499">
        <v>75914.12</v>
      </c>
    </row>
    <row r="500" spans="1:15" hidden="1">
      <c r="A500" t="s">
        <v>259</v>
      </c>
      <c r="B500" s="1">
        <v>45194</v>
      </c>
      <c r="C500" t="s">
        <v>862</v>
      </c>
      <c r="D500" t="s">
        <v>28</v>
      </c>
      <c r="E500" t="s">
        <v>28</v>
      </c>
      <c r="F500" t="s">
        <v>549</v>
      </c>
      <c r="I500" t="s">
        <v>522</v>
      </c>
      <c r="K500" t="s">
        <v>265</v>
      </c>
      <c r="M500">
        <v>61.88</v>
      </c>
      <c r="N500">
        <v>61.88</v>
      </c>
      <c r="O500">
        <v>75976</v>
      </c>
    </row>
    <row r="501" spans="1:15" hidden="1">
      <c r="A501" t="s">
        <v>259</v>
      </c>
      <c r="B501" s="1">
        <v>45194</v>
      </c>
      <c r="C501" t="s">
        <v>862</v>
      </c>
      <c r="D501" t="s">
        <v>28</v>
      </c>
      <c r="E501" t="s">
        <v>28</v>
      </c>
      <c r="F501" t="s">
        <v>549</v>
      </c>
      <c r="I501" t="s">
        <v>522</v>
      </c>
      <c r="K501" t="s">
        <v>265</v>
      </c>
      <c r="M501">
        <v>-61.88</v>
      </c>
      <c r="N501">
        <v>-61.88</v>
      </c>
      <c r="O501">
        <v>75914.12</v>
      </c>
    </row>
    <row r="502" spans="1:15" hidden="1">
      <c r="A502" t="s">
        <v>259</v>
      </c>
      <c r="B502" s="1">
        <v>45194</v>
      </c>
      <c r="C502" t="s">
        <v>863</v>
      </c>
      <c r="D502" t="s">
        <v>80</v>
      </c>
      <c r="E502" t="s">
        <v>80</v>
      </c>
      <c r="F502" t="s">
        <v>549</v>
      </c>
      <c r="I502" t="s">
        <v>522</v>
      </c>
      <c r="K502" t="s">
        <v>265</v>
      </c>
      <c r="M502">
        <v>0</v>
      </c>
      <c r="N502">
        <v>0</v>
      </c>
      <c r="O502">
        <v>75914.12</v>
      </c>
    </row>
    <row r="503" spans="1:15" hidden="1">
      <c r="A503" t="s">
        <v>259</v>
      </c>
      <c r="B503" s="1">
        <v>45194</v>
      </c>
      <c r="C503" t="s">
        <v>864</v>
      </c>
      <c r="D503" t="s">
        <v>164</v>
      </c>
      <c r="E503" t="s">
        <v>164</v>
      </c>
      <c r="F503" t="s">
        <v>563</v>
      </c>
      <c r="G503" t="s">
        <v>564</v>
      </c>
      <c r="H503" t="s">
        <v>563</v>
      </c>
      <c r="I503" t="s">
        <v>560</v>
      </c>
      <c r="K503" t="s">
        <v>265</v>
      </c>
      <c r="L503">
        <v>6</v>
      </c>
      <c r="M503">
        <v>621.6</v>
      </c>
      <c r="N503">
        <v>3729.6</v>
      </c>
      <c r="O503">
        <v>79643.72</v>
      </c>
    </row>
    <row r="504" spans="1:15" hidden="1">
      <c r="A504" t="s">
        <v>259</v>
      </c>
      <c r="B504" s="1">
        <v>45194</v>
      </c>
      <c r="C504" t="s">
        <v>864</v>
      </c>
      <c r="D504" t="s">
        <v>164</v>
      </c>
      <c r="E504" t="s">
        <v>164</v>
      </c>
      <c r="F504" t="s">
        <v>563</v>
      </c>
      <c r="G504" t="s">
        <v>564</v>
      </c>
      <c r="H504" t="s">
        <v>563</v>
      </c>
      <c r="I504" t="s">
        <v>216</v>
      </c>
      <c r="K504" t="s">
        <v>265</v>
      </c>
      <c r="L504">
        <v>-6</v>
      </c>
      <c r="N504">
        <v>-2882.74</v>
      </c>
      <c r="O504">
        <v>76760.98</v>
      </c>
    </row>
    <row r="505" spans="1:15" hidden="1">
      <c r="A505" t="s">
        <v>259</v>
      </c>
      <c r="B505" s="1">
        <v>45194</v>
      </c>
      <c r="C505" t="s">
        <v>865</v>
      </c>
      <c r="D505" t="s">
        <v>58</v>
      </c>
      <c r="E505" t="s">
        <v>58</v>
      </c>
      <c r="F505" t="s">
        <v>566</v>
      </c>
      <c r="G505" t="s">
        <v>800</v>
      </c>
      <c r="I505" t="s">
        <v>560</v>
      </c>
      <c r="K505" t="s">
        <v>265</v>
      </c>
      <c r="L505">
        <v>2</v>
      </c>
      <c r="M505">
        <v>402.5</v>
      </c>
      <c r="N505">
        <v>805</v>
      </c>
      <c r="O505">
        <v>77565.98</v>
      </c>
    </row>
    <row r="506" spans="1:15" hidden="1">
      <c r="A506" t="s">
        <v>259</v>
      </c>
      <c r="B506" s="1">
        <v>45194</v>
      </c>
      <c r="C506" t="s">
        <v>865</v>
      </c>
      <c r="D506" t="s">
        <v>58</v>
      </c>
      <c r="E506" t="s">
        <v>58</v>
      </c>
      <c r="F506" t="s">
        <v>566</v>
      </c>
      <c r="G506" t="s">
        <v>800</v>
      </c>
      <c r="I506" t="s">
        <v>215</v>
      </c>
      <c r="K506" t="s">
        <v>265</v>
      </c>
      <c r="L506">
        <v>-2</v>
      </c>
      <c r="N506">
        <v>-644</v>
      </c>
      <c r="O506">
        <v>76921.98</v>
      </c>
    </row>
    <row r="507" spans="1:15" hidden="1">
      <c r="A507" t="s">
        <v>259</v>
      </c>
      <c r="B507" s="1">
        <v>45194</v>
      </c>
      <c r="C507" t="s">
        <v>866</v>
      </c>
      <c r="D507" t="s">
        <v>867</v>
      </c>
      <c r="E507" t="s">
        <v>867</v>
      </c>
      <c r="F507" t="s">
        <v>567</v>
      </c>
      <c r="G507" t="s">
        <v>868</v>
      </c>
      <c r="H507" t="s">
        <v>869</v>
      </c>
      <c r="I507" t="s">
        <v>560</v>
      </c>
      <c r="K507" t="s">
        <v>265</v>
      </c>
      <c r="L507">
        <v>1</v>
      </c>
      <c r="M507">
        <v>347</v>
      </c>
      <c r="N507">
        <v>347</v>
      </c>
      <c r="O507">
        <v>77268.98</v>
      </c>
    </row>
    <row r="508" spans="1:15" hidden="1">
      <c r="A508" t="s">
        <v>259</v>
      </c>
      <c r="B508" s="1">
        <v>45194</v>
      </c>
      <c r="C508" t="s">
        <v>866</v>
      </c>
      <c r="D508" t="s">
        <v>867</v>
      </c>
      <c r="E508" t="s">
        <v>867</v>
      </c>
      <c r="F508" t="s">
        <v>567</v>
      </c>
      <c r="G508" t="s">
        <v>868</v>
      </c>
      <c r="H508" t="s">
        <v>869</v>
      </c>
      <c r="I508" t="s">
        <v>217</v>
      </c>
      <c r="K508" t="s">
        <v>265</v>
      </c>
      <c r="L508">
        <v>-1</v>
      </c>
      <c r="N508">
        <v>-275.01</v>
      </c>
      <c r="O508">
        <v>76993.97</v>
      </c>
    </row>
    <row r="509" spans="1:15" hidden="1">
      <c r="A509" t="s">
        <v>259</v>
      </c>
      <c r="B509" s="1">
        <v>45194</v>
      </c>
      <c r="C509" t="s">
        <v>870</v>
      </c>
      <c r="D509" t="s">
        <v>871</v>
      </c>
      <c r="E509" t="s">
        <v>871</v>
      </c>
      <c r="F509" t="s">
        <v>822</v>
      </c>
      <c r="G509" t="s">
        <v>823</v>
      </c>
      <c r="H509" t="s">
        <v>822</v>
      </c>
      <c r="I509" t="s">
        <v>560</v>
      </c>
      <c r="K509" t="s">
        <v>265</v>
      </c>
      <c r="L509">
        <v>1</v>
      </c>
      <c r="M509">
        <v>301</v>
      </c>
      <c r="N509">
        <v>301</v>
      </c>
      <c r="O509">
        <v>77294.97</v>
      </c>
    </row>
    <row r="510" spans="1:15" hidden="1">
      <c r="A510" t="s">
        <v>259</v>
      </c>
      <c r="B510" s="1">
        <v>45194</v>
      </c>
      <c r="C510" t="s">
        <v>872</v>
      </c>
      <c r="D510" t="s">
        <v>873</v>
      </c>
      <c r="E510" t="s">
        <v>873</v>
      </c>
      <c r="F510" t="s">
        <v>517</v>
      </c>
      <c r="G510" t="s">
        <v>518</v>
      </c>
      <c r="H510" t="s">
        <v>517</v>
      </c>
      <c r="I510" t="s">
        <v>534</v>
      </c>
      <c r="K510" t="s">
        <v>265</v>
      </c>
      <c r="L510">
        <v>25</v>
      </c>
      <c r="M510">
        <v>5.5</v>
      </c>
      <c r="N510">
        <v>137.5</v>
      </c>
      <c r="O510">
        <v>77432.47</v>
      </c>
    </row>
    <row r="511" spans="1:15" hidden="1">
      <c r="A511" t="s">
        <v>259</v>
      </c>
      <c r="B511" s="1">
        <v>45194</v>
      </c>
      <c r="C511" t="s">
        <v>874</v>
      </c>
      <c r="D511" t="s">
        <v>875</v>
      </c>
      <c r="E511" t="s">
        <v>875</v>
      </c>
      <c r="F511" t="s">
        <v>549</v>
      </c>
      <c r="I511" t="s">
        <v>522</v>
      </c>
      <c r="K511" t="s">
        <v>265</v>
      </c>
      <c r="M511">
        <v>150</v>
      </c>
      <c r="N511">
        <v>150</v>
      </c>
      <c r="O511">
        <v>77582.47</v>
      </c>
    </row>
    <row r="512" spans="1:15" hidden="1">
      <c r="A512" t="s">
        <v>259</v>
      </c>
      <c r="B512" s="1">
        <v>45194</v>
      </c>
      <c r="C512" t="s">
        <v>876</v>
      </c>
      <c r="D512" t="s">
        <v>163</v>
      </c>
      <c r="E512" t="s">
        <v>163</v>
      </c>
      <c r="F512" t="s">
        <v>549</v>
      </c>
      <c r="I512" t="s">
        <v>522</v>
      </c>
      <c r="K512" t="s">
        <v>265</v>
      </c>
      <c r="M512">
        <v>150</v>
      </c>
      <c r="N512">
        <v>150</v>
      </c>
      <c r="O512">
        <v>77732.47</v>
      </c>
    </row>
    <row r="513" spans="1:15" hidden="1">
      <c r="A513" t="s">
        <v>259</v>
      </c>
      <c r="B513" s="1">
        <v>45194</v>
      </c>
      <c r="C513" t="s">
        <v>877</v>
      </c>
      <c r="D513" t="s">
        <v>172</v>
      </c>
      <c r="E513" t="s">
        <v>172</v>
      </c>
      <c r="F513" t="s">
        <v>549</v>
      </c>
      <c r="I513" t="s">
        <v>522</v>
      </c>
      <c r="K513" t="s">
        <v>265</v>
      </c>
      <c r="M513">
        <v>800</v>
      </c>
      <c r="N513">
        <v>800</v>
      </c>
      <c r="O513">
        <v>78532.47</v>
      </c>
    </row>
    <row r="514" spans="1:15" hidden="1">
      <c r="A514" t="s">
        <v>259</v>
      </c>
      <c r="B514" s="1">
        <v>45194</v>
      </c>
      <c r="C514" t="s">
        <v>878</v>
      </c>
      <c r="D514" t="s">
        <v>140</v>
      </c>
      <c r="E514" t="s">
        <v>140</v>
      </c>
      <c r="F514" t="s">
        <v>549</v>
      </c>
      <c r="I514" t="s">
        <v>522</v>
      </c>
      <c r="K514" t="s">
        <v>265</v>
      </c>
      <c r="M514">
        <v>787.5</v>
      </c>
      <c r="N514">
        <v>787.5</v>
      </c>
      <c r="O514">
        <v>79319.97</v>
      </c>
    </row>
    <row r="515" spans="1:15" hidden="1">
      <c r="A515" t="s">
        <v>259</v>
      </c>
      <c r="B515" s="1">
        <v>45194</v>
      </c>
      <c r="C515" t="s">
        <v>878</v>
      </c>
      <c r="D515" t="s">
        <v>140</v>
      </c>
      <c r="E515" t="s">
        <v>140</v>
      </c>
      <c r="F515" t="s">
        <v>549</v>
      </c>
      <c r="I515" t="s">
        <v>522</v>
      </c>
      <c r="K515" t="s">
        <v>265</v>
      </c>
      <c r="M515">
        <v>-787.5</v>
      </c>
      <c r="N515">
        <v>-787.5</v>
      </c>
      <c r="O515">
        <v>78532.47</v>
      </c>
    </row>
    <row r="516" spans="1:15" hidden="1">
      <c r="A516" t="s">
        <v>259</v>
      </c>
      <c r="B516" s="1">
        <v>45194</v>
      </c>
      <c r="C516" t="s">
        <v>879</v>
      </c>
      <c r="D516" t="s">
        <v>880</v>
      </c>
      <c r="E516" t="s">
        <v>880</v>
      </c>
      <c r="F516" t="s">
        <v>549</v>
      </c>
      <c r="I516" t="s">
        <v>522</v>
      </c>
      <c r="K516" t="s">
        <v>265</v>
      </c>
      <c r="M516">
        <v>300</v>
      </c>
      <c r="N516">
        <v>300</v>
      </c>
      <c r="O516">
        <v>78832.47</v>
      </c>
    </row>
    <row r="517" spans="1:15" hidden="1">
      <c r="A517" t="s">
        <v>259</v>
      </c>
      <c r="B517" s="1">
        <v>45194</v>
      </c>
      <c r="C517" t="s">
        <v>881</v>
      </c>
      <c r="D517" t="s">
        <v>71</v>
      </c>
      <c r="E517" t="s">
        <v>71</v>
      </c>
      <c r="F517" t="s">
        <v>549</v>
      </c>
      <c r="I517" t="s">
        <v>522</v>
      </c>
      <c r="K517" t="s">
        <v>265</v>
      </c>
      <c r="M517">
        <v>450</v>
      </c>
      <c r="N517">
        <v>450</v>
      </c>
      <c r="O517">
        <v>79282.47</v>
      </c>
    </row>
    <row r="518" spans="1:15" hidden="1">
      <c r="A518" t="s">
        <v>259</v>
      </c>
      <c r="B518" s="1">
        <v>45194</v>
      </c>
      <c r="C518" t="s">
        <v>882</v>
      </c>
      <c r="D518" t="s">
        <v>71</v>
      </c>
      <c r="E518" t="s">
        <v>71</v>
      </c>
      <c r="F518" t="s">
        <v>549</v>
      </c>
      <c r="I518" t="s">
        <v>522</v>
      </c>
      <c r="K518" t="s">
        <v>265</v>
      </c>
      <c r="M518">
        <v>225</v>
      </c>
      <c r="N518">
        <v>225</v>
      </c>
      <c r="O518">
        <v>79507.47</v>
      </c>
    </row>
    <row r="519" spans="1:15" hidden="1">
      <c r="A519" t="s">
        <v>259</v>
      </c>
      <c r="B519" s="1">
        <v>45194</v>
      </c>
      <c r="C519" t="s">
        <v>883</v>
      </c>
      <c r="D519" t="s">
        <v>47</v>
      </c>
      <c r="E519" t="s">
        <v>47</v>
      </c>
      <c r="F519" t="s">
        <v>884</v>
      </c>
      <c r="G519" t="s">
        <v>885</v>
      </c>
      <c r="H519" t="s">
        <v>884</v>
      </c>
      <c r="I519" t="s">
        <v>587</v>
      </c>
      <c r="K519" t="s">
        <v>265</v>
      </c>
      <c r="L519">
        <v>1</v>
      </c>
      <c r="M519">
        <v>65</v>
      </c>
      <c r="N519">
        <v>65</v>
      </c>
      <c r="O519">
        <v>79572.47</v>
      </c>
    </row>
    <row r="520" spans="1:15" hidden="1">
      <c r="A520" t="s">
        <v>259</v>
      </c>
      <c r="B520" s="1">
        <v>45194</v>
      </c>
      <c r="C520" t="s">
        <v>883</v>
      </c>
      <c r="D520" t="s">
        <v>47</v>
      </c>
      <c r="E520" t="s">
        <v>47</v>
      </c>
      <c r="F520" t="s">
        <v>884</v>
      </c>
      <c r="G520" t="s">
        <v>885</v>
      </c>
      <c r="H520" t="s">
        <v>884</v>
      </c>
      <c r="I520" t="s">
        <v>215</v>
      </c>
      <c r="K520" t="s">
        <v>265</v>
      </c>
      <c r="L520">
        <v>-1</v>
      </c>
      <c r="N520">
        <v>-42.22</v>
      </c>
      <c r="O520">
        <v>79530.25</v>
      </c>
    </row>
    <row r="521" spans="1:15" hidden="1">
      <c r="A521" t="s">
        <v>259</v>
      </c>
      <c r="B521" s="1">
        <v>45194</v>
      </c>
      <c r="C521" t="s">
        <v>883</v>
      </c>
      <c r="D521" t="s">
        <v>47</v>
      </c>
      <c r="E521" t="s">
        <v>47</v>
      </c>
      <c r="F521" t="s">
        <v>549</v>
      </c>
      <c r="I521" t="s">
        <v>522</v>
      </c>
      <c r="K521" t="s">
        <v>265</v>
      </c>
      <c r="M521">
        <v>150</v>
      </c>
      <c r="N521">
        <v>150</v>
      </c>
      <c r="O521">
        <v>79680.25</v>
      </c>
    </row>
    <row r="522" spans="1:15" hidden="1">
      <c r="A522" t="s">
        <v>259</v>
      </c>
      <c r="B522" s="1">
        <v>45194</v>
      </c>
      <c r="C522" t="s">
        <v>886</v>
      </c>
      <c r="D522" t="s">
        <v>80</v>
      </c>
      <c r="E522" t="s">
        <v>80</v>
      </c>
      <c r="F522" t="s">
        <v>549</v>
      </c>
      <c r="I522" t="s">
        <v>522</v>
      </c>
      <c r="K522" t="s">
        <v>265</v>
      </c>
      <c r="M522">
        <v>0</v>
      </c>
      <c r="N522">
        <v>0</v>
      </c>
      <c r="O522">
        <v>79680.25</v>
      </c>
    </row>
    <row r="523" spans="1:15" hidden="1">
      <c r="A523" t="s">
        <v>259</v>
      </c>
      <c r="B523" s="1">
        <v>45194</v>
      </c>
      <c r="C523" t="s">
        <v>887</v>
      </c>
      <c r="D523" t="s">
        <v>65</v>
      </c>
      <c r="E523" t="s">
        <v>65</v>
      </c>
      <c r="F523" t="s">
        <v>888</v>
      </c>
      <c r="G523" t="s">
        <v>889</v>
      </c>
      <c r="H523" t="s">
        <v>888</v>
      </c>
      <c r="I523" t="s">
        <v>560</v>
      </c>
      <c r="K523" t="s">
        <v>265</v>
      </c>
      <c r="L523">
        <v>1</v>
      </c>
      <c r="M523">
        <v>291</v>
      </c>
      <c r="N523">
        <v>291</v>
      </c>
      <c r="O523">
        <v>79971.25</v>
      </c>
    </row>
    <row r="524" spans="1:15" hidden="1">
      <c r="A524" t="s">
        <v>259</v>
      </c>
      <c r="B524" s="1">
        <v>45194</v>
      </c>
      <c r="C524" t="s">
        <v>887</v>
      </c>
      <c r="D524" t="s">
        <v>65</v>
      </c>
      <c r="E524" t="s">
        <v>65</v>
      </c>
      <c r="F524" t="s">
        <v>888</v>
      </c>
      <c r="G524" t="s">
        <v>889</v>
      </c>
      <c r="H524" t="s">
        <v>888</v>
      </c>
      <c r="I524" t="s">
        <v>217</v>
      </c>
      <c r="K524" t="s">
        <v>265</v>
      </c>
      <c r="L524">
        <v>-1</v>
      </c>
      <c r="N524">
        <v>-260.42</v>
      </c>
      <c r="O524">
        <v>79710.83</v>
      </c>
    </row>
    <row r="525" spans="1:15" hidden="1">
      <c r="A525" t="s">
        <v>259</v>
      </c>
      <c r="B525" s="1">
        <v>45194</v>
      </c>
      <c r="C525" t="s">
        <v>887</v>
      </c>
      <c r="D525" t="s">
        <v>65</v>
      </c>
      <c r="E525" t="s">
        <v>65</v>
      </c>
      <c r="F525" t="s">
        <v>890</v>
      </c>
      <c r="G525" t="s">
        <v>891</v>
      </c>
      <c r="H525" t="s">
        <v>890</v>
      </c>
      <c r="I525" t="s">
        <v>534</v>
      </c>
      <c r="K525" t="s">
        <v>265</v>
      </c>
      <c r="L525">
        <v>2</v>
      </c>
      <c r="M525">
        <v>475</v>
      </c>
      <c r="N525">
        <v>950</v>
      </c>
      <c r="O525">
        <v>80660.83</v>
      </c>
    </row>
    <row r="526" spans="1:15" hidden="1">
      <c r="A526" t="s">
        <v>259</v>
      </c>
      <c r="B526" s="1">
        <v>45194</v>
      </c>
      <c r="C526" t="s">
        <v>887</v>
      </c>
      <c r="D526" t="s">
        <v>65</v>
      </c>
      <c r="E526" t="s">
        <v>65</v>
      </c>
      <c r="F526" t="s">
        <v>890</v>
      </c>
      <c r="G526" t="s">
        <v>891</v>
      </c>
      <c r="H526" t="s">
        <v>890</v>
      </c>
      <c r="I526" t="s">
        <v>216</v>
      </c>
      <c r="K526" t="s">
        <v>265</v>
      </c>
      <c r="L526">
        <v>-2</v>
      </c>
      <c r="N526">
        <v>-658.98</v>
      </c>
      <c r="O526">
        <v>80001.850000000006</v>
      </c>
    </row>
    <row r="527" spans="1:15" hidden="1">
      <c r="A527" t="s">
        <v>259</v>
      </c>
      <c r="B527" s="1">
        <v>45194</v>
      </c>
      <c r="C527" t="s">
        <v>887</v>
      </c>
      <c r="D527" t="s">
        <v>65</v>
      </c>
      <c r="E527" t="s">
        <v>65</v>
      </c>
      <c r="F527" t="s">
        <v>892</v>
      </c>
      <c r="G527" t="s">
        <v>893</v>
      </c>
      <c r="H527" t="s">
        <v>892</v>
      </c>
      <c r="I527" t="s">
        <v>534</v>
      </c>
      <c r="K527" t="s">
        <v>265</v>
      </c>
      <c r="L527">
        <v>1</v>
      </c>
      <c r="M527">
        <v>75</v>
      </c>
      <c r="N527">
        <v>75</v>
      </c>
      <c r="O527">
        <v>80076.850000000006</v>
      </c>
    </row>
    <row r="528" spans="1:15">
      <c r="A528" t="s">
        <v>236</v>
      </c>
      <c r="B528" s="1">
        <v>45194</v>
      </c>
      <c r="C528" t="s">
        <v>894</v>
      </c>
      <c r="D528" t="s">
        <v>213</v>
      </c>
      <c r="E528" t="s">
        <v>213</v>
      </c>
      <c r="F528" t="s">
        <v>892</v>
      </c>
      <c r="G528" t="s">
        <v>893</v>
      </c>
      <c r="H528" t="s">
        <v>892</v>
      </c>
      <c r="I528" t="s">
        <v>216</v>
      </c>
      <c r="K528" t="s">
        <v>240</v>
      </c>
      <c r="L528">
        <v>-1</v>
      </c>
      <c r="M528">
        <v>62.28</v>
      </c>
      <c r="N528">
        <v>-62.28</v>
      </c>
      <c r="O528">
        <v>80014.570000000007</v>
      </c>
    </row>
    <row r="529" spans="1:15">
      <c r="A529" t="s">
        <v>236</v>
      </c>
      <c r="B529" s="1">
        <v>45194</v>
      </c>
      <c r="C529" t="s">
        <v>895</v>
      </c>
      <c r="D529" t="s">
        <v>213</v>
      </c>
      <c r="E529" t="s">
        <v>213</v>
      </c>
      <c r="F529" t="s">
        <v>890</v>
      </c>
      <c r="G529" t="s">
        <v>891</v>
      </c>
      <c r="H529" t="s">
        <v>890</v>
      </c>
      <c r="I529" t="s">
        <v>216</v>
      </c>
      <c r="K529" t="s">
        <v>240</v>
      </c>
      <c r="N529">
        <v>-54.86</v>
      </c>
      <c r="O529">
        <v>79959.710000000006</v>
      </c>
    </row>
    <row r="530" spans="1:15" hidden="1">
      <c r="A530" t="s">
        <v>236</v>
      </c>
      <c r="B530" s="1">
        <v>45194</v>
      </c>
      <c r="C530" t="s">
        <v>896</v>
      </c>
      <c r="D530" t="s">
        <v>897</v>
      </c>
      <c r="E530" t="s">
        <v>897</v>
      </c>
      <c r="F530" t="s">
        <v>898</v>
      </c>
      <c r="I530" t="s">
        <v>216</v>
      </c>
      <c r="K530" t="s">
        <v>240</v>
      </c>
      <c r="N530">
        <v>-239.88</v>
      </c>
      <c r="O530">
        <v>79719.83</v>
      </c>
    </row>
    <row r="531" spans="1:15" hidden="1">
      <c r="A531" t="s">
        <v>236</v>
      </c>
      <c r="B531" s="1">
        <v>45194</v>
      </c>
      <c r="C531" t="s">
        <v>896</v>
      </c>
      <c r="D531" t="s">
        <v>897</v>
      </c>
      <c r="E531" t="s">
        <v>897</v>
      </c>
      <c r="F531" t="s">
        <v>899</v>
      </c>
      <c r="I531" t="s">
        <v>216</v>
      </c>
      <c r="K531" t="s">
        <v>240</v>
      </c>
      <c r="N531">
        <v>-39.99</v>
      </c>
      <c r="O531">
        <v>79679.839999999997</v>
      </c>
    </row>
    <row r="532" spans="1:15" hidden="1">
      <c r="A532" t="s">
        <v>236</v>
      </c>
      <c r="B532" s="1">
        <v>45194</v>
      </c>
      <c r="C532" t="s">
        <v>896</v>
      </c>
      <c r="D532" t="s">
        <v>897</v>
      </c>
      <c r="E532" t="s">
        <v>897</v>
      </c>
      <c r="F532" t="s">
        <v>900</v>
      </c>
      <c r="I532" t="s">
        <v>216</v>
      </c>
      <c r="K532" t="s">
        <v>240</v>
      </c>
      <c r="N532">
        <v>-31.29</v>
      </c>
      <c r="O532">
        <v>79648.55</v>
      </c>
    </row>
    <row r="533" spans="1:15" hidden="1">
      <c r="A533" t="s">
        <v>236</v>
      </c>
      <c r="B533" s="1">
        <v>45194</v>
      </c>
      <c r="C533" t="s">
        <v>896</v>
      </c>
      <c r="D533" t="s">
        <v>897</v>
      </c>
      <c r="E533" t="s">
        <v>897</v>
      </c>
      <c r="F533" t="s">
        <v>901</v>
      </c>
      <c r="I533" t="s">
        <v>216</v>
      </c>
      <c r="K533" t="s">
        <v>240</v>
      </c>
      <c r="N533">
        <v>-10.43</v>
      </c>
      <c r="O533">
        <v>79638.12</v>
      </c>
    </row>
    <row r="534" spans="1:15" hidden="1">
      <c r="A534" t="s">
        <v>236</v>
      </c>
      <c r="B534" s="1">
        <v>45194</v>
      </c>
      <c r="C534" t="s">
        <v>896</v>
      </c>
      <c r="D534" t="s">
        <v>897</v>
      </c>
      <c r="E534" t="s">
        <v>897</v>
      </c>
      <c r="F534" t="s">
        <v>902</v>
      </c>
      <c r="I534" t="s">
        <v>216</v>
      </c>
      <c r="K534" t="s">
        <v>240</v>
      </c>
      <c r="N534">
        <v>-349.99</v>
      </c>
      <c r="O534">
        <v>79288.13</v>
      </c>
    </row>
    <row r="535" spans="1:15" hidden="1">
      <c r="A535" t="s">
        <v>236</v>
      </c>
      <c r="B535" s="1">
        <v>45194</v>
      </c>
      <c r="C535" t="s">
        <v>896</v>
      </c>
      <c r="D535" t="s">
        <v>897</v>
      </c>
      <c r="E535" t="s">
        <v>897</v>
      </c>
      <c r="F535" t="s">
        <v>903</v>
      </c>
      <c r="I535" t="s">
        <v>216</v>
      </c>
      <c r="K535" t="s">
        <v>240</v>
      </c>
      <c r="N535">
        <v>-135.97999999999999</v>
      </c>
      <c r="O535">
        <v>79152.149999999994</v>
      </c>
    </row>
    <row r="536" spans="1:15" hidden="1">
      <c r="A536" t="s">
        <v>236</v>
      </c>
      <c r="B536" s="1">
        <v>45194</v>
      </c>
      <c r="C536" t="s">
        <v>896</v>
      </c>
      <c r="D536" t="s">
        <v>897</v>
      </c>
      <c r="E536" t="s">
        <v>897</v>
      </c>
      <c r="F536" t="s">
        <v>904</v>
      </c>
      <c r="I536" t="s">
        <v>215</v>
      </c>
      <c r="K536" t="s">
        <v>240</v>
      </c>
      <c r="N536">
        <v>-214.88</v>
      </c>
      <c r="O536">
        <v>78937.27</v>
      </c>
    </row>
    <row r="537" spans="1:15" hidden="1">
      <c r="A537" t="s">
        <v>236</v>
      </c>
      <c r="B537" s="1">
        <v>45194</v>
      </c>
      <c r="C537" t="s">
        <v>896</v>
      </c>
      <c r="D537" t="s">
        <v>897</v>
      </c>
      <c r="E537" t="s">
        <v>897</v>
      </c>
      <c r="F537" t="s">
        <v>905</v>
      </c>
      <c r="I537" t="s">
        <v>215</v>
      </c>
      <c r="K537" t="s">
        <v>240</v>
      </c>
      <c r="N537">
        <v>-36.270000000000003</v>
      </c>
      <c r="O537">
        <v>78901</v>
      </c>
    </row>
    <row r="538" spans="1:15" hidden="1">
      <c r="A538" t="s">
        <v>236</v>
      </c>
      <c r="B538" s="1">
        <v>45194</v>
      </c>
      <c r="C538" t="s">
        <v>896</v>
      </c>
      <c r="D538" t="s">
        <v>897</v>
      </c>
      <c r="E538" t="s">
        <v>897</v>
      </c>
      <c r="F538" t="s">
        <v>906</v>
      </c>
      <c r="I538" t="s">
        <v>209</v>
      </c>
      <c r="K538" t="s">
        <v>240</v>
      </c>
      <c r="N538">
        <v>-269.97000000000003</v>
      </c>
      <c r="O538">
        <v>78631.03</v>
      </c>
    </row>
    <row r="539" spans="1:15" hidden="1">
      <c r="A539" t="s">
        <v>236</v>
      </c>
      <c r="B539" s="1">
        <v>45194</v>
      </c>
      <c r="C539" t="s">
        <v>896</v>
      </c>
      <c r="D539" t="s">
        <v>897</v>
      </c>
      <c r="E539" t="s">
        <v>897</v>
      </c>
      <c r="F539" t="s">
        <v>907</v>
      </c>
      <c r="I539" t="s">
        <v>218</v>
      </c>
      <c r="K539" t="s">
        <v>240</v>
      </c>
      <c r="N539">
        <v>-187.5</v>
      </c>
      <c r="O539">
        <v>78443.53</v>
      </c>
    </row>
    <row r="540" spans="1:15" hidden="1">
      <c r="A540" t="s">
        <v>236</v>
      </c>
      <c r="B540" s="1">
        <v>45194</v>
      </c>
      <c r="C540" t="s">
        <v>896</v>
      </c>
      <c r="D540" t="s">
        <v>897</v>
      </c>
      <c r="E540" t="s">
        <v>897</v>
      </c>
      <c r="F540" t="s">
        <v>908</v>
      </c>
      <c r="I540" t="s">
        <v>209</v>
      </c>
      <c r="K540" t="s">
        <v>240</v>
      </c>
      <c r="N540">
        <v>-284.05</v>
      </c>
      <c r="O540">
        <v>78159.48</v>
      </c>
    </row>
    <row r="541" spans="1:15" hidden="1">
      <c r="A541" t="s">
        <v>236</v>
      </c>
      <c r="B541" s="1">
        <v>45194</v>
      </c>
      <c r="C541" t="s">
        <v>896</v>
      </c>
      <c r="D541" t="s">
        <v>897</v>
      </c>
      <c r="E541" t="s">
        <v>897</v>
      </c>
      <c r="F541" t="s">
        <v>909</v>
      </c>
      <c r="I541" t="s">
        <v>209</v>
      </c>
      <c r="K541" t="s">
        <v>240</v>
      </c>
      <c r="N541">
        <v>-1125</v>
      </c>
      <c r="O541">
        <v>77034.48</v>
      </c>
    </row>
    <row r="542" spans="1:15" hidden="1">
      <c r="A542" t="s">
        <v>236</v>
      </c>
      <c r="B542" s="1">
        <v>45194</v>
      </c>
      <c r="C542" t="s">
        <v>896</v>
      </c>
      <c r="D542" t="s">
        <v>897</v>
      </c>
      <c r="E542" t="s">
        <v>897</v>
      </c>
      <c r="F542" t="s">
        <v>910</v>
      </c>
      <c r="I542" t="s">
        <v>211</v>
      </c>
      <c r="K542" t="s">
        <v>240</v>
      </c>
      <c r="N542">
        <v>-202.5</v>
      </c>
      <c r="O542">
        <v>76831.98</v>
      </c>
    </row>
    <row r="543" spans="1:15" hidden="1">
      <c r="A543" t="s">
        <v>236</v>
      </c>
      <c r="B543" s="1">
        <v>45194</v>
      </c>
      <c r="C543" t="s">
        <v>896</v>
      </c>
      <c r="D543" t="s">
        <v>897</v>
      </c>
      <c r="E543" t="s">
        <v>897</v>
      </c>
      <c r="G543" t="s">
        <v>477</v>
      </c>
      <c r="I543" t="s">
        <v>215</v>
      </c>
      <c r="K543" t="s">
        <v>240</v>
      </c>
      <c r="L543">
        <v>-1</v>
      </c>
      <c r="M543">
        <v>7.49</v>
      </c>
      <c r="N543">
        <v>-7.49</v>
      </c>
      <c r="O543">
        <v>76824.490000000005</v>
      </c>
    </row>
    <row r="544" spans="1:15" hidden="1">
      <c r="A544" t="s">
        <v>259</v>
      </c>
      <c r="B544" s="1">
        <v>45195</v>
      </c>
      <c r="C544" t="s">
        <v>911</v>
      </c>
      <c r="D544" t="s">
        <v>28</v>
      </c>
      <c r="E544" t="s">
        <v>28</v>
      </c>
      <c r="F544" t="s">
        <v>549</v>
      </c>
      <c r="I544" t="s">
        <v>522</v>
      </c>
      <c r="K544" t="s">
        <v>265</v>
      </c>
      <c r="M544">
        <v>278.44</v>
      </c>
      <c r="N544">
        <v>278.44</v>
      </c>
      <c r="O544">
        <v>77102.929999999993</v>
      </c>
    </row>
    <row r="545" spans="1:15" hidden="1">
      <c r="A545" t="s">
        <v>259</v>
      </c>
      <c r="B545" s="1">
        <v>45195</v>
      </c>
      <c r="C545" t="s">
        <v>911</v>
      </c>
      <c r="D545" t="s">
        <v>28</v>
      </c>
      <c r="E545" t="s">
        <v>28</v>
      </c>
      <c r="F545" t="s">
        <v>549</v>
      </c>
      <c r="I545" t="s">
        <v>522</v>
      </c>
      <c r="K545" t="s">
        <v>265</v>
      </c>
      <c r="M545">
        <v>-278.44</v>
      </c>
      <c r="N545">
        <v>-278.44</v>
      </c>
      <c r="O545">
        <v>76824.490000000005</v>
      </c>
    </row>
    <row r="546" spans="1:15" hidden="1">
      <c r="A546" t="s">
        <v>259</v>
      </c>
      <c r="B546" s="1">
        <v>45195</v>
      </c>
      <c r="C546" t="s">
        <v>912</v>
      </c>
      <c r="D546" t="s">
        <v>48</v>
      </c>
      <c r="E546" t="s">
        <v>48</v>
      </c>
      <c r="F546" t="s">
        <v>549</v>
      </c>
      <c r="I546" t="s">
        <v>522</v>
      </c>
      <c r="K546" t="s">
        <v>265</v>
      </c>
      <c r="M546">
        <v>75</v>
      </c>
      <c r="N546">
        <v>75</v>
      </c>
      <c r="O546">
        <v>76899.490000000005</v>
      </c>
    </row>
    <row r="547" spans="1:15" hidden="1">
      <c r="A547" t="s">
        <v>259</v>
      </c>
      <c r="B547" s="1">
        <v>45195</v>
      </c>
      <c r="C547" t="s">
        <v>912</v>
      </c>
      <c r="D547" t="s">
        <v>48</v>
      </c>
      <c r="E547" t="s">
        <v>48</v>
      </c>
      <c r="F547" t="s">
        <v>549</v>
      </c>
      <c r="I547" t="s">
        <v>522</v>
      </c>
      <c r="K547" t="s">
        <v>265</v>
      </c>
      <c r="M547">
        <v>-75</v>
      </c>
      <c r="N547">
        <v>-75</v>
      </c>
      <c r="O547">
        <v>76824.490000000005</v>
      </c>
    </row>
    <row r="548" spans="1:15" hidden="1">
      <c r="A548" t="s">
        <v>259</v>
      </c>
      <c r="B548" s="1">
        <v>45195</v>
      </c>
      <c r="C548" t="s">
        <v>913</v>
      </c>
      <c r="D548" t="s">
        <v>51</v>
      </c>
      <c r="E548" t="s">
        <v>51</v>
      </c>
      <c r="F548" t="s">
        <v>914</v>
      </c>
      <c r="G548" t="s">
        <v>915</v>
      </c>
      <c r="H548" t="s">
        <v>914</v>
      </c>
      <c r="I548" t="s">
        <v>534</v>
      </c>
      <c r="K548" t="s">
        <v>265</v>
      </c>
      <c r="L548">
        <v>1</v>
      </c>
      <c r="M548">
        <v>2040</v>
      </c>
      <c r="N548">
        <v>2040</v>
      </c>
      <c r="O548">
        <v>78864.490000000005</v>
      </c>
    </row>
    <row r="549" spans="1:15" hidden="1">
      <c r="A549" t="s">
        <v>259</v>
      </c>
      <c r="B549" s="1">
        <v>45195</v>
      </c>
      <c r="C549" t="s">
        <v>913</v>
      </c>
      <c r="D549" t="s">
        <v>51</v>
      </c>
      <c r="E549" t="s">
        <v>51</v>
      </c>
      <c r="F549" t="s">
        <v>916</v>
      </c>
      <c r="G549" t="s">
        <v>917</v>
      </c>
      <c r="H549" t="s">
        <v>916</v>
      </c>
      <c r="I549" t="s">
        <v>534</v>
      </c>
      <c r="K549" t="s">
        <v>265</v>
      </c>
      <c r="L549">
        <v>1</v>
      </c>
      <c r="M549">
        <v>720</v>
      </c>
      <c r="N549">
        <v>720</v>
      </c>
      <c r="O549">
        <v>79584.490000000005</v>
      </c>
    </row>
    <row r="550" spans="1:15" hidden="1">
      <c r="A550" t="s">
        <v>259</v>
      </c>
      <c r="B550" s="1">
        <v>45195</v>
      </c>
      <c r="C550" t="s">
        <v>913</v>
      </c>
      <c r="D550" t="s">
        <v>51</v>
      </c>
      <c r="E550" t="s">
        <v>51</v>
      </c>
      <c r="F550" t="s">
        <v>918</v>
      </c>
      <c r="G550" t="s">
        <v>919</v>
      </c>
      <c r="H550" t="s">
        <v>918</v>
      </c>
      <c r="I550" t="s">
        <v>534</v>
      </c>
      <c r="K550" t="s">
        <v>265</v>
      </c>
      <c r="L550">
        <v>1</v>
      </c>
      <c r="M550">
        <v>888</v>
      </c>
      <c r="N550">
        <v>888</v>
      </c>
      <c r="O550">
        <v>80472.490000000005</v>
      </c>
    </row>
    <row r="551" spans="1:15" hidden="1">
      <c r="A551" t="s">
        <v>259</v>
      </c>
      <c r="B551" s="1">
        <v>45195</v>
      </c>
      <c r="C551" t="s">
        <v>920</v>
      </c>
      <c r="D551" t="s">
        <v>921</v>
      </c>
      <c r="E551" t="s">
        <v>921</v>
      </c>
      <c r="F551" t="s">
        <v>922</v>
      </c>
      <c r="G551" t="s">
        <v>923</v>
      </c>
      <c r="H551" t="s">
        <v>922</v>
      </c>
      <c r="I551" t="s">
        <v>534</v>
      </c>
      <c r="K551" t="s">
        <v>265</v>
      </c>
      <c r="L551">
        <v>2</v>
      </c>
      <c r="M551">
        <v>125</v>
      </c>
      <c r="N551">
        <v>250</v>
      </c>
      <c r="O551">
        <v>80722.490000000005</v>
      </c>
    </row>
    <row r="552" spans="1:15" hidden="1">
      <c r="A552" t="s">
        <v>259</v>
      </c>
      <c r="B552" s="1">
        <v>45195</v>
      </c>
      <c r="C552" t="s">
        <v>924</v>
      </c>
      <c r="D552" t="s">
        <v>34</v>
      </c>
      <c r="E552" t="s">
        <v>34</v>
      </c>
      <c r="F552" t="s">
        <v>563</v>
      </c>
      <c r="G552" t="s">
        <v>564</v>
      </c>
      <c r="H552" t="s">
        <v>563</v>
      </c>
      <c r="I552" t="s">
        <v>560</v>
      </c>
      <c r="K552" t="s">
        <v>265</v>
      </c>
      <c r="L552">
        <v>1</v>
      </c>
      <c r="M552">
        <v>621.6</v>
      </c>
      <c r="N552">
        <v>621.6</v>
      </c>
      <c r="O552">
        <v>81344.09</v>
      </c>
    </row>
    <row r="553" spans="1:15" hidden="1">
      <c r="A553" t="s">
        <v>259</v>
      </c>
      <c r="B553" s="1">
        <v>45195</v>
      </c>
      <c r="C553" t="s">
        <v>924</v>
      </c>
      <c r="D553" t="s">
        <v>34</v>
      </c>
      <c r="E553" t="s">
        <v>34</v>
      </c>
      <c r="F553" t="s">
        <v>563</v>
      </c>
      <c r="G553" t="s">
        <v>564</v>
      </c>
      <c r="H553" t="s">
        <v>563</v>
      </c>
      <c r="I553" t="s">
        <v>216</v>
      </c>
      <c r="K553" t="s">
        <v>265</v>
      </c>
      <c r="L553">
        <v>-1</v>
      </c>
      <c r="N553">
        <v>-486.06</v>
      </c>
      <c r="O553">
        <v>80858.03</v>
      </c>
    </row>
    <row r="554" spans="1:15" hidden="1">
      <c r="A554" t="s">
        <v>259</v>
      </c>
      <c r="B554" s="1">
        <v>45195</v>
      </c>
      <c r="C554" t="s">
        <v>924</v>
      </c>
      <c r="D554" t="s">
        <v>34</v>
      </c>
      <c r="E554" t="s">
        <v>34</v>
      </c>
      <c r="F554" t="s">
        <v>567</v>
      </c>
      <c r="G554" t="s">
        <v>925</v>
      </c>
      <c r="H554" t="s">
        <v>569</v>
      </c>
      <c r="I554" t="s">
        <v>560</v>
      </c>
      <c r="K554" t="s">
        <v>265</v>
      </c>
      <c r="L554">
        <v>2</v>
      </c>
      <c r="M554">
        <v>118</v>
      </c>
      <c r="N554">
        <v>236</v>
      </c>
      <c r="O554">
        <v>81094.03</v>
      </c>
    </row>
    <row r="555" spans="1:15" hidden="1">
      <c r="A555" t="s">
        <v>259</v>
      </c>
      <c r="B555" s="1">
        <v>45195</v>
      </c>
      <c r="C555" t="s">
        <v>924</v>
      </c>
      <c r="D555" t="s">
        <v>34</v>
      </c>
      <c r="E555" t="s">
        <v>34</v>
      </c>
      <c r="F555" t="s">
        <v>567</v>
      </c>
      <c r="G555" t="s">
        <v>925</v>
      </c>
      <c r="H555" t="s">
        <v>569</v>
      </c>
      <c r="I555" t="s">
        <v>217</v>
      </c>
      <c r="K555" t="s">
        <v>265</v>
      </c>
      <c r="L555">
        <v>-2</v>
      </c>
      <c r="N555">
        <v>-188.8</v>
      </c>
      <c r="O555">
        <v>80905.23</v>
      </c>
    </row>
    <row r="556" spans="1:15" hidden="1">
      <c r="A556" t="s">
        <v>259</v>
      </c>
      <c r="B556" s="1">
        <v>45195</v>
      </c>
      <c r="C556" t="s">
        <v>924</v>
      </c>
      <c r="D556" t="s">
        <v>34</v>
      </c>
      <c r="E556" t="s">
        <v>34</v>
      </c>
      <c r="F556" t="s">
        <v>567</v>
      </c>
      <c r="G556" t="s">
        <v>926</v>
      </c>
      <c r="H556" t="s">
        <v>927</v>
      </c>
      <c r="I556" t="s">
        <v>560</v>
      </c>
      <c r="K556" t="s">
        <v>265</v>
      </c>
      <c r="L556">
        <v>2</v>
      </c>
      <c r="M556">
        <v>173</v>
      </c>
      <c r="N556">
        <v>346</v>
      </c>
      <c r="O556">
        <v>81251.23</v>
      </c>
    </row>
    <row r="557" spans="1:15" hidden="1">
      <c r="A557" t="s">
        <v>259</v>
      </c>
      <c r="B557" s="1">
        <v>45195</v>
      </c>
      <c r="C557" t="s">
        <v>924</v>
      </c>
      <c r="D557" t="s">
        <v>34</v>
      </c>
      <c r="E557" t="s">
        <v>34</v>
      </c>
      <c r="F557" t="s">
        <v>567</v>
      </c>
      <c r="G557" t="s">
        <v>926</v>
      </c>
      <c r="H557" t="s">
        <v>927</v>
      </c>
      <c r="I557" t="s">
        <v>215</v>
      </c>
      <c r="K557" t="s">
        <v>265</v>
      </c>
      <c r="L557">
        <v>-2</v>
      </c>
      <c r="N557">
        <v>-277.44</v>
      </c>
      <c r="O557">
        <v>80973.789999999994</v>
      </c>
    </row>
    <row r="558" spans="1:15" hidden="1">
      <c r="A558" t="s">
        <v>259</v>
      </c>
      <c r="B558" s="1">
        <v>45195</v>
      </c>
      <c r="C558" t="s">
        <v>928</v>
      </c>
      <c r="D558" t="s">
        <v>117</v>
      </c>
      <c r="E558" t="s">
        <v>117</v>
      </c>
      <c r="F558" t="s">
        <v>669</v>
      </c>
      <c r="G558" t="s">
        <v>670</v>
      </c>
      <c r="H558" t="s">
        <v>669</v>
      </c>
      <c r="I558" t="s">
        <v>560</v>
      </c>
      <c r="K558" t="s">
        <v>265</v>
      </c>
      <c r="L558">
        <v>1</v>
      </c>
      <c r="M558">
        <v>32</v>
      </c>
      <c r="N558">
        <v>32</v>
      </c>
      <c r="O558">
        <v>81005.789999999994</v>
      </c>
    </row>
    <row r="559" spans="1:15" hidden="1">
      <c r="A559" t="s">
        <v>259</v>
      </c>
      <c r="B559" s="1">
        <v>45195</v>
      </c>
      <c r="C559" t="s">
        <v>929</v>
      </c>
      <c r="D559" t="s">
        <v>28</v>
      </c>
      <c r="E559" t="s">
        <v>28</v>
      </c>
      <c r="F559" t="s">
        <v>549</v>
      </c>
      <c r="I559" t="s">
        <v>522</v>
      </c>
      <c r="K559" t="s">
        <v>265</v>
      </c>
      <c r="M559">
        <v>61.88</v>
      </c>
      <c r="N559">
        <v>61.88</v>
      </c>
      <c r="O559">
        <v>81067.67</v>
      </c>
    </row>
    <row r="560" spans="1:15" hidden="1">
      <c r="A560" t="s">
        <v>259</v>
      </c>
      <c r="B560" s="1">
        <v>45195</v>
      </c>
      <c r="C560" t="s">
        <v>929</v>
      </c>
      <c r="D560" t="s">
        <v>28</v>
      </c>
      <c r="E560" t="s">
        <v>28</v>
      </c>
      <c r="F560" t="s">
        <v>549</v>
      </c>
      <c r="I560" t="s">
        <v>522</v>
      </c>
      <c r="K560" t="s">
        <v>265</v>
      </c>
      <c r="M560">
        <v>-61.88</v>
      </c>
      <c r="N560">
        <v>-61.88</v>
      </c>
      <c r="O560">
        <v>81005.789999999994</v>
      </c>
    </row>
    <row r="561" spans="1:15" hidden="1">
      <c r="A561" t="s">
        <v>259</v>
      </c>
      <c r="B561" s="1">
        <v>45195</v>
      </c>
      <c r="C561" t="s">
        <v>930</v>
      </c>
      <c r="D561" t="s">
        <v>130</v>
      </c>
      <c r="E561" t="s">
        <v>130</v>
      </c>
      <c r="F561" t="s">
        <v>549</v>
      </c>
      <c r="I561" t="s">
        <v>522</v>
      </c>
      <c r="K561" t="s">
        <v>265</v>
      </c>
      <c r="M561">
        <v>61.88</v>
      </c>
      <c r="N561">
        <v>61.88</v>
      </c>
      <c r="O561">
        <v>81067.67</v>
      </c>
    </row>
    <row r="562" spans="1:15" hidden="1">
      <c r="A562" t="s">
        <v>259</v>
      </c>
      <c r="B562" s="1">
        <v>45195</v>
      </c>
      <c r="C562" t="s">
        <v>931</v>
      </c>
      <c r="D562" t="s">
        <v>76</v>
      </c>
      <c r="E562" t="s">
        <v>76</v>
      </c>
      <c r="F562" t="s">
        <v>932</v>
      </c>
      <c r="G562" t="s">
        <v>784</v>
      </c>
      <c r="H562" t="s">
        <v>785</v>
      </c>
      <c r="I562" t="s">
        <v>587</v>
      </c>
      <c r="K562" t="s">
        <v>265</v>
      </c>
      <c r="L562">
        <v>1</v>
      </c>
      <c r="M562">
        <v>82</v>
      </c>
      <c r="N562">
        <v>82</v>
      </c>
      <c r="O562">
        <v>81149.67</v>
      </c>
    </row>
    <row r="563" spans="1:15" hidden="1">
      <c r="A563" t="s">
        <v>236</v>
      </c>
      <c r="B563" s="1">
        <v>45195</v>
      </c>
      <c r="C563" t="s">
        <v>933</v>
      </c>
      <c r="D563" t="s">
        <v>643</v>
      </c>
      <c r="E563" t="s">
        <v>643</v>
      </c>
      <c r="F563" t="s">
        <v>914</v>
      </c>
      <c r="G563" t="s">
        <v>915</v>
      </c>
      <c r="H563" t="s">
        <v>914</v>
      </c>
      <c r="I563" t="s">
        <v>216</v>
      </c>
      <c r="K563" t="s">
        <v>240</v>
      </c>
      <c r="L563">
        <v>-1</v>
      </c>
      <c r="M563">
        <v>1664.64</v>
      </c>
      <c r="N563">
        <v>-1664.64</v>
      </c>
      <c r="O563">
        <v>79485.03</v>
      </c>
    </row>
    <row r="564" spans="1:15" hidden="1">
      <c r="A564" t="s">
        <v>236</v>
      </c>
      <c r="B564" s="1">
        <v>45195</v>
      </c>
      <c r="C564" t="s">
        <v>933</v>
      </c>
      <c r="D564" t="s">
        <v>643</v>
      </c>
      <c r="E564" t="s">
        <v>643</v>
      </c>
      <c r="F564" t="s">
        <v>916</v>
      </c>
      <c r="G564" t="s">
        <v>917</v>
      </c>
      <c r="H564" t="s">
        <v>916</v>
      </c>
      <c r="I564" t="s">
        <v>216</v>
      </c>
      <c r="K564" t="s">
        <v>240</v>
      </c>
      <c r="L564">
        <v>-1</v>
      </c>
      <c r="M564">
        <v>587.52</v>
      </c>
      <c r="N564">
        <v>-587.52</v>
      </c>
      <c r="O564">
        <v>78897.509999999995</v>
      </c>
    </row>
    <row r="565" spans="1:15" hidden="1">
      <c r="A565" t="s">
        <v>236</v>
      </c>
      <c r="B565" s="1">
        <v>45195</v>
      </c>
      <c r="C565" t="s">
        <v>933</v>
      </c>
      <c r="D565" t="s">
        <v>643</v>
      </c>
      <c r="E565" t="s">
        <v>643</v>
      </c>
      <c r="F565" t="s">
        <v>918</v>
      </c>
      <c r="G565" t="s">
        <v>919</v>
      </c>
      <c r="H565" t="s">
        <v>918</v>
      </c>
      <c r="I565" t="s">
        <v>216</v>
      </c>
      <c r="K565" t="s">
        <v>240</v>
      </c>
      <c r="L565">
        <v>-1</v>
      </c>
      <c r="M565">
        <v>724.61</v>
      </c>
      <c r="N565">
        <v>-724.61</v>
      </c>
      <c r="O565">
        <v>78172.899999999994</v>
      </c>
    </row>
    <row r="566" spans="1:15">
      <c r="A566" t="s">
        <v>236</v>
      </c>
      <c r="B566" s="1">
        <v>45195</v>
      </c>
      <c r="C566" t="s">
        <v>934</v>
      </c>
      <c r="D566" t="s">
        <v>213</v>
      </c>
      <c r="E566" t="s">
        <v>213</v>
      </c>
      <c r="F566" t="s">
        <v>935</v>
      </c>
      <c r="G566" t="s">
        <v>936</v>
      </c>
      <c r="H566" t="s">
        <v>937</v>
      </c>
      <c r="I566" t="s">
        <v>215</v>
      </c>
      <c r="K566" t="s">
        <v>240</v>
      </c>
      <c r="L566">
        <v>-1</v>
      </c>
      <c r="M566">
        <v>309.10000000000002</v>
      </c>
      <c r="N566">
        <v>-309.10000000000002</v>
      </c>
      <c r="O566">
        <v>77863.8</v>
      </c>
    </row>
    <row r="567" spans="1:15">
      <c r="A567" t="s">
        <v>236</v>
      </c>
      <c r="B567" s="1">
        <v>45195</v>
      </c>
      <c r="C567" t="s">
        <v>934</v>
      </c>
      <c r="D567" t="s">
        <v>213</v>
      </c>
      <c r="E567" t="s">
        <v>213</v>
      </c>
      <c r="F567" t="s">
        <v>544</v>
      </c>
      <c r="G567" t="s">
        <v>477</v>
      </c>
      <c r="I567" t="s">
        <v>215</v>
      </c>
      <c r="K567" t="s">
        <v>240</v>
      </c>
      <c r="L567">
        <v>-1</v>
      </c>
      <c r="M567">
        <v>100.44</v>
      </c>
      <c r="N567">
        <v>-100.44</v>
      </c>
      <c r="O567">
        <v>77763.360000000001</v>
      </c>
    </row>
    <row r="568" spans="1:15" hidden="1">
      <c r="A568" t="s">
        <v>259</v>
      </c>
      <c r="B568" s="1">
        <v>45196</v>
      </c>
      <c r="C568" t="s">
        <v>938</v>
      </c>
      <c r="D568" t="s">
        <v>150</v>
      </c>
      <c r="E568" t="s">
        <v>150</v>
      </c>
      <c r="F568" t="s">
        <v>549</v>
      </c>
      <c r="I568" t="s">
        <v>522</v>
      </c>
      <c r="K568" t="s">
        <v>265</v>
      </c>
      <c r="M568">
        <v>787.5</v>
      </c>
      <c r="N568">
        <v>787.5</v>
      </c>
      <c r="O568">
        <v>78550.86</v>
      </c>
    </row>
    <row r="569" spans="1:15" hidden="1">
      <c r="A569" t="s">
        <v>259</v>
      </c>
      <c r="B569" s="1">
        <v>45196</v>
      </c>
      <c r="C569" t="s">
        <v>938</v>
      </c>
      <c r="D569" t="s">
        <v>150</v>
      </c>
      <c r="E569" t="s">
        <v>150</v>
      </c>
      <c r="F569" t="s">
        <v>549</v>
      </c>
      <c r="I569" t="s">
        <v>522</v>
      </c>
      <c r="K569" t="s">
        <v>265</v>
      </c>
      <c r="M569">
        <v>-481.25</v>
      </c>
      <c r="N569">
        <v>-481.25</v>
      </c>
      <c r="O569">
        <v>78069.61</v>
      </c>
    </row>
    <row r="570" spans="1:15" hidden="1">
      <c r="A570" t="s">
        <v>259</v>
      </c>
      <c r="B570" s="1">
        <v>45196</v>
      </c>
      <c r="C570" t="s">
        <v>939</v>
      </c>
      <c r="D570" t="s">
        <v>45</v>
      </c>
      <c r="E570" t="s">
        <v>45</v>
      </c>
      <c r="F570" t="s">
        <v>549</v>
      </c>
      <c r="I570" t="s">
        <v>522</v>
      </c>
      <c r="K570" t="s">
        <v>265</v>
      </c>
      <c r="M570">
        <v>506.25</v>
      </c>
      <c r="N570">
        <v>506.25</v>
      </c>
      <c r="O570">
        <v>78575.86</v>
      </c>
    </row>
    <row r="571" spans="1:15" hidden="1">
      <c r="A571" t="s">
        <v>259</v>
      </c>
      <c r="B571" s="1">
        <v>45196</v>
      </c>
      <c r="C571" t="s">
        <v>939</v>
      </c>
      <c r="D571" t="s">
        <v>45</v>
      </c>
      <c r="E571" t="s">
        <v>45</v>
      </c>
      <c r="F571" t="s">
        <v>549</v>
      </c>
      <c r="I571" t="s">
        <v>522</v>
      </c>
      <c r="K571" t="s">
        <v>265</v>
      </c>
      <c r="M571">
        <v>-506.25</v>
      </c>
      <c r="N571">
        <v>-506.25</v>
      </c>
      <c r="O571">
        <v>78069.61</v>
      </c>
    </row>
    <row r="572" spans="1:15" hidden="1">
      <c r="A572" t="s">
        <v>259</v>
      </c>
      <c r="B572" s="1">
        <v>45196</v>
      </c>
      <c r="C572" t="s">
        <v>940</v>
      </c>
      <c r="D572" t="s">
        <v>149</v>
      </c>
      <c r="E572" t="s">
        <v>149</v>
      </c>
      <c r="F572" t="s">
        <v>549</v>
      </c>
      <c r="I572" t="s">
        <v>522</v>
      </c>
      <c r="K572" t="s">
        <v>265</v>
      </c>
      <c r="M572">
        <v>412.5</v>
      </c>
      <c r="N572">
        <v>412.5</v>
      </c>
      <c r="O572">
        <v>78482.11</v>
      </c>
    </row>
    <row r="573" spans="1:15" hidden="1">
      <c r="A573" t="s">
        <v>259</v>
      </c>
      <c r="B573" s="1">
        <v>45196</v>
      </c>
      <c r="C573" t="s">
        <v>940</v>
      </c>
      <c r="D573" t="s">
        <v>149</v>
      </c>
      <c r="E573" t="s">
        <v>149</v>
      </c>
      <c r="F573" t="s">
        <v>549</v>
      </c>
      <c r="I573" t="s">
        <v>522</v>
      </c>
      <c r="K573" t="s">
        <v>265</v>
      </c>
      <c r="M573">
        <v>-45.93</v>
      </c>
      <c r="N573">
        <v>-45.93</v>
      </c>
      <c r="O573">
        <v>78436.179999999993</v>
      </c>
    </row>
    <row r="574" spans="1:15" hidden="1">
      <c r="A574" t="s">
        <v>259</v>
      </c>
      <c r="B574" s="1">
        <v>45196</v>
      </c>
      <c r="C574" t="s">
        <v>941</v>
      </c>
      <c r="D574" t="s">
        <v>36</v>
      </c>
      <c r="E574" t="s">
        <v>36</v>
      </c>
      <c r="F574" t="s">
        <v>942</v>
      </c>
      <c r="G574" t="s">
        <v>943</v>
      </c>
      <c r="H574" t="s">
        <v>942</v>
      </c>
      <c r="I574" t="s">
        <v>587</v>
      </c>
      <c r="K574" t="s">
        <v>265</v>
      </c>
      <c r="L574">
        <v>1</v>
      </c>
      <c r="M574">
        <v>89</v>
      </c>
      <c r="N574">
        <v>89</v>
      </c>
      <c r="O574">
        <v>78525.179999999993</v>
      </c>
    </row>
    <row r="575" spans="1:15" hidden="1">
      <c r="A575" t="s">
        <v>259</v>
      </c>
      <c r="B575" s="1">
        <v>45196</v>
      </c>
      <c r="C575" t="s">
        <v>941</v>
      </c>
      <c r="D575" t="s">
        <v>36</v>
      </c>
      <c r="E575" t="s">
        <v>36</v>
      </c>
      <c r="F575" t="s">
        <v>942</v>
      </c>
      <c r="G575" t="s">
        <v>943</v>
      </c>
      <c r="H575" t="s">
        <v>942</v>
      </c>
      <c r="I575" t="s">
        <v>215</v>
      </c>
      <c r="K575" t="s">
        <v>265</v>
      </c>
      <c r="L575">
        <v>-1</v>
      </c>
      <c r="N575">
        <v>-62.72</v>
      </c>
      <c r="O575">
        <v>78462.460000000006</v>
      </c>
    </row>
    <row r="576" spans="1:15" hidden="1">
      <c r="A576" t="s">
        <v>259</v>
      </c>
      <c r="B576" s="1">
        <v>45196</v>
      </c>
      <c r="C576" t="s">
        <v>941</v>
      </c>
      <c r="D576" t="s">
        <v>36</v>
      </c>
      <c r="E576" t="s">
        <v>36</v>
      </c>
      <c r="F576" t="s">
        <v>944</v>
      </c>
      <c r="G576" t="s">
        <v>945</v>
      </c>
      <c r="H576" t="s">
        <v>946</v>
      </c>
      <c r="I576" t="s">
        <v>587</v>
      </c>
      <c r="K576" t="s">
        <v>265</v>
      </c>
      <c r="L576">
        <v>1</v>
      </c>
      <c r="M576">
        <v>25</v>
      </c>
      <c r="N576">
        <v>25</v>
      </c>
      <c r="O576">
        <v>78487.460000000006</v>
      </c>
    </row>
    <row r="577" spans="1:15" hidden="1">
      <c r="A577" t="s">
        <v>259</v>
      </c>
      <c r="B577" s="1">
        <v>45196</v>
      </c>
      <c r="C577" t="s">
        <v>941</v>
      </c>
      <c r="D577" t="s">
        <v>36</v>
      </c>
      <c r="E577" t="s">
        <v>36</v>
      </c>
      <c r="F577" t="s">
        <v>944</v>
      </c>
      <c r="G577" t="s">
        <v>945</v>
      </c>
      <c r="H577" t="s">
        <v>946</v>
      </c>
      <c r="I577" t="s">
        <v>215</v>
      </c>
      <c r="K577" t="s">
        <v>265</v>
      </c>
      <c r="L577">
        <v>-1</v>
      </c>
      <c r="N577">
        <v>-12.89</v>
      </c>
      <c r="O577">
        <v>78474.570000000007</v>
      </c>
    </row>
    <row r="578" spans="1:15" hidden="1">
      <c r="A578" t="s">
        <v>259</v>
      </c>
      <c r="B578" s="1">
        <v>45196</v>
      </c>
      <c r="C578" t="s">
        <v>941</v>
      </c>
      <c r="D578" t="s">
        <v>36</v>
      </c>
      <c r="E578" t="s">
        <v>36</v>
      </c>
      <c r="F578" t="s">
        <v>549</v>
      </c>
      <c r="I578" t="s">
        <v>522</v>
      </c>
      <c r="K578" t="s">
        <v>265</v>
      </c>
      <c r="M578">
        <v>225</v>
      </c>
      <c r="N578">
        <v>225</v>
      </c>
      <c r="O578">
        <v>78699.570000000007</v>
      </c>
    </row>
    <row r="579" spans="1:15" hidden="1">
      <c r="A579" t="s">
        <v>259</v>
      </c>
      <c r="B579" s="1">
        <v>45196</v>
      </c>
      <c r="C579" t="s">
        <v>947</v>
      </c>
      <c r="D579" t="s">
        <v>28</v>
      </c>
      <c r="E579" t="s">
        <v>28</v>
      </c>
      <c r="F579" t="s">
        <v>549</v>
      </c>
      <c r="I579" t="s">
        <v>522</v>
      </c>
      <c r="K579" t="s">
        <v>265</v>
      </c>
      <c r="M579">
        <v>0</v>
      </c>
      <c r="N579">
        <v>0</v>
      </c>
      <c r="O579">
        <v>78699.570000000007</v>
      </c>
    </row>
    <row r="580" spans="1:15" hidden="1">
      <c r="A580" t="s">
        <v>259</v>
      </c>
      <c r="B580" s="1">
        <v>45196</v>
      </c>
      <c r="C580" t="s">
        <v>948</v>
      </c>
      <c r="D580" t="s">
        <v>949</v>
      </c>
      <c r="E580" t="s">
        <v>949</v>
      </c>
      <c r="F580" t="s">
        <v>549</v>
      </c>
      <c r="I580" t="s">
        <v>522</v>
      </c>
      <c r="K580" t="s">
        <v>265</v>
      </c>
      <c r="M580">
        <v>0</v>
      </c>
      <c r="N580">
        <v>0</v>
      </c>
      <c r="O580">
        <v>78699.570000000007</v>
      </c>
    </row>
    <row r="581" spans="1:15" hidden="1">
      <c r="A581" t="s">
        <v>259</v>
      </c>
      <c r="B581" s="1">
        <v>45196</v>
      </c>
      <c r="C581" t="s">
        <v>950</v>
      </c>
      <c r="D581" t="s">
        <v>50</v>
      </c>
      <c r="E581" t="s">
        <v>50</v>
      </c>
      <c r="F581" t="s">
        <v>549</v>
      </c>
      <c r="I581" t="s">
        <v>522</v>
      </c>
      <c r="K581" t="s">
        <v>265</v>
      </c>
      <c r="M581">
        <v>450</v>
      </c>
      <c r="N581">
        <v>450</v>
      </c>
      <c r="O581">
        <v>79149.570000000007</v>
      </c>
    </row>
    <row r="582" spans="1:15" hidden="1">
      <c r="A582" t="s">
        <v>259</v>
      </c>
      <c r="B582" s="1">
        <v>45196</v>
      </c>
      <c r="C582" t="s">
        <v>951</v>
      </c>
      <c r="D582" t="s">
        <v>42</v>
      </c>
      <c r="E582" t="s">
        <v>42</v>
      </c>
      <c r="F582" t="s">
        <v>549</v>
      </c>
      <c r="I582" t="s">
        <v>522</v>
      </c>
      <c r="K582" t="s">
        <v>265</v>
      </c>
      <c r="M582">
        <v>71.25</v>
      </c>
      <c r="N582">
        <v>71.25</v>
      </c>
      <c r="O582">
        <v>79220.820000000007</v>
      </c>
    </row>
    <row r="583" spans="1:15">
      <c r="A583" t="s">
        <v>236</v>
      </c>
      <c r="B583" s="1">
        <v>45196</v>
      </c>
      <c r="C583" t="s">
        <v>952</v>
      </c>
      <c r="D583" t="s">
        <v>213</v>
      </c>
      <c r="E583" t="s">
        <v>213</v>
      </c>
      <c r="F583" t="s">
        <v>953</v>
      </c>
      <c r="G583" t="s">
        <v>477</v>
      </c>
      <c r="I583" t="s">
        <v>215</v>
      </c>
      <c r="K583" t="s">
        <v>240</v>
      </c>
      <c r="L583">
        <v>-1</v>
      </c>
      <c r="M583">
        <v>2</v>
      </c>
      <c r="N583">
        <v>-2</v>
      </c>
      <c r="O583">
        <v>79218.820000000007</v>
      </c>
    </row>
    <row r="584" spans="1:15">
      <c r="A584" t="s">
        <v>236</v>
      </c>
      <c r="B584" s="1">
        <v>45196</v>
      </c>
      <c r="C584" t="s">
        <v>954</v>
      </c>
      <c r="D584" t="s">
        <v>213</v>
      </c>
      <c r="E584" t="s">
        <v>213</v>
      </c>
      <c r="F584" t="s">
        <v>955</v>
      </c>
      <c r="G584" t="s">
        <v>477</v>
      </c>
      <c r="I584" t="s">
        <v>215</v>
      </c>
      <c r="K584" t="s">
        <v>240</v>
      </c>
      <c r="L584">
        <v>-1</v>
      </c>
      <c r="M584">
        <v>2</v>
      </c>
      <c r="N584">
        <v>-2</v>
      </c>
      <c r="O584">
        <v>79216.820000000007</v>
      </c>
    </row>
    <row r="585" spans="1:15" hidden="1">
      <c r="A585" t="s">
        <v>259</v>
      </c>
      <c r="B585" s="1">
        <v>45197</v>
      </c>
      <c r="C585" t="s">
        <v>956</v>
      </c>
      <c r="D585" t="s">
        <v>76</v>
      </c>
      <c r="E585" t="s">
        <v>76</v>
      </c>
      <c r="F585" t="s">
        <v>957</v>
      </c>
      <c r="G585" t="s">
        <v>818</v>
      </c>
      <c r="H585" t="s">
        <v>819</v>
      </c>
      <c r="I585" t="s">
        <v>587</v>
      </c>
      <c r="K585" t="s">
        <v>265</v>
      </c>
      <c r="L585">
        <v>1</v>
      </c>
      <c r="M585">
        <v>2104.5500000000002</v>
      </c>
      <c r="N585">
        <v>2104.5500000000002</v>
      </c>
      <c r="O585">
        <v>81321.37</v>
      </c>
    </row>
    <row r="586" spans="1:15" hidden="1">
      <c r="A586" t="s">
        <v>259</v>
      </c>
      <c r="B586" s="1">
        <v>45197</v>
      </c>
      <c r="C586" t="s">
        <v>956</v>
      </c>
      <c r="D586" t="s">
        <v>76</v>
      </c>
      <c r="E586" t="s">
        <v>76</v>
      </c>
      <c r="F586" t="s">
        <v>957</v>
      </c>
      <c r="G586" t="s">
        <v>818</v>
      </c>
      <c r="H586" t="s">
        <v>819</v>
      </c>
      <c r="I586" t="s">
        <v>215</v>
      </c>
      <c r="K586" t="s">
        <v>265</v>
      </c>
      <c r="L586">
        <v>-1</v>
      </c>
      <c r="N586">
        <v>-1578.41</v>
      </c>
      <c r="O586">
        <v>79742.960000000006</v>
      </c>
    </row>
    <row r="587" spans="1:15" hidden="1">
      <c r="A587" t="s">
        <v>259</v>
      </c>
      <c r="B587" s="1">
        <v>45197</v>
      </c>
      <c r="C587" t="s">
        <v>958</v>
      </c>
      <c r="D587" t="s">
        <v>119</v>
      </c>
      <c r="E587" t="s">
        <v>119</v>
      </c>
      <c r="F587" t="s">
        <v>549</v>
      </c>
      <c r="I587" t="s">
        <v>522</v>
      </c>
      <c r="K587" t="s">
        <v>265</v>
      </c>
      <c r="M587">
        <v>577.5</v>
      </c>
      <c r="N587">
        <v>577.5</v>
      </c>
      <c r="O587">
        <v>80320.460000000006</v>
      </c>
    </row>
    <row r="588" spans="1:15" hidden="1">
      <c r="A588" t="s">
        <v>259</v>
      </c>
      <c r="B588" s="1">
        <v>45197</v>
      </c>
      <c r="C588" t="s">
        <v>958</v>
      </c>
      <c r="D588" t="s">
        <v>119</v>
      </c>
      <c r="E588" t="s">
        <v>119</v>
      </c>
      <c r="F588" t="s">
        <v>549</v>
      </c>
      <c r="I588" t="s">
        <v>522</v>
      </c>
      <c r="K588" t="s">
        <v>265</v>
      </c>
      <c r="M588">
        <v>-577.5</v>
      </c>
      <c r="N588">
        <v>-577.5</v>
      </c>
      <c r="O588">
        <v>79742.960000000006</v>
      </c>
    </row>
    <row r="589" spans="1:15" hidden="1">
      <c r="A589" t="s">
        <v>259</v>
      </c>
      <c r="B589" s="1">
        <v>45197</v>
      </c>
      <c r="C589" t="s">
        <v>959</v>
      </c>
      <c r="D589" t="s">
        <v>95</v>
      </c>
      <c r="E589" t="s">
        <v>95</v>
      </c>
      <c r="F589" t="s">
        <v>549</v>
      </c>
      <c r="I589" t="s">
        <v>522</v>
      </c>
      <c r="K589" t="s">
        <v>265</v>
      </c>
      <c r="M589">
        <v>0</v>
      </c>
      <c r="N589">
        <v>0</v>
      </c>
      <c r="O589">
        <v>79742.960000000006</v>
      </c>
    </row>
    <row r="590" spans="1:15" hidden="1">
      <c r="A590" t="s">
        <v>236</v>
      </c>
      <c r="B590" s="1">
        <v>45197</v>
      </c>
      <c r="C590" t="s">
        <v>960</v>
      </c>
      <c r="D590" t="s">
        <v>237</v>
      </c>
      <c r="E590" t="s">
        <v>237</v>
      </c>
      <c r="F590" t="s">
        <v>961</v>
      </c>
      <c r="G590" t="s">
        <v>962</v>
      </c>
      <c r="H590" t="s">
        <v>961</v>
      </c>
      <c r="I590" t="s">
        <v>209</v>
      </c>
      <c r="K590" t="s">
        <v>240</v>
      </c>
      <c r="L590">
        <v>-496</v>
      </c>
      <c r="M590">
        <v>2.0183800000000001</v>
      </c>
      <c r="N590">
        <v>-1001.12</v>
      </c>
      <c r="O590">
        <v>78741.84</v>
      </c>
    </row>
    <row r="591" spans="1:15" hidden="1">
      <c r="A591" t="s">
        <v>259</v>
      </c>
      <c r="B591" s="1">
        <v>45197</v>
      </c>
      <c r="C591" t="s">
        <v>963</v>
      </c>
      <c r="D591" t="s">
        <v>130</v>
      </c>
      <c r="E591" t="s">
        <v>130</v>
      </c>
      <c r="F591" t="s">
        <v>549</v>
      </c>
      <c r="I591" t="s">
        <v>522</v>
      </c>
      <c r="K591" t="s">
        <v>265</v>
      </c>
      <c r="M591">
        <v>61.88</v>
      </c>
      <c r="N591">
        <v>61.88</v>
      </c>
      <c r="O591">
        <v>78803.72</v>
      </c>
    </row>
    <row r="592" spans="1:15" hidden="1">
      <c r="A592" t="s">
        <v>259</v>
      </c>
      <c r="B592" s="1">
        <v>45197</v>
      </c>
      <c r="C592" t="s">
        <v>964</v>
      </c>
      <c r="D592" t="s">
        <v>36</v>
      </c>
      <c r="E592" t="s">
        <v>36</v>
      </c>
      <c r="F592" t="s">
        <v>585</v>
      </c>
      <c r="G592" t="s">
        <v>586</v>
      </c>
      <c r="H592" t="s">
        <v>585</v>
      </c>
      <c r="I592" t="s">
        <v>587</v>
      </c>
      <c r="K592" t="s">
        <v>265</v>
      </c>
      <c r="L592">
        <v>1</v>
      </c>
      <c r="M592">
        <v>995</v>
      </c>
      <c r="N592">
        <v>995</v>
      </c>
      <c r="O592">
        <v>79798.720000000001</v>
      </c>
    </row>
    <row r="593" spans="1:15" hidden="1">
      <c r="A593" t="s">
        <v>259</v>
      </c>
      <c r="B593" s="1">
        <v>45197</v>
      </c>
      <c r="C593" t="s">
        <v>964</v>
      </c>
      <c r="D593" t="s">
        <v>36</v>
      </c>
      <c r="E593" t="s">
        <v>36</v>
      </c>
      <c r="F593" t="s">
        <v>585</v>
      </c>
      <c r="G593" t="s">
        <v>586</v>
      </c>
      <c r="H593" t="s">
        <v>585</v>
      </c>
      <c r="I593" t="s">
        <v>215</v>
      </c>
      <c r="K593" t="s">
        <v>265</v>
      </c>
      <c r="L593">
        <v>-1</v>
      </c>
      <c r="N593">
        <v>-695.91</v>
      </c>
      <c r="O593">
        <v>79102.81</v>
      </c>
    </row>
    <row r="594" spans="1:15" hidden="1">
      <c r="A594" t="s">
        <v>259</v>
      </c>
      <c r="B594" s="1">
        <v>45197</v>
      </c>
      <c r="C594" t="s">
        <v>964</v>
      </c>
      <c r="D594" t="s">
        <v>36</v>
      </c>
      <c r="E594" t="s">
        <v>36</v>
      </c>
      <c r="F594" t="s">
        <v>965</v>
      </c>
      <c r="G594" t="s">
        <v>966</v>
      </c>
      <c r="H594" t="s">
        <v>967</v>
      </c>
      <c r="I594" t="s">
        <v>587</v>
      </c>
      <c r="K594" t="s">
        <v>265</v>
      </c>
      <c r="L594">
        <v>1</v>
      </c>
      <c r="M594">
        <v>25</v>
      </c>
      <c r="N594">
        <v>25</v>
      </c>
      <c r="O594">
        <v>79127.81</v>
      </c>
    </row>
    <row r="595" spans="1:15" hidden="1">
      <c r="A595" t="s">
        <v>259</v>
      </c>
      <c r="B595" s="1">
        <v>45197</v>
      </c>
      <c r="C595" t="s">
        <v>964</v>
      </c>
      <c r="D595" t="s">
        <v>36</v>
      </c>
      <c r="E595" t="s">
        <v>36</v>
      </c>
      <c r="F595" t="s">
        <v>965</v>
      </c>
      <c r="G595" t="s">
        <v>966</v>
      </c>
      <c r="H595" t="s">
        <v>967</v>
      </c>
      <c r="I595" t="s">
        <v>215</v>
      </c>
      <c r="K595" t="s">
        <v>265</v>
      </c>
      <c r="L595">
        <v>-1</v>
      </c>
      <c r="N595">
        <v>-14.99</v>
      </c>
      <c r="O595">
        <v>79112.820000000007</v>
      </c>
    </row>
    <row r="596" spans="1:15" hidden="1">
      <c r="A596" t="s">
        <v>259</v>
      </c>
      <c r="B596" s="1">
        <v>45197</v>
      </c>
      <c r="C596" t="s">
        <v>964</v>
      </c>
      <c r="D596" t="s">
        <v>36</v>
      </c>
      <c r="E596" t="s">
        <v>36</v>
      </c>
      <c r="F596" t="s">
        <v>549</v>
      </c>
      <c r="I596" t="s">
        <v>522</v>
      </c>
      <c r="K596" t="s">
        <v>265</v>
      </c>
      <c r="M596">
        <v>450</v>
      </c>
      <c r="N596">
        <v>450</v>
      </c>
      <c r="O596">
        <v>79562.820000000007</v>
      </c>
    </row>
    <row r="597" spans="1:15" hidden="1">
      <c r="A597" t="s">
        <v>259</v>
      </c>
      <c r="B597" s="1">
        <v>45197</v>
      </c>
      <c r="C597" t="s">
        <v>968</v>
      </c>
      <c r="D597" t="s">
        <v>40</v>
      </c>
      <c r="E597" t="s">
        <v>40</v>
      </c>
      <c r="F597" t="s">
        <v>557</v>
      </c>
      <c r="G597" t="s">
        <v>969</v>
      </c>
      <c r="H597" t="s">
        <v>566</v>
      </c>
      <c r="I597" t="s">
        <v>587</v>
      </c>
      <c r="K597" t="s">
        <v>265</v>
      </c>
      <c r="L597">
        <v>1</v>
      </c>
      <c r="M597">
        <v>48.9</v>
      </c>
      <c r="N597">
        <v>48.9</v>
      </c>
      <c r="O597">
        <v>79611.72</v>
      </c>
    </row>
    <row r="598" spans="1:15" hidden="1">
      <c r="A598" t="s">
        <v>259</v>
      </c>
      <c r="B598" s="1">
        <v>45197</v>
      </c>
      <c r="C598" t="s">
        <v>968</v>
      </c>
      <c r="D598" t="s">
        <v>40</v>
      </c>
      <c r="E598" t="s">
        <v>40</v>
      </c>
      <c r="F598" t="s">
        <v>557</v>
      </c>
      <c r="G598" t="s">
        <v>969</v>
      </c>
      <c r="H598" t="s">
        <v>566</v>
      </c>
      <c r="I598" t="s">
        <v>217</v>
      </c>
      <c r="K598" t="s">
        <v>265</v>
      </c>
      <c r="L598">
        <v>-1</v>
      </c>
      <c r="N598">
        <v>-39.119999999999997</v>
      </c>
      <c r="O598">
        <v>79572.600000000006</v>
      </c>
    </row>
    <row r="599" spans="1:15" hidden="1">
      <c r="A599" t="s">
        <v>259</v>
      </c>
      <c r="B599" s="1">
        <v>45197</v>
      </c>
      <c r="C599" t="s">
        <v>970</v>
      </c>
      <c r="D599" t="s">
        <v>173</v>
      </c>
      <c r="E599" t="s">
        <v>173</v>
      </c>
      <c r="F599" t="s">
        <v>971</v>
      </c>
      <c r="G599" t="s">
        <v>972</v>
      </c>
      <c r="H599" t="s">
        <v>973</v>
      </c>
      <c r="I599" t="s">
        <v>587</v>
      </c>
      <c r="K599" t="s">
        <v>265</v>
      </c>
      <c r="L599">
        <v>1</v>
      </c>
      <c r="M599">
        <v>80</v>
      </c>
      <c r="N599">
        <v>80</v>
      </c>
      <c r="O599">
        <v>79652.600000000006</v>
      </c>
    </row>
    <row r="600" spans="1:15" hidden="1">
      <c r="A600" t="s">
        <v>259</v>
      </c>
      <c r="B600" s="1">
        <v>45197</v>
      </c>
      <c r="C600" t="s">
        <v>970</v>
      </c>
      <c r="D600" t="s">
        <v>173</v>
      </c>
      <c r="E600" t="s">
        <v>173</v>
      </c>
      <c r="F600" t="s">
        <v>971</v>
      </c>
      <c r="G600" t="s">
        <v>972</v>
      </c>
      <c r="H600" t="s">
        <v>973</v>
      </c>
      <c r="I600" t="s">
        <v>215</v>
      </c>
      <c r="K600" t="s">
        <v>265</v>
      </c>
      <c r="L600">
        <v>-1</v>
      </c>
      <c r="N600">
        <v>-56.63</v>
      </c>
      <c r="O600">
        <v>79595.97</v>
      </c>
    </row>
    <row r="601" spans="1:15" hidden="1">
      <c r="A601" t="s">
        <v>259</v>
      </c>
      <c r="B601" s="1">
        <v>45197</v>
      </c>
      <c r="C601" t="s">
        <v>970</v>
      </c>
      <c r="D601" t="s">
        <v>173</v>
      </c>
      <c r="E601" t="s">
        <v>173</v>
      </c>
      <c r="F601" t="s">
        <v>974</v>
      </c>
      <c r="G601" t="s">
        <v>975</v>
      </c>
      <c r="H601" t="s">
        <v>976</v>
      </c>
      <c r="I601" t="s">
        <v>587</v>
      </c>
      <c r="K601" t="s">
        <v>265</v>
      </c>
      <c r="L601">
        <v>2</v>
      </c>
      <c r="M601">
        <v>2.5</v>
      </c>
      <c r="N601">
        <v>5</v>
      </c>
      <c r="O601">
        <v>79600.97</v>
      </c>
    </row>
    <row r="602" spans="1:15" hidden="1">
      <c r="A602" t="s">
        <v>259</v>
      </c>
      <c r="B602" s="1">
        <v>45197</v>
      </c>
      <c r="C602" t="s">
        <v>970</v>
      </c>
      <c r="D602" t="s">
        <v>173</v>
      </c>
      <c r="E602" t="s">
        <v>173</v>
      </c>
      <c r="F602" t="s">
        <v>974</v>
      </c>
      <c r="G602" t="s">
        <v>975</v>
      </c>
      <c r="H602" t="s">
        <v>976</v>
      </c>
      <c r="I602" t="s">
        <v>215</v>
      </c>
      <c r="K602" t="s">
        <v>265</v>
      </c>
      <c r="L602">
        <v>-2</v>
      </c>
      <c r="N602">
        <v>-3.42</v>
      </c>
      <c r="O602">
        <v>79597.55</v>
      </c>
    </row>
    <row r="603" spans="1:15" hidden="1">
      <c r="A603" t="s">
        <v>236</v>
      </c>
      <c r="B603" s="1">
        <v>45197</v>
      </c>
      <c r="C603">
        <v>203973</v>
      </c>
      <c r="D603" t="s">
        <v>977</v>
      </c>
      <c r="E603" t="s">
        <v>977</v>
      </c>
      <c r="F603" t="s">
        <v>978</v>
      </c>
      <c r="G603" t="s">
        <v>979</v>
      </c>
      <c r="H603" t="s">
        <v>979</v>
      </c>
      <c r="I603" t="s">
        <v>215</v>
      </c>
      <c r="K603" t="s">
        <v>240</v>
      </c>
      <c r="L603">
        <v>-2</v>
      </c>
      <c r="M603">
        <v>89.99</v>
      </c>
      <c r="N603">
        <v>-179.98</v>
      </c>
      <c r="O603">
        <v>79417.570000000007</v>
      </c>
    </row>
    <row r="604" spans="1:15">
      <c r="A604" t="s">
        <v>236</v>
      </c>
      <c r="B604" s="1">
        <v>45197</v>
      </c>
      <c r="C604" t="s">
        <v>980</v>
      </c>
      <c r="D604" t="s">
        <v>213</v>
      </c>
      <c r="E604" t="s">
        <v>213</v>
      </c>
      <c r="F604" t="s">
        <v>544</v>
      </c>
      <c r="G604" t="s">
        <v>477</v>
      </c>
      <c r="I604" t="s">
        <v>215</v>
      </c>
      <c r="K604" t="s">
        <v>240</v>
      </c>
      <c r="L604">
        <v>-1</v>
      </c>
      <c r="M604">
        <v>31.92</v>
      </c>
      <c r="N604">
        <v>-31.92</v>
      </c>
      <c r="O604">
        <v>79385.649999999994</v>
      </c>
    </row>
    <row r="605" spans="1:15" hidden="1">
      <c r="A605" t="s">
        <v>259</v>
      </c>
      <c r="B605" s="1">
        <v>45198</v>
      </c>
      <c r="C605" t="s">
        <v>981</v>
      </c>
      <c r="D605" t="s">
        <v>982</v>
      </c>
      <c r="E605" t="s">
        <v>982</v>
      </c>
      <c r="F605" t="s">
        <v>549</v>
      </c>
      <c r="I605" t="s">
        <v>522</v>
      </c>
      <c r="K605" t="s">
        <v>265</v>
      </c>
      <c r="M605">
        <v>525</v>
      </c>
      <c r="N605">
        <v>525</v>
      </c>
      <c r="O605">
        <v>79910.649999999994</v>
      </c>
    </row>
    <row r="606" spans="1:15" hidden="1">
      <c r="A606" t="s">
        <v>259</v>
      </c>
      <c r="B606" s="1">
        <v>45198</v>
      </c>
      <c r="C606" t="s">
        <v>983</v>
      </c>
      <c r="D606" t="s">
        <v>163</v>
      </c>
      <c r="E606" t="s">
        <v>163</v>
      </c>
      <c r="F606" t="s">
        <v>549</v>
      </c>
      <c r="I606" t="s">
        <v>522</v>
      </c>
      <c r="K606" t="s">
        <v>265</v>
      </c>
      <c r="M606">
        <v>150</v>
      </c>
      <c r="N606">
        <v>150</v>
      </c>
      <c r="O606">
        <v>80060.649999999994</v>
      </c>
    </row>
    <row r="607" spans="1:15" hidden="1">
      <c r="A607" t="s">
        <v>259</v>
      </c>
      <c r="B607" s="1">
        <v>45198</v>
      </c>
      <c r="C607" t="s">
        <v>984</v>
      </c>
      <c r="D607" t="s">
        <v>72</v>
      </c>
      <c r="E607" t="s">
        <v>72</v>
      </c>
      <c r="F607" t="s">
        <v>567</v>
      </c>
      <c r="G607" t="s">
        <v>868</v>
      </c>
      <c r="H607" t="s">
        <v>869</v>
      </c>
      <c r="I607" t="s">
        <v>560</v>
      </c>
      <c r="K607" t="s">
        <v>265</v>
      </c>
      <c r="L607">
        <v>1</v>
      </c>
      <c r="M607">
        <v>519.38</v>
      </c>
      <c r="N607">
        <v>519.38</v>
      </c>
      <c r="O607">
        <v>80580.03</v>
      </c>
    </row>
    <row r="608" spans="1:15" hidden="1">
      <c r="A608" t="s">
        <v>259</v>
      </c>
      <c r="B608" s="1">
        <v>45198</v>
      </c>
      <c r="C608" t="s">
        <v>984</v>
      </c>
      <c r="D608" t="s">
        <v>72</v>
      </c>
      <c r="E608" t="s">
        <v>72</v>
      </c>
      <c r="F608" t="s">
        <v>567</v>
      </c>
      <c r="G608" t="s">
        <v>868</v>
      </c>
      <c r="H608" t="s">
        <v>869</v>
      </c>
      <c r="I608" t="s">
        <v>217</v>
      </c>
      <c r="K608" t="s">
        <v>265</v>
      </c>
      <c r="L608">
        <v>-1</v>
      </c>
      <c r="N608">
        <v>-312.27</v>
      </c>
      <c r="O608">
        <v>80267.759999999995</v>
      </c>
    </row>
    <row r="609" spans="1:15" hidden="1">
      <c r="A609" t="s">
        <v>259</v>
      </c>
      <c r="B609" s="1">
        <v>45198</v>
      </c>
      <c r="C609" t="s">
        <v>985</v>
      </c>
      <c r="D609" t="s">
        <v>43</v>
      </c>
      <c r="E609" t="s">
        <v>43</v>
      </c>
      <c r="F609" t="s">
        <v>986</v>
      </c>
      <c r="G609" t="s">
        <v>987</v>
      </c>
      <c r="H609" t="s">
        <v>986</v>
      </c>
      <c r="I609" t="s">
        <v>587</v>
      </c>
      <c r="K609" t="s">
        <v>265</v>
      </c>
      <c r="L609">
        <v>1</v>
      </c>
      <c r="M609">
        <v>1345</v>
      </c>
      <c r="N609">
        <v>1345</v>
      </c>
      <c r="O609">
        <v>81612.759999999995</v>
      </c>
    </row>
    <row r="610" spans="1:15" hidden="1">
      <c r="A610" t="s">
        <v>259</v>
      </c>
      <c r="B610" s="1">
        <v>45198</v>
      </c>
      <c r="C610" t="s">
        <v>985</v>
      </c>
      <c r="D610" t="s">
        <v>43</v>
      </c>
      <c r="E610" t="s">
        <v>43</v>
      </c>
      <c r="F610" t="s">
        <v>986</v>
      </c>
      <c r="G610" t="s">
        <v>987</v>
      </c>
      <c r="H610" t="s">
        <v>986</v>
      </c>
      <c r="I610" t="s">
        <v>215</v>
      </c>
      <c r="K610" t="s">
        <v>265</v>
      </c>
      <c r="L610">
        <v>-1</v>
      </c>
      <c r="N610">
        <v>-1010.21</v>
      </c>
      <c r="O610">
        <v>80602.55</v>
      </c>
    </row>
    <row r="611" spans="1:15" hidden="1">
      <c r="A611" t="s">
        <v>259</v>
      </c>
      <c r="B611" s="1">
        <v>45198</v>
      </c>
      <c r="C611" t="s">
        <v>985</v>
      </c>
      <c r="D611" t="s">
        <v>43</v>
      </c>
      <c r="E611" t="s">
        <v>43</v>
      </c>
      <c r="F611" t="s">
        <v>988</v>
      </c>
      <c r="G611" t="s">
        <v>989</v>
      </c>
      <c r="H611" t="s">
        <v>990</v>
      </c>
      <c r="I611" t="s">
        <v>587</v>
      </c>
      <c r="K611" t="s">
        <v>265</v>
      </c>
      <c r="L611">
        <v>1</v>
      </c>
      <c r="M611">
        <v>28</v>
      </c>
      <c r="N611">
        <v>28</v>
      </c>
      <c r="O611">
        <v>80630.55</v>
      </c>
    </row>
    <row r="612" spans="1:15" hidden="1">
      <c r="A612" t="s">
        <v>259</v>
      </c>
      <c r="B612" s="1">
        <v>45198</v>
      </c>
      <c r="C612" t="s">
        <v>985</v>
      </c>
      <c r="D612" t="s">
        <v>43</v>
      </c>
      <c r="E612" t="s">
        <v>43</v>
      </c>
      <c r="F612" t="s">
        <v>988</v>
      </c>
      <c r="G612" t="s">
        <v>989</v>
      </c>
      <c r="H612" t="s">
        <v>990</v>
      </c>
      <c r="I612" t="s">
        <v>215</v>
      </c>
      <c r="K612" t="s">
        <v>265</v>
      </c>
      <c r="L612">
        <v>-1</v>
      </c>
      <c r="N612">
        <v>-16.68</v>
      </c>
      <c r="O612">
        <v>80613.87</v>
      </c>
    </row>
    <row r="613" spans="1:15" hidden="1">
      <c r="A613" t="s">
        <v>259</v>
      </c>
      <c r="B613" s="1">
        <v>45198</v>
      </c>
      <c r="C613" t="s">
        <v>985</v>
      </c>
      <c r="D613" t="s">
        <v>43</v>
      </c>
      <c r="E613" t="s">
        <v>43</v>
      </c>
      <c r="F613" t="s">
        <v>549</v>
      </c>
      <c r="I613" t="s">
        <v>522</v>
      </c>
      <c r="K613" t="s">
        <v>265</v>
      </c>
      <c r="M613">
        <v>675</v>
      </c>
      <c r="N613">
        <v>675</v>
      </c>
      <c r="O613">
        <v>81288.87</v>
      </c>
    </row>
    <row r="614" spans="1:15" hidden="1">
      <c r="A614" t="s">
        <v>259</v>
      </c>
      <c r="B614" s="1">
        <v>45198</v>
      </c>
      <c r="C614" t="s">
        <v>991</v>
      </c>
      <c r="D614" t="s">
        <v>65</v>
      </c>
      <c r="E614" t="s">
        <v>65</v>
      </c>
      <c r="F614" t="s">
        <v>992</v>
      </c>
      <c r="G614" t="s">
        <v>993</v>
      </c>
      <c r="H614" t="s">
        <v>992</v>
      </c>
      <c r="I614" t="s">
        <v>587</v>
      </c>
      <c r="K614" t="s">
        <v>265</v>
      </c>
      <c r="L614">
        <v>1</v>
      </c>
      <c r="M614">
        <v>1665</v>
      </c>
      <c r="N614">
        <v>1665</v>
      </c>
      <c r="O614">
        <v>82953.87</v>
      </c>
    </row>
    <row r="615" spans="1:15" hidden="1">
      <c r="A615" t="s">
        <v>259</v>
      </c>
      <c r="B615" s="1">
        <v>45198</v>
      </c>
      <c r="C615" t="s">
        <v>991</v>
      </c>
      <c r="D615" t="s">
        <v>65</v>
      </c>
      <c r="E615" t="s">
        <v>65</v>
      </c>
      <c r="F615" t="s">
        <v>992</v>
      </c>
      <c r="G615" t="s">
        <v>993</v>
      </c>
      <c r="H615" t="s">
        <v>992</v>
      </c>
      <c r="I615" t="s">
        <v>215</v>
      </c>
      <c r="K615" t="s">
        <v>265</v>
      </c>
      <c r="L615">
        <v>-1</v>
      </c>
      <c r="N615">
        <v>-1329.13</v>
      </c>
      <c r="O615">
        <v>81624.740000000005</v>
      </c>
    </row>
    <row r="616" spans="1:15" hidden="1">
      <c r="A616" t="s">
        <v>259</v>
      </c>
      <c r="B616" s="1">
        <v>45198</v>
      </c>
      <c r="C616" t="s">
        <v>991</v>
      </c>
      <c r="D616" t="s">
        <v>65</v>
      </c>
      <c r="E616" t="s">
        <v>65</v>
      </c>
      <c r="F616" t="s">
        <v>549</v>
      </c>
      <c r="I616" t="s">
        <v>522</v>
      </c>
      <c r="K616" t="s">
        <v>265</v>
      </c>
      <c r="M616">
        <v>262.5</v>
      </c>
      <c r="N616">
        <v>262.5</v>
      </c>
      <c r="O616">
        <v>81887.240000000005</v>
      </c>
    </row>
    <row r="617" spans="1:15" hidden="1">
      <c r="A617" t="s">
        <v>259</v>
      </c>
      <c r="B617" s="1">
        <v>45198</v>
      </c>
      <c r="C617" t="s">
        <v>991</v>
      </c>
      <c r="D617" t="s">
        <v>65</v>
      </c>
      <c r="E617" t="s">
        <v>65</v>
      </c>
      <c r="F617" t="s">
        <v>549</v>
      </c>
      <c r="I617" t="s">
        <v>522</v>
      </c>
      <c r="K617" t="s">
        <v>265</v>
      </c>
      <c r="M617">
        <v>-199.68</v>
      </c>
      <c r="N617">
        <v>-199.68</v>
      </c>
      <c r="O617">
        <v>81687.56</v>
      </c>
    </row>
    <row r="618" spans="1:15" hidden="1">
      <c r="A618" t="s">
        <v>259</v>
      </c>
      <c r="B618" s="1">
        <v>45198</v>
      </c>
      <c r="C618" t="s">
        <v>994</v>
      </c>
      <c r="D618" t="s">
        <v>146</v>
      </c>
      <c r="E618" t="s">
        <v>146</v>
      </c>
      <c r="F618" t="s">
        <v>563</v>
      </c>
      <c r="G618" t="s">
        <v>564</v>
      </c>
      <c r="H618" t="s">
        <v>563</v>
      </c>
      <c r="I618" t="s">
        <v>560</v>
      </c>
      <c r="K618" t="s">
        <v>265</v>
      </c>
      <c r="L618">
        <v>2</v>
      </c>
      <c r="M618">
        <v>621.6</v>
      </c>
      <c r="N618">
        <v>1243.2</v>
      </c>
      <c r="O618">
        <v>82930.759999999995</v>
      </c>
    </row>
    <row r="619" spans="1:15" hidden="1">
      <c r="A619" t="s">
        <v>259</v>
      </c>
      <c r="B619" s="1">
        <v>45198</v>
      </c>
      <c r="C619" t="s">
        <v>994</v>
      </c>
      <c r="D619" t="s">
        <v>146</v>
      </c>
      <c r="E619" t="s">
        <v>146</v>
      </c>
      <c r="F619" t="s">
        <v>563</v>
      </c>
      <c r="G619" t="s">
        <v>564</v>
      </c>
      <c r="H619" t="s">
        <v>563</v>
      </c>
      <c r="I619" t="s">
        <v>216</v>
      </c>
      <c r="K619" t="s">
        <v>265</v>
      </c>
      <c r="L619">
        <v>-2</v>
      </c>
      <c r="N619">
        <v>-972.13</v>
      </c>
      <c r="O619">
        <v>81958.63</v>
      </c>
    </row>
    <row r="620" spans="1:15" hidden="1">
      <c r="A620" t="s">
        <v>259</v>
      </c>
      <c r="B620" s="1">
        <v>45198</v>
      </c>
      <c r="C620" t="s">
        <v>995</v>
      </c>
      <c r="D620" t="s">
        <v>149</v>
      </c>
      <c r="E620" t="s">
        <v>149</v>
      </c>
      <c r="F620" t="s">
        <v>549</v>
      </c>
      <c r="I620" t="s">
        <v>522</v>
      </c>
      <c r="K620" t="s">
        <v>265</v>
      </c>
      <c r="M620">
        <v>165</v>
      </c>
      <c r="N620">
        <v>165</v>
      </c>
      <c r="O620">
        <v>82123.63</v>
      </c>
    </row>
    <row r="621" spans="1:15" hidden="1">
      <c r="A621" t="s">
        <v>259</v>
      </c>
      <c r="B621" s="1">
        <v>45198</v>
      </c>
      <c r="C621" t="s">
        <v>996</v>
      </c>
      <c r="D621" t="s">
        <v>87</v>
      </c>
      <c r="E621" t="s">
        <v>87</v>
      </c>
      <c r="F621" t="s">
        <v>997</v>
      </c>
      <c r="G621" t="s">
        <v>784</v>
      </c>
      <c r="H621" t="s">
        <v>785</v>
      </c>
      <c r="I621" t="s">
        <v>587</v>
      </c>
      <c r="K621" t="s">
        <v>265</v>
      </c>
      <c r="L621">
        <v>1</v>
      </c>
      <c r="M621">
        <v>60</v>
      </c>
      <c r="N621">
        <v>60</v>
      </c>
      <c r="O621">
        <v>82183.63</v>
      </c>
    </row>
    <row r="622" spans="1:15" hidden="1">
      <c r="A622" t="s">
        <v>259</v>
      </c>
      <c r="B622" s="1">
        <v>45198</v>
      </c>
      <c r="C622" t="s">
        <v>998</v>
      </c>
      <c r="D622" t="s">
        <v>999</v>
      </c>
      <c r="E622" t="s">
        <v>999</v>
      </c>
      <c r="F622" t="s">
        <v>772</v>
      </c>
      <c r="G622" t="s">
        <v>773</v>
      </c>
      <c r="H622" t="s">
        <v>772</v>
      </c>
      <c r="I622" t="s">
        <v>587</v>
      </c>
      <c r="K622" t="s">
        <v>265</v>
      </c>
      <c r="L622">
        <v>1</v>
      </c>
      <c r="M622">
        <v>839</v>
      </c>
      <c r="N622">
        <v>839</v>
      </c>
      <c r="O622">
        <v>83022.63</v>
      </c>
    </row>
    <row r="623" spans="1:15" hidden="1">
      <c r="A623" t="s">
        <v>259</v>
      </c>
      <c r="B623" s="1">
        <v>45198</v>
      </c>
      <c r="C623" t="s">
        <v>998</v>
      </c>
      <c r="D623" t="s">
        <v>999</v>
      </c>
      <c r="E623" t="s">
        <v>999</v>
      </c>
      <c r="F623" t="s">
        <v>477</v>
      </c>
      <c r="G623" t="s">
        <v>477</v>
      </c>
      <c r="H623" t="s">
        <v>477</v>
      </c>
      <c r="I623" t="s">
        <v>587</v>
      </c>
      <c r="K623" t="s">
        <v>265</v>
      </c>
      <c r="L623">
        <v>1</v>
      </c>
      <c r="M623">
        <v>50</v>
      </c>
      <c r="N623">
        <v>50</v>
      </c>
      <c r="O623">
        <v>83072.63</v>
      </c>
    </row>
    <row r="624" spans="1:15" hidden="1">
      <c r="A624" t="s">
        <v>259</v>
      </c>
      <c r="B624" s="1">
        <v>45198</v>
      </c>
      <c r="C624" t="s">
        <v>1000</v>
      </c>
      <c r="D624" t="s">
        <v>1001</v>
      </c>
      <c r="E624" t="s">
        <v>1001</v>
      </c>
      <c r="F624" t="s">
        <v>1002</v>
      </c>
      <c r="G624" t="s">
        <v>979</v>
      </c>
      <c r="H624" t="s">
        <v>979</v>
      </c>
      <c r="I624" t="s">
        <v>587</v>
      </c>
      <c r="K624" t="s">
        <v>265</v>
      </c>
      <c r="L624">
        <v>1</v>
      </c>
      <c r="M624">
        <v>187.5</v>
      </c>
      <c r="N624">
        <v>187.5</v>
      </c>
      <c r="O624">
        <v>83260.13</v>
      </c>
    </row>
    <row r="625" spans="1:15" hidden="1">
      <c r="A625" t="s">
        <v>259</v>
      </c>
      <c r="B625" s="1">
        <v>45198</v>
      </c>
      <c r="C625" t="s">
        <v>1003</v>
      </c>
      <c r="D625" t="s">
        <v>1004</v>
      </c>
      <c r="E625" t="s">
        <v>1004</v>
      </c>
      <c r="F625" t="s">
        <v>549</v>
      </c>
      <c r="I625" t="s">
        <v>522</v>
      </c>
      <c r="K625" t="s">
        <v>265</v>
      </c>
      <c r="M625">
        <v>2425</v>
      </c>
      <c r="N625">
        <v>2425</v>
      </c>
      <c r="O625">
        <v>85685.13</v>
      </c>
    </row>
    <row r="626" spans="1:15" hidden="1">
      <c r="A626" t="s">
        <v>259</v>
      </c>
      <c r="B626" s="1">
        <v>45198</v>
      </c>
      <c r="C626" t="s">
        <v>1005</v>
      </c>
      <c r="D626" t="s">
        <v>1004</v>
      </c>
      <c r="E626" t="s">
        <v>1004</v>
      </c>
      <c r="F626" t="s">
        <v>549</v>
      </c>
      <c r="I626" t="s">
        <v>522</v>
      </c>
      <c r="K626" t="s">
        <v>265</v>
      </c>
      <c r="M626">
        <v>1312.5</v>
      </c>
      <c r="N626">
        <v>1312.5</v>
      </c>
      <c r="O626">
        <v>86997.63</v>
      </c>
    </row>
    <row r="627" spans="1:15" hidden="1">
      <c r="A627" t="s">
        <v>259</v>
      </c>
      <c r="B627" s="1">
        <v>45198</v>
      </c>
      <c r="C627" t="s">
        <v>1006</v>
      </c>
      <c r="D627" t="s">
        <v>79</v>
      </c>
      <c r="E627" t="s">
        <v>79</v>
      </c>
      <c r="F627" t="s">
        <v>549</v>
      </c>
      <c r="I627" t="s">
        <v>522</v>
      </c>
      <c r="K627" t="s">
        <v>265</v>
      </c>
      <c r="M627">
        <v>1050</v>
      </c>
      <c r="N627">
        <v>1050</v>
      </c>
      <c r="O627">
        <v>88047.63</v>
      </c>
    </row>
    <row r="628" spans="1:15" hidden="1">
      <c r="A628" t="s">
        <v>259</v>
      </c>
      <c r="B628" s="1">
        <v>45198</v>
      </c>
      <c r="C628" t="s">
        <v>1006</v>
      </c>
      <c r="D628" t="s">
        <v>79</v>
      </c>
      <c r="E628" t="s">
        <v>79</v>
      </c>
      <c r="F628" t="s">
        <v>549</v>
      </c>
      <c r="I628" t="s">
        <v>522</v>
      </c>
      <c r="K628" t="s">
        <v>265</v>
      </c>
      <c r="M628">
        <v>-1050</v>
      </c>
      <c r="N628">
        <v>-1050</v>
      </c>
      <c r="O628">
        <v>86997.63</v>
      </c>
    </row>
    <row r="629" spans="1:15" hidden="1">
      <c r="A629" t="s">
        <v>259</v>
      </c>
      <c r="B629" s="1">
        <v>45198</v>
      </c>
      <c r="C629" t="s">
        <v>1007</v>
      </c>
      <c r="D629" t="s">
        <v>604</v>
      </c>
      <c r="E629" t="s">
        <v>604</v>
      </c>
      <c r="F629" t="s">
        <v>971</v>
      </c>
      <c r="G629" t="s">
        <v>972</v>
      </c>
      <c r="H629" t="s">
        <v>973</v>
      </c>
      <c r="I629" t="s">
        <v>587</v>
      </c>
      <c r="K629" t="s">
        <v>265</v>
      </c>
      <c r="L629">
        <v>1</v>
      </c>
      <c r="M629">
        <v>80</v>
      </c>
      <c r="N629">
        <v>80</v>
      </c>
      <c r="O629">
        <v>87077.63</v>
      </c>
    </row>
    <row r="630" spans="1:15" hidden="1">
      <c r="A630" t="s">
        <v>259</v>
      </c>
      <c r="B630" s="1">
        <v>45198</v>
      </c>
      <c r="C630" t="s">
        <v>1007</v>
      </c>
      <c r="D630" t="s">
        <v>604</v>
      </c>
      <c r="E630" t="s">
        <v>604</v>
      </c>
      <c r="F630" t="s">
        <v>971</v>
      </c>
      <c r="G630" t="s">
        <v>972</v>
      </c>
      <c r="H630" t="s">
        <v>973</v>
      </c>
      <c r="I630" t="s">
        <v>215</v>
      </c>
      <c r="K630" t="s">
        <v>265</v>
      </c>
      <c r="L630">
        <v>-1</v>
      </c>
      <c r="N630">
        <v>-56.63</v>
      </c>
      <c r="O630">
        <v>87021</v>
      </c>
    </row>
    <row r="631" spans="1:15" hidden="1">
      <c r="A631" t="s">
        <v>259</v>
      </c>
      <c r="B631" s="1">
        <v>45198</v>
      </c>
      <c r="C631" t="s">
        <v>1007</v>
      </c>
      <c r="D631" t="s">
        <v>604</v>
      </c>
      <c r="E631" t="s">
        <v>604</v>
      </c>
      <c r="F631" t="s">
        <v>974</v>
      </c>
      <c r="G631" t="s">
        <v>975</v>
      </c>
      <c r="H631" t="s">
        <v>976</v>
      </c>
      <c r="I631" t="s">
        <v>587</v>
      </c>
      <c r="K631" t="s">
        <v>265</v>
      </c>
      <c r="L631">
        <v>2</v>
      </c>
      <c r="M631">
        <v>2.5</v>
      </c>
      <c r="N631">
        <v>5</v>
      </c>
      <c r="O631">
        <v>87026</v>
      </c>
    </row>
    <row r="632" spans="1:15" hidden="1">
      <c r="A632" t="s">
        <v>259</v>
      </c>
      <c r="B632" s="1">
        <v>45198</v>
      </c>
      <c r="C632" t="s">
        <v>1007</v>
      </c>
      <c r="D632" t="s">
        <v>604</v>
      </c>
      <c r="E632" t="s">
        <v>604</v>
      </c>
      <c r="F632" t="s">
        <v>974</v>
      </c>
      <c r="G632" t="s">
        <v>975</v>
      </c>
      <c r="H632" t="s">
        <v>976</v>
      </c>
      <c r="I632" t="s">
        <v>215</v>
      </c>
      <c r="K632" t="s">
        <v>265</v>
      </c>
      <c r="L632">
        <v>-2</v>
      </c>
      <c r="N632">
        <v>-3.42</v>
      </c>
      <c r="O632">
        <v>87022.58</v>
      </c>
    </row>
    <row r="633" spans="1:15" hidden="1">
      <c r="A633" t="s">
        <v>259</v>
      </c>
      <c r="B633" s="1">
        <v>45198</v>
      </c>
      <c r="C633" t="s">
        <v>1007</v>
      </c>
      <c r="D633" t="s">
        <v>604</v>
      </c>
      <c r="E633" t="s">
        <v>604</v>
      </c>
      <c r="F633" t="s">
        <v>549</v>
      </c>
      <c r="I633" t="s">
        <v>522</v>
      </c>
      <c r="K633" t="s">
        <v>265</v>
      </c>
      <c r="M633">
        <v>325</v>
      </c>
      <c r="N633">
        <v>325</v>
      </c>
      <c r="O633">
        <v>87347.58</v>
      </c>
    </row>
    <row r="634" spans="1:15" hidden="1">
      <c r="A634" t="s">
        <v>259</v>
      </c>
      <c r="B634" s="1">
        <v>45198</v>
      </c>
      <c r="C634" t="s">
        <v>1008</v>
      </c>
      <c r="D634" t="s">
        <v>45</v>
      </c>
      <c r="E634" t="s">
        <v>45</v>
      </c>
      <c r="F634" t="s">
        <v>549</v>
      </c>
      <c r="I634" t="s">
        <v>522</v>
      </c>
      <c r="K634" t="s">
        <v>265</v>
      </c>
      <c r="M634">
        <v>405</v>
      </c>
      <c r="N634">
        <v>405</v>
      </c>
      <c r="O634">
        <v>87752.58</v>
      </c>
    </row>
    <row r="635" spans="1:15" hidden="1">
      <c r="A635" t="s">
        <v>259</v>
      </c>
      <c r="B635" s="1">
        <v>45198</v>
      </c>
      <c r="C635" t="s">
        <v>1008</v>
      </c>
      <c r="D635" t="s">
        <v>45</v>
      </c>
      <c r="E635" t="s">
        <v>45</v>
      </c>
      <c r="F635" t="s">
        <v>549</v>
      </c>
      <c r="I635" t="s">
        <v>522</v>
      </c>
      <c r="K635" t="s">
        <v>265</v>
      </c>
      <c r="M635">
        <v>-198.75</v>
      </c>
      <c r="N635">
        <v>-198.75</v>
      </c>
      <c r="O635">
        <v>87553.83</v>
      </c>
    </row>
    <row r="636" spans="1:15" hidden="1">
      <c r="A636" t="s">
        <v>259</v>
      </c>
      <c r="B636" s="1">
        <v>45198</v>
      </c>
      <c r="C636" t="s">
        <v>1009</v>
      </c>
      <c r="D636" t="s">
        <v>120</v>
      </c>
      <c r="E636" t="s">
        <v>120</v>
      </c>
      <c r="F636" t="s">
        <v>549</v>
      </c>
      <c r="I636" t="s">
        <v>522</v>
      </c>
      <c r="K636" t="s">
        <v>265</v>
      </c>
      <c r="M636">
        <v>145.31</v>
      </c>
      <c r="N636">
        <v>145.31</v>
      </c>
      <c r="O636">
        <v>87699.14</v>
      </c>
    </row>
    <row r="637" spans="1:15" hidden="1">
      <c r="A637" t="s">
        <v>259</v>
      </c>
      <c r="B637" s="1">
        <v>45198</v>
      </c>
      <c r="C637" t="s">
        <v>1009</v>
      </c>
      <c r="D637" t="s">
        <v>120</v>
      </c>
      <c r="E637" t="s">
        <v>120</v>
      </c>
      <c r="F637" t="s">
        <v>549</v>
      </c>
      <c r="I637" t="s">
        <v>522</v>
      </c>
      <c r="K637" t="s">
        <v>265</v>
      </c>
      <c r="M637">
        <v>-145.31</v>
      </c>
      <c r="N637">
        <v>-145.31</v>
      </c>
      <c r="O637">
        <v>87553.83</v>
      </c>
    </row>
    <row r="638" spans="1:15" hidden="1">
      <c r="A638" t="s">
        <v>259</v>
      </c>
      <c r="B638" s="1">
        <v>45199</v>
      </c>
      <c r="C638" t="s">
        <v>1010</v>
      </c>
      <c r="D638" t="s">
        <v>79</v>
      </c>
      <c r="E638" t="s">
        <v>79</v>
      </c>
      <c r="F638" t="s">
        <v>549</v>
      </c>
      <c r="I638" t="s">
        <v>522</v>
      </c>
      <c r="K638" t="s">
        <v>265</v>
      </c>
      <c r="M638">
        <v>8418.75</v>
      </c>
      <c r="N638">
        <v>8418.75</v>
      </c>
      <c r="O638">
        <v>95972.58</v>
      </c>
    </row>
    <row r="639" spans="1:15" hidden="1">
      <c r="A639" t="s">
        <v>259</v>
      </c>
      <c r="B639" s="1">
        <v>45199</v>
      </c>
      <c r="C639" t="s">
        <v>1010</v>
      </c>
      <c r="D639" t="s">
        <v>79</v>
      </c>
      <c r="E639" t="s">
        <v>79</v>
      </c>
      <c r="F639" t="s">
        <v>549</v>
      </c>
      <c r="I639" t="s">
        <v>522</v>
      </c>
      <c r="K639" t="s">
        <v>265</v>
      </c>
      <c r="M639">
        <v>-8418.75</v>
      </c>
      <c r="N639">
        <v>-8418.75</v>
      </c>
      <c r="O639">
        <v>87553.83</v>
      </c>
    </row>
    <row r="640" spans="1:15" hidden="1">
      <c r="A640" t="s">
        <v>259</v>
      </c>
      <c r="B640" s="1">
        <v>45199</v>
      </c>
      <c r="C640" t="s">
        <v>1011</v>
      </c>
      <c r="D640" t="s">
        <v>48</v>
      </c>
      <c r="E640" t="s">
        <v>48</v>
      </c>
      <c r="F640" t="s">
        <v>549</v>
      </c>
      <c r="I640" t="s">
        <v>522</v>
      </c>
      <c r="K640" t="s">
        <v>265</v>
      </c>
      <c r="M640">
        <v>787.5</v>
      </c>
      <c r="N640">
        <v>787.5</v>
      </c>
      <c r="O640">
        <v>88341.33</v>
      </c>
    </row>
    <row r="641" spans="1:15" hidden="1">
      <c r="A641" t="s">
        <v>259</v>
      </c>
      <c r="B641" s="1">
        <v>45199</v>
      </c>
      <c r="C641" t="s">
        <v>1011</v>
      </c>
      <c r="D641" t="s">
        <v>48</v>
      </c>
      <c r="E641" t="s">
        <v>48</v>
      </c>
      <c r="F641" t="s">
        <v>549</v>
      </c>
      <c r="I641" t="s">
        <v>522</v>
      </c>
      <c r="K641" t="s">
        <v>265</v>
      </c>
      <c r="M641">
        <v>-787.5</v>
      </c>
      <c r="N641">
        <v>-787.5</v>
      </c>
      <c r="O641">
        <v>87553.83</v>
      </c>
    </row>
    <row r="642" spans="1:15" hidden="1">
      <c r="A642" t="s">
        <v>259</v>
      </c>
      <c r="B642" s="1">
        <v>45199</v>
      </c>
      <c r="C642" t="s">
        <v>1012</v>
      </c>
      <c r="D642" t="s">
        <v>67</v>
      </c>
      <c r="E642" t="s">
        <v>67</v>
      </c>
      <c r="F642" t="s">
        <v>549</v>
      </c>
      <c r="I642" t="s">
        <v>522</v>
      </c>
      <c r="K642" t="s">
        <v>265</v>
      </c>
      <c r="M642">
        <v>405</v>
      </c>
      <c r="N642">
        <v>405</v>
      </c>
      <c r="O642">
        <v>87958.83</v>
      </c>
    </row>
    <row r="643" spans="1:15" hidden="1">
      <c r="A643" t="s">
        <v>259</v>
      </c>
      <c r="B643" s="1">
        <v>45199</v>
      </c>
      <c r="C643" t="s">
        <v>1012</v>
      </c>
      <c r="D643" t="s">
        <v>67</v>
      </c>
      <c r="E643" t="s">
        <v>67</v>
      </c>
      <c r="F643" t="s">
        <v>549</v>
      </c>
      <c r="I643" t="s">
        <v>522</v>
      </c>
      <c r="K643" t="s">
        <v>265</v>
      </c>
      <c r="M643">
        <v>-242.5</v>
      </c>
      <c r="N643">
        <v>-242.5</v>
      </c>
      <c r="O643">
        <v>87716.33</v>
      </c>
    </row>
    <row r="644" spans="1:15" hidden="1">
      <c r="A644" t="s">
        <v>259</v>
      </c>
      <c r="B644" s="1">
        <v>45199</v>
      </c>
      <c r="C644" t="s">
        <v>1013</v>
      </c>
      <c r="D644" t="s">
        <v>28</v>
      </c>
      <c r="E644" t="s">
        <v>28</v>
      </c>
      <c r="F644" t="s">
        <v>549</v>
      </c>
      <c r="I644" t="s">
        <v>522</v>
      </c>
      <c r="K644" t="s">
        <v>265</v>
      </c>
      <c r="M644">
        <v>371.25</v>
      </c>
      <c r="N644">
        <v>371.25</v>
      </c>
      <c r="O644">
        <v>88087.58</v>
      </c>
    </row>
    <row r="645" spans="1:15" hidden="1">
      <c r="A645" t="s">
        <v>259</v>
      </c>
      <c r="B645" s="1">
        <v>45199</v>
      </c>
      <c r="C645" t="s">
        <v>1013</v>
      </c>
      <c r="D645" t="s">
        <v>28</v>
      </c>
      <c r="E645" t="s">
        <v>28</v>
      </c>
      <c r="F645" t="s">
        <v>549</v>
      </c>
      <c r="I645" t="s">
        <v>522</v>
      </c>
      <c r="K645" t="s">
        <v>265</v>
      </c>
      <c r="M645">
        <v>-371.25</v>
      </c>
      <c r="N645">
        <v>-371.25</v>
      </c>
      <c r="O645">
        <v>87716.33</v>
      </c>
    </row>
    <row r="646" spans="1:15" hidden="1">
      <c r="A646" t="s">
        <v>259</v>
      </c>
      <c r="B646" s="1">
        <v>45199</v>
      </c>
      <c r="C646" t="s">
        <v>1014</v>
      </c>
      <c r="D646" t="s">
        <v>163</v>
      </c>
      <c r="E646" t="s">
        <v>163</v>
      </c>
      <c r="F646" t="s">
        <v>549</v>
      </c>
      <c r="I646" t="s">
        <v>522</v>
      </c>
      <c r="K646" t="s">
        <v>265</v>
      </c>
      <c r="M646">
        <v>350</v>
      </c>
      <c r="N646">
        <v>350</v>
      </c>
      <c r="O646">
        <v>88066.33</v>
      </c>
    </row>
    <row r="647" spans="1:15" hidden="1">
      <c r="A647" t="s">
        <v>259</v>
      </c>
      <c r="B647" s="1">
        <v>45199</v>
      </c>
      <c r="C647" t="s">
        <v>1015</v>
      </c>
      <c r="D647" t="s">
        <v>77</v>
      </c>
      <c r="E647" t="s">
        <v>77</v>
      </c>
      <c r="F647" t="s">
        <v>549</v>
      </c>
      <c r="I647" t="s">
        <v>522</v>
      </c>
      <c r="K647" t="s">
        <v>265</v>
      </c>
      <c r="M647">
        <v>71.25</v>
      </c>
      <c r="N647">
        <v>71.25</v>
      </c>
      <c r="O647">
        <v>88137.58</v>
      </c>
    </row>
    <row r="648" spans="1:15" hidden="1">
      <c r="A648" t="s">
        <v>259</v>
      </c>
      <c r="B648" s="1">
        <v>45199</v>
      </c>
      <c r="C648" t="s">
        <v>1015</v>
      </c>
      <c r="D648" t="s">
        <v>77</v>
      </c>
      <c r="E648" t="s">
        <v>77</v>
      </c>
      <c r="F648" t="s">
        <v>549</v>
      </c>
      <c r="I648" t="s">
        <v>522</v>
      </c>
      <c r="K648" t="s">
        <v>265</v>
      </c>
      <c r="M648">
        <v>-67.5</v>
      </c>
      <c r="N648">
        <v>-67.5</v>
      </c>
      <c r="O648">
        <v>88070.080000000002</v>
      </c>
    </row>
    <row r="649" spans="1:15" hidden="1">
      <c r="A649" t="s">
        <v>259</v>
      </c>
      <c r="B649" s="1">
        <v>45199</v>
      </c>
      <c r="C649" t="s">
        <v>1016</v>
      </c>
      <c r="D649" t="s">
        <v>133</v>
      </c>
      <c r="E649" t="s">
        <v>133</v>
      </c>
      <c r="F649" t="s">
        <v>510</v>
      </c>
      <c r="G649" t="s">
        <v>511</v>
      </c>
      <c r="H649" t="s">
        <v>510</v>
      </c>
      <c r="I649" t="s">
        <v>587</v>
      </c>
      <c r="K649" t="s">
        <v>265</v>
      </c>
      <c r="L649">
        <v>18</v>
      </c>
      <c r="M649">
        <v>38</v>
      </c>
      <c r="N649">
        <v>684</v>
      </c>
      <c r="O649">
        <v>88754.08</v>
      </c>
    </row>
    <row r="650" spans="1:15" hidden="1">
      <c r="A650" t="s">
        <v>259</v>
      </c>
      <c r="B650" s="1">
        <v>45199</v>
      </c>
      <c r="C650" t="s">
        <v>1016</v>
      </c>
      <c r="D650" t="s">
        <v>133</v>
      </c>
      <c r="E650" t="s">
        <v>133</v>
      </c>
      <c r="F650" t="s">
        <v>510</v>
      </c>
      <c r="G650" t="s">
        <v>511</v>
      </c>
      <c r="H650" t="s">
        <v>510</v>
      </c>
      <c r="I650" t="s">
        <v>215</v>
      </c>
      <c r="K650" t="s">
        <v>265</v>
      </c>
      <c r="L650">
        <v>-18</v>
      </c>
      <c r="N650">
        <v>-532.19000000000005</v>
      </c>
      <c r="O650">
        <v>88221.89</v>
      </c>
    </row>
    <row r="651" spans="1:15" hidden="1">
      <c r="A651" t="s">
        <v>259</v>
      </c>
      <c r="B651" s="1">
        <v>45199</v>
      </c>
      <c r="C651" t="s">
        <v>1017</v>
      </c>
      <c r="D651" t="s">
        <v>1018</v>
      </c>
      <c r="E651" t="s">
        <v>1018</v>
      </c>
      <c r="F651" t="s">
        <v>549</v>
      </c>
      <c r="I651" t="s">
        <v>522</v>
      </c>
      <c r="K651" t="s">
        <v>265</v>
      </c>
      <c r="M651">
        <v>0</v>
      </c>
      <c r="N651">
        <v>0</v>
      </c>
      <c r="O651">
        <v>88221.89</v>
      </c>
    </row>
    <row r="652" spans="1:15" hidden="1">
      <c r="A652" t="s">
        <v>259</v>
      </c>
      <c r="B652" s="1">
        <v>45199</v>
      </c>
      <c r="C652" t="s">
        <v>1019</v>
      </c>
      <c r="D652" t="s">
        <v>28</v>
      </c>
      <c r="E652" t="s">
        <v>28</v>
      </c>
      <c r="F652" t="s">
        <v>549</v>
      </c>
      <c r="I652" t="s">
        <v>522</v>
      </c>
      <c r="K652" t="s">
        <v>265</v>
      </c>
      <c r="M652">
        <v>0</v>
      </c>
      <c r="N652">
        <v>0</v>
      </c>
      <c r="O652">
        <v>88221.89</v>
      </c>
    </row>
    <row r="653" spans="1:15" hidden="1">
      <c r="A653" t="s">
        <v>259</v>
      </c>
      <c r="B653" s="1">
        <v>45199</v>
      </c>
      <c r="C653" t="s">
        <v>1020</v>
      </c>
      <c r="D653" t="s">
        <v>1018</v>
      </c>
      <c r="E653" t="s">
        <v>1018</v>
      </c>
      <c r="F653" t="s">
        <v>549</v>
      </c>
      <c r="I653" t="s">
        <v>522</v>
      </c>
      <c r="K653" t="s">
        <v>265</v>
      </c>
      <c r="M653">
        <v>0</v>
      </c>
      <c r="N653">
        <v>0</v>
      </c>
      <c r="O653">
        <v>88221.89</v>
      </c>
    </row>
    <row r="654" spans="1:15" hidden="1">
      <c r="A654" t="s">
        <v>259</v>
      </c>
      <c r="B654" s="1">
        <v>45199</v>
      </c>
      <c r="C654" t="s">
        <v>1021</v>
      </c>
      <c r="D654" t="s">
        <v>1018</v>
      </c>
      <c r="E654" t="s">
        <v>1018</v>
      </c>
      <c r="F654" t="s">
        <v>1022</v>
      </c>
      <c r="G654" t="s">
        <v>1023</v>
      </c>
      <c r="H654" t="s">
        <v>1022</v>
      </c>
      <c r="I654" t="s">
        <v>587</v>
      </c>
      <c r="K654" t="s">
        <v>265</v>
      </c>
      <c r="L654">
        <v>1</v>
      </c>
      <c r="M654">
        <v>6.26</v>
      </c>
      <c r="N654">
        <v>6.26</v>
      </c>
      <c r="O654">
        <v>88228.15</v>
      </c>
    </row>
    <row r="655" spans="1:15" hidden="1">
      <c r="A655" t="s">
        <v>259</v>
      </c>
      <c r="B655" s="1">
        <v>45199</v>
      </c>
      <c r="C655" t="s">
        <v>1021</v>
      </c>
      <c r="D655" t="s">
        <v>1018</v>
      </c>
      <c r="E655" t="s">
        <v>1018</v>
      </c>
      <c r="F655" t="s">
        <v>1022</v>
      </c>
      <c r="G655" t="s">
        <v>1023</v>
      </c>
      <c r="H655" t="s">
        <v>1022</v>
      </c>
      <c r="I655" t="s">
        <v>215</v>
      </c>
      <c r="K655" t="s">
        <v>265</v>
      </c>
      <c r="L655">
        <v>-1</v>
      </c>
      <c r="N655">
        <v>-6.26</v>
      </c>
      <c r="O655">
        <v>88221.89</v>
      </c>
    </row>
    <row r="656" spans="1:15" hidden="1">
      <c r="A656" t="s">
        <v>259</v>
      </c>
      <c r="B656" s="1">
        <v>45199</v>
      </c>
      <c r="C656" t="s">
        <v>1021</v>
      </c>
      <c r="D656" t="s">
        <v>1018</v>
      </c>
      <c r="E656" t="s">
        <v>1018</v>
      </c>
      <c r="F656" t="s">
        <v>944</v>
      </c>
      <c r="G656" t="s">
        <v>945</v>
      </c>
      <c r="H656" t="s">
        <v>946</v>
      </c>
      <c r="I656" t="s">
        <v>587</v>
      </c>
      <c r="K656" t="s">
        <v>265</v>
      </c>
      <c r="L656">
        <v>1</v>
      </c>
      <c r="M656">
        <v>12.89</v>
      </c>
      <c r="N656">
        <v>12.89</v>
      </c>
      <c r="O656">
        <v>88234.78</v>
      </c>
    </row>
    <row r="657" spans="1:15" hidden="1">
      <c r="A657" t="s">
        <v>259</v>
      </c>
      <c r="B657" s="1">
        <v>45199</v>
      </c>
      <c r="C657" t="s">
        <v>1021</v>
      </c>
      <c r="D657" t="s">
        <v>1018</v>
      </c>
      <c r="E657" t="s">
        <v>1018</v>
      </c>
      <c r="F657" t="s">
        <v>944</v>
      </c>
      <c r="G657" t="s">
        <v>945</v>
      </c>
      <c r="H657" t="s">
        <v>946</v>
      </c>
      <c r="I657" t="s">
        <v>215</v>
      </c>
      <c r="K657" t="s">
        <v>265</v>
      </c>
      <c r="L657">
        <v>-1</v>
      </c>
      <c r="N657">
        <v>-12.89</v>
      </c>
      <c r="O657">
        <v>88221.89</v>
      </c>
    </row>
    <row r="658" spans="1:15" hidden="1">
      <c r="A658" t="s">
        <v>259</v>
      </c>
      <c r="B658" s="1">
        <v>45199</v>
      </c>
      <c r="C658" t="s">
        <v>1021</v>
      </c>
      <c r="D658" t="s">
        <v>1018</v>
      </c>
      <c r="E658" t="s">
        <v>1018</v>
      </c>
      <c r="F658" t="s">
        <v>1024</v>
      </c>
      <c r="G658" t="s">
        <v>1025</v>
      </c>
      <c r="H658" t="s">
        <v>1024</v>
      </c>
      <c r="I658" t="s">
        <v>587</v>
      </c>
      <c r="K658" t="s">
        <v>265</v>
      </c>
      <c r="L658">
        <v>1</v>
      </c>
      <c r="M658">
        <v>-19.149999999999999</v>
      </c>
      <c r="N658">
        <v>-19.149999999999999</v>
      </c>
      <c r="O658">
        <v>88202.74</v>
      </c>
    </row>
    <row r="659" spans="1:15" hidden="1">
      <c r="A659" t="s">
        <v>259</v>
      </c>
      <c r="B659" s="1">
        <v>45199</v>
      </c>
      <c r="C659" t="s">
        <v>1021</v>
      </c>
      <c r="D659" t="s">
        <v>1018</v>
      </c>
      <c r="E659" t="s">
        <v>1018</v>
      </c>
      <c r="F659" t="s">
        <v>1026</v>
      </c>
      <c r="G659" t="s">
        <v>1027</v>
      </c>
      <c r="H659" t="s">
        <v>1026</v>
      </c>
      <c r="I659" t="s">
        <v>215</v>
      </c>
      <c r="K659" t="s">
        <v>265</v>
      </c>
      <c r="L659">
        <v>1</v>
      </c>
      <c r="M659">
        <v>19.149999999999999</v>
      </c>
      <c r="N659">
        <v>19.149999999999999</v>
      </c>
      <c r="O659">
        <v>88221.89</v>
      </c>
    </row>
    <row r="660" spans="1:15" hidden="1">
      <c r="A660" t="s">
        <v>259</v>
      </c>
      <c r="B660" s="1">
        <v>45199</v>
      </c>
      <c r="C660" t="s">
        <v>1028</v>
      </c>
      <c r="D660" t="s">
        <v>130</v>
      </c>
      <c r="E660" t="s">
        <v>130</v>
      </c>
      <c r="F660" t="s">
        <v>1029</v>
      </c>
      <c r="G660" t="s">
        <v>1030</v>
      </c>
      <c r="H660" t="s">
        <v>1029</v>
      </c>
      <c r="I660" t="s">
        <v>587</v>
      </c>
      <c r="K660" t="s">
        <v>265</v>
      </c>
      <c r="L660">
        <v>9</v>
      </c>
      <c r="M660">
        <v>889</v>
      </c>
      <c r="N660">
        <v>8001</v>
      </c>
      <c r="O660">
        <v>96222.89</v>
      </c>
    </row>
    <row r="661" spans="1:15" hidden="1">
      <c r="A661" t="s">
        <v>259</v>
      </c>
      <c r="B661" s="1">
        <v>45199</v>
      </c>
      <c r="C661" t="s">
        <v>1028</v>
      </c>
      <c r="D661" t="s">
        <v>130</v>
      </c>
      <c r="E661" t="s">
        <v>130</v>
      </c>
      <c r="F661" t="s">
        <v>1029</v>
      </c>
      <c r="G661" t="s">
        <v>1030</v>
      </c>
      <c r="H661" t="s">
        <v>1029</v>
      </c>
      <c r="I661" t="s">
        <v>215</v>
      </c>
      <c r="K661" t="s">
        <v>265</v>
      </c>
      <c r="L661">
        <v>-9</v>
      </c>
      <c r="N661">
        <v>-5675.49</v>
      </c>
      <c r="O661">
        <v>90547.4</v>
      </c>
    </row>
    <row r="662" spans="1:15" hidden="1">
      <c r="A662" t="s">
        <v>259</v>
      </c>
      <c r="B662" s="1">
        <v>45199</v>
      </c>
      <c r="C662" t="s">
        <v>1028</v>
      </c>
      <c r="D662" t="s">
        <v>130</v>
      </c>
      <c r="E662" t="s">
        <v>130</v>
      </c>
      <c r="F662" t="s">
        <v>549</v>
      </c>
      <c r="I662" t="s">
        <v>522</v>
      </c>
      <c r="K662" t="s">
        <v>265</v>
      </c>
      <c r="M662">
        <v>2970</v>
      </c>
      <c r="N662">
        <v>2970</v>
      </c>
      <c r="O662">
        <v>93517.4</v>
      </c>
    </row>
    <row r="663" spans="1:15" hidden="1">
      <c r="A663" t="s">
        <v>259</v>
      </c>
      <c r="B663" s="1">
        <v>45199</v>
      </c>
      <c r="C663" t="s">
        <v>1031</v>
      </c>
      <c r="D663" t="s">
        <v>130</v>
      </c>
      <c r="E663" t="s">
        <v>130</v>
      </c>
      <c r="F663" t="s">
        <v>1032</v>
      </c>
      <c r="G663" t="s">
        <v>1033</v>
      </c>
      <c r="H663" t="s">
        <v>1034</v>
      </c>
      <c r="I663" t="s">
        <v>587</v>
      </c>
      <c r="K663" t="s">
        <v>265</v>
      </c>
      <c r="L663">
        <v>1</v>
      </c>
      <c r="M663">
        <v>99</v>
      </c>
      <c r="N663">
        <v>99</v>
      </c>
      <c r="O663">
        <v>93616.4</v>
      </c>
    </row>
    <row r="664" spans="1:15" hidden="1">
      <c r="A664" t="s">
        <v>259</v>
      </c>
      <c r="B664" s="1">
        <v>45199</v>
      </c>
      <c r="C664" t="s">
        <v>1031</v>
      </c>
      <c r="D664" t="s">
        <v>130</v>
      </c>
      <c r="E664" t="s">
        <v>130</v>
      </c>
      <c r="F664" t="s">
        <v>1032</v>
      </c>
      <c r="G664" t="s">
        <v>1033</v>
      </c>
      <c r="H664" t="s">
        <v>1034</v>
      </c>
      <c r="I664" t="s">
        <v>215</v>
      </c>
      <c r="K664" t="s">
        <v>265</v>
      </c>
      <c r="L664">
        <v>-1</v>
      </c>
      <c r="N664">
        <v>-51.43</v>
      </c>
      <c r="O664">
        <v>93564.97</v>
      </c>
    </row>
    <row r="665" spans="1:15" hidden="1">
      <c r="A665" t="s">
        <v>259</v>
      </c>
      <c r="B665" s="1">
        <v>45199</v>
      </c>
      <c r="C665" t="s">
        <v>1031</v>
      </c>
      <c r="D665" t="s">
        <v>130</v>
      </c>
      <c r="E665" t="s">
        <v>130</v>
      </c>
      <c r="F665" t="s">
        <v>549</v>
      </c>
      <c r="I665" t="s">
        <v>522</v>
      </c>
      <c r="K665" t="s">
        <v>265</v>
      </c>
      <c r="M665">
        <v>6940.32</v>
      </c>
      <c r="N665">
        <v>6940.32</v>
      </c>
      <c r="O665">
        <v>100505.29</v>
      </c>
    </row>
    <row r="666" spans="1:15" hidden="1">
      <c r="A666" t="s">
        <v>259</v>
      </c>
      <c r="B666" s="1">
        <v>45199</v>
      </c>
      <c r="C666" t="s">
        <v>1031</v>
      </c>
      <c r="D666" t="s">
        <v>130</v>
      </c>
      <c r="E666" t="s">
        <v>130</v>
      </c>
      <c r="F666" t="s">
        <v>549</v>
      </c>
      <c r="I666" t="s">
        <v>522</v>
      </c>
      <c r="K666" t="s">
        <v>265</v>
      </c>
      <c r="M666">
        <v>-446.09</v>
      </c>
      <c r="N666">
        <v>-446.09</v>
      </c>
      <c r="O666">
        <v>100059.2</v>
      </c>
    </row>
    <row r="667" spans="1:15" hidden="1">
      <c r="A667" t="s">
        <v>259</v>
      </c>
      <c r="B667" s="1">
        <v>45199</v>
      </c>
      <c r="C667" t="s">
        <v>1035</v>
      </c>
      <c r="D667" t="s">
        <v>109</v>
      </c>
      <c r="E667" t="s">
        <v>109</v>
      </c>
      <c r="F667" t="s">
        <v>549</v>
      </c>
      <c r="I667" t="s">
        <v>522</v>
      </c>
      <c r="K667" t="s">
        <v>265</v>
      </c>
      <c r="M667">
        <v>701.25</v>
      </c>
      <c r="N667">
        <v>701.25</v>
      </c>
      <c r="O667">
        <v>100760.45</v>
      </c>
    </row>
    <row r="668" spans="1:15" hidden="1">
      <c r="A668" t="s">
        <v>259</v>
      </c>
      <c r="B668" s="1">
        <v>45199</v>
      </c>
      <c r="C668" t="s">
        <v>1036</v>
      </c>
      <c r="D668" t="s">
        <v>61</v>
      </c>
      <c r="E668" t="s">
        <v>61</v>
      </c>
      <c r="F668" t="s">
        <v>549</v>
      </c>
      <c r="I668" t="s">
        <v>522</v>
      </c>
      <c r="K668" t="s">
        <v>265</v>
      </c>
      <c r="M668">
        <v>9690</v>
      </c>
      <c r="N668">
        <v>9690</v>
      </c>
      <c r="O668">
        <v>110450.45</v>
      </c>
    </row>
    <row r="669" spans="1:15" hidden="1">
      <c r="A669" t="s">
        <v>259</v>
      </c>
      <c r="B669" s="1">
        <v>45199</v>
      </c>
      <c r="C669" t="s">
        <v>1037</v>
      </c>
      <c r="D669" t="s">
        <v>61</v>
      </c>
      <c r="E669" t="s">
        <v>61</v>
      </c>
      <c r="F669" t="s">
        <v>1038</v>
      </c>
      <c r="G669" t="s">
        <v>1039</v>
      </c>
      <c r="H669" t="s">
        <v>1038</v>
      </c>
      <c r="I669" t="s">
        <v>587</v>
      </c>
      <c r="K669" t="s">
        <v>265</v>
      </c>
      <c r="L669">
        <v>2</v>
      </c>
      <c r="M669">
        <v>36</v>
      </c>
      <c r="N669">
        <v>72</v>
      </c>
      <c r="O669">
        <v>110522.45</v>
      </c>
    </row>
    <row r="670" spans="1:15" hidden="1">
      <c r="A670" t="s">
        <v>259</v>
      </c>
      <c r="B670" s="1">
        <v>45199</v>
      </c>
      <c r="C670" t="s">
        <v>1037</v>
      </c>
      <c r="D670" t="s">
        <v>61</v>
      </c>
      <c r="E670" t="s">
        <v>61</v>
      </c>
      <c r="F670" t="s">
        <v>1038</v>
      </c>
      <c r="G670" t="s">
        <v>1039</v>
      </c>
      <c r="H670" t="s">
        <v>1038</v>
      </c>
      <c r="I670" t="s">
        <v>215</v>
      </c>
      <c r="K670" t="s">
        <v>265</v>
      </c>
      <c r="L670">
        <v>-2</v>
      </c>
      <c r="N670">
        <v>-58.2</v>
      </c>
      <c r="O670">
        <v>110464.25</v>
      </c>
    </row>
    <row r="671" spans="1:15" hidden="1">
      <c r="A671" t="s">
        <v>259</v>
      </c>
      <c r="B671" s="1">
        <v>45199</v>
      </c>
      <c r="C671" t="s">
        <v>1037</v>
      </c>
      <c r="D671" t="s">
        <v>61</v>
      </c>
      <c r="E671" t="s">
        <v>61</v>
      </c>
      <c r="F671" t="s">
        <v>1040</v>
      </c>
      <c r="G671" t="s">
        <v>1041</v>
      </c>
      <c r="H671" t="s">
        <v>1040</v>
      </c>
      <c r="I671" t="s">
        <v>587</v>
      </c>
      <c r="K671" t="s">
        <v>265</v>
      </c>
      <c r="L671">
        <v>10</v>
      </c>
      <c r="M671">
        <v>3</v>
      </c>
      <c r="N671">
        <v>30</v>
      </c>
      <c r="O671">
        <v>110494.25</v>
      </c>
    </row>
    <row r="672" spans="1:15" hidden="1">
      <c r="A672" t="s">
        <v>259</v>
      </c>
      <c r="B672" s="1">
        <v>45199</v>
      </c>
      <c r="C672" t="s">
        <v>1037</v>
      </c>
      <c r="D672" t="s">
        <v>61</v>
      </c>
      <c r="E672" t="s">
        <v>61</v>
      </c>
      <c r="F672" t="s">
        <v>1040</v>
      </c>
      <c r="G672" t="s">
        <v>1041</v>
      </c>
      <c r="H672" t="s">
        <v>1040</v>
      </c>
      <c r="I672" t="s">
        <v>215</v>
      </c>
      <c r="K672" t="s">
        <v>265</v>
      </c>
      <c r="L672">
        <v>-10</v>
      </c>
      <c r="N672">
        <v>-9.6999999999999993</v>
      </c>
      <c r="O672">
        <v>110484.55</v>
      </c>
    </row>
    <row r="673" spans="1:15" hidden="1">
      <c r="A673" t="s">
        <v>259</v>
      </c>
      <c r="B673" s="1">
        <v>45199</v>
      </c>
      <c r="C673" t="s">
        <v>1037</v>
      </c>
      <c r="D673" t="s">
        <v>61</v>
      </c>
      <c r="E673" t="s">
        <v>61</v>
      </c>
      <c r="F673" t="s">
        <v>1042</v>
      </c>
      <c r="G673" t="s">
        <v>1043</v>
      </c>
      <c r="H673" t="s">
        <v>1042</v>
      </c>
      <c r="I673" t="s">
        <v>587</v>
      </c>
      <c r="K673" t="s">
        <v>265</v>
      </c>
      <c r="L673">
        <v>10</v>
      </c>
      <c r="M673">
        <v>4</v>
      </c>
      <c r="N673">
        <v>40</v>
      </c>
      <c r="O673">
        <v>110524.55</v>
      </c>
    </row>
    <row r="674" spans="1:15" hidden="1">
      <c r="A674" t="s">
        <v>259</v>
      </c>
      <c r="B674" s="1">
        <v>45199</v>
      </c>
      <c r="C674" t="s">
        <v>1037</v>
      </c>
      <c r="D674" t="s">
        <v>61</v>
      </c>
      <c r="E674" t="s">
        <v>61</v>
      </c>
      <c r="F674" t="s">
        <v>1042</v>
      </c>
      <c r="G674" t="s">
        <v>1043</v>
      </c>
      <c r="H674" t="s">
        <v>1042</v>
      </c>
      <c r="I674" t="s">
        <v>215</v>
      </c>
      <c r="K674" t="s">
        <v>265</v>
      </c>
      <c r="L674">
        <v>-10</v>
      </c>
      <c r="N674">
        <v>-14.38</v>
      </c>
      <c r="O674">
        <v>110510.17</v>
      </c>
    </row>
    <row r="675" spans="1:15" hidden="1">
      <c r="A675" t="s">
        <v>259</v>
      </c>
      <c r="B675" s="1">
        <v>45199</v>
      </c>
      <c r="C675" t="s">
        <v>1037</v>
      </c>
      <c r="D675" t="s">
        <v>61</v>
      </c>
      <c r="E675" t="s">
        <v>61</v>
      </c>
      <c r="F675" t="s">
        <v>1044</v>
      </c>
      <c r="G675" t="s">
        <v>1045</v>
      </c>
      <c r="H675" t="s">
        <v>1044</v>
      </c>
      <c r="I675" t="s">
        <v>587</v>
      </c>
      <c r="K675" t="s">
        <v>265</v>
      </c>
      <c r="L675">
        <v>1</v>
      </c>
      <c r="M675">
        <v>15</v>
      </c>
      <c r="N675">
        <v>15</v>
      </c>
      <c r="O675">
        <v>110525.17</v>
      </c>
    </row>
    <row r="676" spans="1:15" hidden="1">
      <c r="A676" t="s">
        <v>259</v>
      </c>
      <c r="B676" s="1">
        <v>45199</v>
      </c>
      <c r="C676" t="s">
        <v>1037</v>
      </c>
      <c r="D676" t="s">
        <v>61</v>
      </c>
      <c r="E676" t="s">
        <v>61</v>
      </c>
      <c r="F676" t="s">
        <v>1044</v>
      </c>
      <c r="G676" t="s">
        <v>1045</v>
      </c>
      <c r="H676" t="s">
        <v>1044</v>
      </c>
      <c r="I676" t="s">
        <v>215</v>
      </c>
      <c r="K676" t="s">
        <v>265</v>
      </c>
      <c r="L676">
        <v>-1</v>
      </c>
      <c r="N676">
        <v>-7.08</v>
      </c>
      <c r="O676">
        <v>110518.09</v>
      </c>
    </row>
    <row r="677" spans="1:15" hidden="1">
      <c r="A677" t="s">
        <v>259</v>
      </c>
      <c r="B677" s="1">
        <v>45199</v>
      </c>
      <c r="C677" t="s">
        <v>1046</v>
      </c>
      <c r="D677" t="s">
        <v>173</v>
      </c>
      <c r="E677" t="s">
        <v>173</v>
      </c>
      <c r="F677" t="s">
        <v>549</v>
      </c>
      <c r="I677" t="s">
        <v>522</v>
      </c>
      <c r="K677" t="s">
        <v>265</v>
      </c>
      <c r="M677">
        <v>185</v>
      </c>
      <c r="N677">
        <v>185</v>
      </c>
      <c r="O677">
        <v>110703.09</v>
      </c>
    </row>
    <row r="678" spans="1:15" hidden="1">
      <c r="A678" t="s">
        <v>259</v>
      </c>
      <c r="B678" s="1">
        <v>45199</v>
      </c>
      <c r="C678" t="s">
        <v>1047</v>
      </c>
      <c r="D678" t="s">
        <v>58</v>
      </c>
      <c r="E678" t="s">
        <v>58</v>
      </c>
      <c r="F678" t="s">
        <v>701</v>
      </c>
      <c r="G678" t="s">
        <v>702</v>
      </c>
      <c r="H678" t="s">
        <v>701</v>
      </c>
      <c r="I678" t="s">
        <v>703</v>
      </c>
      <c r="K678" t="s">
        <v>265</v>
      </c>
      <c r="L678">
        <v>350</v>
      </c>
      <c r="M678">
        <v>3.03</v>
      </c>
      <c r="N678">
        <v>1060.5</v>
      </c>
      <c r="O678">
        <v>111763.59</v>
      </c>
    </row>
    <row r="679" spans="1:15" hidden="1">
      <c r="A679" t="s">
        <v>259</v>
      </c>
      <c r="B679" s="1">
        <v>45199</v>
      </c>
      <c r="C679" t="s">
        <v>1047</v>
      </c>
      <c r="D679" t="s">
        <v>58</v>
      </c>
      <c r="E679" t="s">
        <v>58</v>
      </c>
      <c r="F679" t="s">
        <v>1048</v>
      </c>
      <c r="G679" t="s">
        <v>1049</v>
      </c>
      <c r="H679" t="s">
        <v>1050</v>
      </c>
      <c r="I679" t="s">
        <v>448</v>
      </c>
      <c r="K679" t="s">
        <v>265</v>
      </c>
      <c r="L679">
        <v>140</v>
      </c>
      <c r="M679">
        <v>3.15</v>
      </c>
      <c r="N679">
        <v>441</v>
      </c>
      <c r="O679">
        <v>112204.59</v>
      </c>
    </row>
    <row r="680" spans="1:15" hidden="1">
      <c r="A680" t="s">
        <v>259</v>
      </c>
      <c r="B680" s="1">
        <v>45199</v>
      </c>
      <c r="C680" t="s">
        <v>1047</v>
      </c>
      <c r="D680" t="s">
        <v>58</v>
      </c>
      <c r="E680" t="s">
        <v>58</v>
      </c>
      <c r="F680" t="s">
        <v>1051</v>
      </c>
      <c r="G680" t="s">
        <v>1052</v>
      </c>
      <c r="H680" t="s">
        <v>1051</v>
      </c>
      <c r="I680" t="s">
        <v>703</v>
      </c>
      <c r="K680" t="s">
        <v>265</v>
      </c>
      <c r="L680">
        <v>68</v>
      </c>
      <c r="M680">
        <v>7</v>
      </c>
      <c r="N680">
        <v>476</v>
      </c>
      <c r="O680">
        <v>112680.59</v>
      </c>
    </row>
    <row r="681" spans="1:15" hidden="1">
      <c r="A681" t="s">
        <v>259</v>
      </c>
      <c r="B681" s="1">
        <v>45199</v>
      </c>
      <c r="C681" t="s">
        <v>1047</v>
      </c>
      <c r="D681" t="s">
        <v>58</v>
      </c>
      <c r="E681" t="s">
        <v>58</v>
      </c>
      <c r="F681" t="s">
        <v>1053</v>
      </c>
      <c r="G681" t="s">
        <v>1054</v>
      </c>
      <c r="H681" t="s">
        <v>1053</v>
      </c>
      <c r="I681" t="s">
        <v>703</v>
      </c>
      <c r="K681" t="s">
        <v>265</v>
      </c>
      <c r="L681">
        <v>61</v>
      </c>
      <c r="M681">
        <v>5</v>
      </c>
      <c r="N681">
        <v>305</v>
      </c>
      <c r="O681">
        <v>112985.59</v>
      </c>
    </row>
    <row r="682" spans="1:15" hidden="1">
      <c r="A682" t="s">
        <v>259</v>
      </c>
      <c r="B682" s="1">
        <v>45199</v>
      </c>
      <c r="C682" t="s">
        <v>1047</v>
      </c>
      <c r="D682" t="s">
        <v>58</v>
      </c>
      <c r="E682" t="s">
        <v>58</v>
      </c>
      <c r="F682" t="s">
        <v>1055</v>
      </c>
      <c r="G682" t="s">
        <v>1056</v>
      </c>
      <c r="H682" t="s">
        <v>1055</v>
      </c>
      <c r="I682" t="s">
        <v>703</v>
      </c>
      <c r="K682" t="s">
        <v>265</v>
      </c>
      <c r="L682">
        <v>285</v>
      </c>
      <c r="M682">
        <v>25</v>
      </c>
      <c r="N682">
        <v>7125</v>
      </c>
      <c r="O682">
        <v>120110.59</v>
      </c>
    </row>
    <row r="683" spans="1:15" hidden="1">
      <c r="A683" t="s">
        <v>259</v>
      </c>
      <c r="B683" s="1">
        <v>45199</v>
      </c>
      <c r="C683" t="s">
        <v>1047</v>
      </c>
      <c r="D683" t="s">
        <v>58</v>
      </c>
      <c r="E683" t="s">
        <v>58</v>
      </c>
      <c r="F683" t="s">
        <v>1057</v>
      </c>
      <c r="G683" t="s">
        <v>1058</v>
      </c>
      <c r="H683" t="s">
        <v>1057</v>
      </c>
      <c r="I683" t="s">
        <v>703</v>
      </c>
      <c r="K683" t="s">
        <v>265</v>
      </c>
      <c r="L683">
        <v>4</v>
      </c>
      <c r="M683">
        <v>35.5</v>
      </c>
      <c r="N683">
        <v>142</v>
      </c>
      <c r="O683">
        <v>120252.59</v>
      </c>
    </row>
    <row r="684" spans="1:15" hidden="1">
      <c r="A684" t="s">
        <v>259</v>
      </c>
      <c r="B684" s="1">
        <v>45199</v>
      </c>
      <c r="C684" t="s">
        <v>1047</v>
      </c>
      <c r="D684" t="s">
        <v>58</v>
      </c>
      <c r="E684" t="s">
        <v>58</v>
      </c>
      <c r="F684" t="s">
        <v>201</v>
      </c>
      <c r="G684" t="s">
        <v>1059</v>
      </c>
      <c r="H684" t="s">
        <v>201</v>
      </c>
      <c r="I684" t="s">
        <v>703</v>
      </c>
      <c r="K684" t="s">
        <v>265</v>
      </c>
      <c r="L684">
        <v>25</v>
      </c>
      <c r="M684">
        <v>33</v>
      </c>
      <c r="N684">
        <v>825</v>
      </c>
      <c r="O684">
        <v>121077.59</v>
      </c>
    </row>
    <row r="685" spans="1:15" hidden="1">
      <c r="A685" t="s">
        <v>259</v>
      </c>
      <c r="B685" s="1">
        <v>45199</v>
      </c>
      <c r="C685" t="s">
        <v>1047</v>
      </c>
      <c r="D685" t="s">
        <v>58</v>
      </c>
      <c r="E685" t="s">
        <v>58</v>
      </c>
      <c r="F685" t="s">
        <v>1060</v>
      </c>
      <c r="G685" t="s">
        <v>1061</v>
      </c>
      <c r="H685" t="s">
        <v>1060</v>
      </c>
      <c r="I685" t="s">
        <v>703</v>
      </c>
      <c r="K685" t="s">
        <v>265</v>
      </c>
      <c r="L685">
        <v>13</v>
      </c>
      <c r="M685">
        <v>17.5</v>
      </c>
      <c r="N685">
        <v>227.5</v>
      </c>
      <c r="O685">
        <v>121305.09</v>
      </c>
    </row>
    <row r="686" spans="1:15" hidden="1">
      <c r="A686" t="s">
        <v>259</v>
      </c>
      <c r="B686" s="1">
        <v>45199</v>
      </c>
      <c r="C686" t="s">
        <v>1047</v>
      </c>
      <c r="D686" t="s">
        <v>58</v>
      </c>
      <c r="E686" t="s">
        <v>58</v>
      </c>
      <c r="F686" t="s">
        <v>1062</v>
      </c>
      <c r="G686" t="s">
        <v>1063</v>
      </c>
      <c r="H686" t="s">
        <v>1062</v>
      </c>
      <c r="I686" t="s">
        <v>703</v>
      </c>
      <c r="K686" t="s">
        <v>265</v>
      </c>
      <c r="L686">
        <v>3</v>
      </c>
      <c r="M686">
        <v>11</v>
      </c>
      <c r="N686">
        <v>33</v>
      </c>
      <c r="O686">
        <v>121338.09</v>
      </c>
    </row>
    <row r="687" spans="1:15" hidden="1">
      <c r="A687" t="s">
        <v>259</v>
      </c>
      <c r="B687" s="1">
        <v>45199</v>
      </c>
      <c r="C687" t="s">
        <v>1047</v>
      </c>
      <c r="D687" t="s">
        <v>58</v>
      </c>
      <c r="E687" t="s">
        <v>58</v>
      </c>
      <c r="F687" t="s">
        <v>1064</v>
      </c>
      <c r="G687" t="s">
        <v>1065</v>
      </c>
      <c r="H687" t="s">
        <v>1064</v>
      </c>
      <c r="I687" t="s">
        <v>703</v>
      </c>
      <c r="K687" t="s">
        <v>265</v>
      </c>
      <c r="L687">
        <v>1</v>
      </c>
      <c r="M687">
        <v>10</v>
      </c>
      <c r="N687">
        <v>10</v>
      </c>
      <c r="O687">
        <v>121348.09</v>
      </c>
    </row>
    <row r="688" spans="1:15" hidden="1">
      <c r="A688" t="s">
        <v>259</v>
      </c>
      <c r="B688" s="1">
        <v>45199</v>
      </c>
      <c r="C688" t="s">
        <v>1047</v>
      </c>
      <c r="D688" t="s">
        <v>58</v>
      </c>
      <c r="E688" t="s">
        <v>58</v>
      </c>
      <c r="F688" t="s">
        <v>1066</v>
      </c>
      <c r="G688" t="s">
        <v>1067</v>
      </c>
      <c r="H688" t="s">
        <v>1066</v>
      </c>
      <c r="I688" t="s">
        <v>703</v>
      </c>
      <c r="K688" t="s">
        <v>265</v>
      </c>
      <c r="L688">
        <v>4</v>
      </c>
      <c r="M688">
        <v>12</v>
      </c>
      <c r="N688">
        <v>48</v>
      </c>
      <c r="O688">
        <v>121396.09</v>
      </c>
    </row>
    <row r="689" spans="1:15" hidden="1">
      <c r="A689" t="s">
        <v>259</v>
      </c>
      <c r="B689" s="1">
        <v>45199</v>
      </c>
      <c r="C689" t="s">
        <v>1047</v>
      </c>
      <c r="D689" t="s">
        <v>58</v>
      </c>
      <c r="E689" t="s">
        <v>58</v>
      </c>
      <c r="F689" t="s">
        <v>1068</v>
      </c>
      <c r="G689" t="s">
        <v>1069</v>
      </c>
      <c r="H689" t="s">
        <v>1068</v>
      </c>
      <c r="I689" t="s">
        <v>703</v>
      </c>
      <c r="K689" t="s">
        <v>265</v>
      </c>
      <c r="L689">
        <v>4</v>
      </c>
      <c r="M689">
        <v>21</v>
      </c>
      <c r="N689">
        <v>84</v>
      </c>
      <c r="O689">
        <v>121480.09</v>
      </c>
    </row>
    <row r="690" spans="1:15" hidden="1">
      <c r="A690" t="s">
        <v>259</v>
      </c>
      <c r="B690" s="1">
        <v>45199</v>
      </c>
      <c r="C690" t="s">
        <v>1047</v>
      </c>
      <c r="D690" t="s">
        <v>58</v>
      </c>
      <c r="E690" t="s">
        <v>58</v>
      </c>
      <c r="F690" t="s">
        <v>1070</v>
      </c>
      <c r="G690" t="s">
        <v>1071</v>
      </c>
      <c r="H690" t="s">
        <v>1070</v>
      </c>
      <c r="I690" t="s">
        <v>703</v>
      </c>
      <c r="K690" t="s">
        <v>265</v>
      </c>
      <c r="L690">
        <v>4</v>
      </c>
      <c r="M690">
        <v>11</v>
      </c>
      <c r="N690">
        <v>44</v>
      </c>
      <c r="O690">
        <v>121524.09</v>
      </c>
    </row>
    <row r="691" spans="1:15" hidden="1">
      <c r="A691" t="s">
        <v>259</v>
      </c>
      <c r="B691" s="1">
        <v>45199</v>
      </c>
      <c r="C691" t="s">
        <v>1047</v>
      </c>
      <c r="D691" t="s">
        <v>58</v>
      </c>
      <c r="E691" t="s">
        <v>58</v>
      </c>
      <c r="F691" t="s">
        <v>204</v>
      </c>
      <c r="G691" t="s">
        <v>1072</v>
      </c>
      <c r="H691" t="s">
        <v>204</v>
      </c>
      <c r="I691" t="s">
        <v>703</v>
      </c>
      <c r="K691" t="s">
        <v>265</v>
      </c>
      <c r="L691">
        <v>3</v>
      </c>
      <c r="M691">
        <v>69</v>
      </c>
      <c r="N691">
        <v>207</v>
      </c>
      <c r="O691">
        <v>121731.09</v>
      </c>
    </row>
    <row r="692" spans="1:15" hidden="1">
      <c r="A692" t="s">
        <v>259</v>
      </c>
      <c r="B692" s="1">
        <v>45199</v>
      </c>
      <c r="C692" t="s">
        <v>1047</v>
      </c>
      <c r="D692" t="s">
        <v>58</v>
      </c>
      <c r="E692" t="s">
        <v>58</v>
      </c>
      <c r="F692" t="s">
        <v>1073</v>
      </c>
      <c r="G692" t="s">
        <v>624</v>
      </c>
      <c r="H692" t="s">
        <v>625</v>
      </c>
      <c r="I692" t="s">
        <v>448</v>
      </c>
      <c r="K692" t="s">
        <v>265</v>
      </c>
      <c r="L692">
        <v>1</v>
      </c>
      <c r="M692">
        <v>49</v>
      </c>
      <c r="N692">
        <v>49</v>
      </c>
      <c r="O692">
        <v>121780.09</v>
      </c>
    </row>
    <row r="693" spans="1:15" hidden="1">
      <c r="A693" t="s">
        <v>259</v>
      </c>
      <c r="B693" s="1">
        <v>45199</v>
      </c>
      <c r="C693" t="s">
        <v>1047</v>
      </c>
      <c r="D693" t="s">
        <v>58</v>
      </c>
      <c r="E693" t="s">
        <v>58</v>
      </c>
      <c r="F693" t="s">
        <v>1074</v>
      </c>
      <c r="G693" t="s">
        <v>1075</v>
      </c>
      <c r="H693" t="s">
        <v>1074</v>
      </c>
      <c r="I693" t="s">
        <v>1076</v>
      </c>
      <c r="K693" t="s">
        <v>265</v>
      </c>
      <c r="L693">
        <v>32</v>
      </c>
      <c r="M693">
        <v>31.24</v>
      </c>
      <c r="N693">
        <v>999.68</v>
      </c>
      <c r="O693">
        <v>122779.77</v>
      </c>
    </row>
    <row r="694" spans="1:15" hidden="1">
      <c r="A694" t="s">
        <v>259</v>
      </c>
      <c r="B694" s="1">
        <v>45199</v>
      </c>
      <c r="C694" t="s">
        <v>1047</v>
      </c>
      <c r="D694" t="s">
        <v>58</v>
      </c>
      <c r="E694" t="s">
        <v>58</v>
      </c>
      <c r="F694" t="s">
        <v>184</v>
      </c>
      <c r="G694" t="s">
        <v>1077</v>
      </c>
      <c r="H694" t="s">
        <v>184</v>
      </c>
      <c r="I694" t="s">
        <v>1076</v>
      </c>
      <c r="K694" t="s">
        <v>265</v>
      </c>
      <c r="L694">
        <v>1</v>
      </c>
      <c r="M694">
        <v>2.89</v>
      </c>
      <c r="N694">
        <v>2.89</v>
      </c>
      <c r="O694">
        <v>122782.66</v>
      </c>
    </row>
    <row r="695" spans="1:15" hidden="1">
      <c r="A695" t="s">
        <v>259</v>
      </c>
      <c r="B695" s="1">
        <v>45199</v>
      </c>
      <c r="C695" t="s">
        <v>1047</v>
      </c>
      <c r="D695" t="s">
        <v>58</v>
      </c>
      <c r="E695" t="s">
        <v>58</v>
      </c>
      <c r="F695" t="s">
        <v>1078</v>
      </c>
      <c r="G695" t="s">
        <v>1079</v>
      </c>
      <c r="H695" t="s">
        <v>1078</v>
      </c>
      <c r="I695" t="s">
        <v>1076</v>
      </c>
      <c r="K695" t="s">
        <v>265</v>
      </c>
      <c r="L695">
        <v>4</v>
      </c>
      <c r="M695">
        <v>4.99</v>
      </c>
      <c r="N695">
        <v>19.96</v>
      </c>
      <c r="O695">
        <v>122802.62</v>
      </c>
    </row>
    <row r="696" spans="1:15" hidden="1">
      <c r="A696" t="s">
        <v>259</v>
      </c>
      <c r="B696" s="1">
        <v>45199</v>
      </c>
      <c r="C696" t="s">
        <v>1047</v>
      </c>
      <c r="D696" t="s">
        <v>58</v>
      </c>
      <c r="E696" t="s">
        <v>58</v>
      </c>
      <c r="F696" t="s">
        <v>1080</v>
      </c>
      <c r="G696" t="s">
        <v>1081</v>
      </c>
      <c r="H696" t="s">
        <v>1080</v>
      </c>
      <c r="I696" t="s">
        <v>1076</v>
      </c>
      <c r="K696" t="s">
        <v>265</v>
      </c>
      <c r="L696">
        <v>3</v>
      </c>
      <c r="M696">
        <v>5.51</v>
      </c>
      <c r="N696">
        <v>16.53</v>
      </c>
      <c r="O696">
        <v>122819.15</v>
      </c>
    </row>
    <row r="697" spans="1:15" hidden="1">
      <c r="A697" t="s">
        <v>259</v>
      </c>
      <c r="B697" s="1">
        <v>45199</v>
      </c>
      <c r="C697" t="s">
        <v>1047</v>
      </c>
      <c r="D697" t="s">
        <v>58</v>
      </c>
      <c r="E697" t="s">
        <v>58</v>
      </c>
      <c r="F697" t="s">
        <v>1082</v>
      </c>
      <c r="G697" t="s">
        <v>1083</v>
      </c>
      <c r="H697" t="s">
        <v>1082</v>
      </c>
      <c r="I697" t="s">
        <v>1076</v>
      </c>
      <c r="K697" t="s">
        <v>265</v>
      </c>
      <c r="L697">
        <v>1</v>
      </c>
      <c r="M697">
        <v>4.99</v>
      </c>
      <c r="N697">
        <v>4.99</v>
      </c>
      <c r="O697">
        <v>122824.14</v>
      </c>
    </row>
    <row r="698" spans="1:15" hidden="1">
      <c r="A698" t="s">
        <v>259</v>
      </c>
      <c r="B698" s="1">
        <v>45199</v>
      </c>
      <c r="C698" t="s">
        <v>1047</v>
      </c>
      <c r="D698" t="s">
        <v>58</v>
      </c>
      <c r="E698" t="s">
        <v>58</v>
      </c>
      <c r="F698" t="s">
        <v>1084</v>
      </c>
      <c r="G698" t="s">
        <v>1085</v>
      </c>
      <c r="H698" t="s">
        <v>1084</v>
      </c>
      <c r="I698" t="s">
        <v>1076</v>
      </c>
      <c r="K698" t="s">
        <v>265</v>
      </c>
      <c r="L698">
        <v>3</v>
      </c>
      <c r="M698">
        <v>7.09</v>
      </c>
      <c r="N698">
        <v>21.27</v>
      </c>
      <c r="O698">
        <v>122845.41</v>
      </c>
    </row>
    <row r="699" spans="1:15" hidden="1">
      <c r="A699" t="s">
        <v>259</v>
      </c>
      <c r="B699" s="1">
        <v>45199</v>
      </c>
      <c r="C699" t="s">
        <v>1047</v>
      </c>
      <c r="D699" t="s">
        <v>58</v>
      </c>
      <c r="E699" t="s">
        <v>58</v>
      </c>
      <c r="F699" t="s">
        <v>1086</v>
      </c>
      <c r="G699" t="s">
        <v>1087</v>
      </c>
      <c r="H699" t="s">
        <v>1086</v>
      </c>
      <c r="I699" t="s">
        <v>1076</v>
      </c>
      <c r="K699" t="s">
        <v>265</v>
      </c>
      <c r="L699">
        <v>2</v>
      </c>
      <c r="M699">
        <v>6.04</v>
      </c>
      <c r="N699">
        <v>12.08</v>
      </c>
      <c r="O699">
        <v>122857.49</v>
      </c>
    </row>
    <row r="700" spans="1:15" hidden="1">
      <c r="A700" t="s">
        <v>259</v>
      </c>
      <c r="B700" s="1">
        <v>45199</v>
      </c>
      <c r="C700" t="s">
        <v>1047</v>
      </c>
      <c r="D700" t="s">
        <v>58</v>
      </c>
      <c r="E700" t="s">
        <v>58</v>
      </c>
      <c r="F700" t="s">
        <v>1088</v>
      </c>
      <c r="G700" t="s">
        <v>1088</v>
      </c>
      <c r="H700" t="s">
        <v>1088</v>
      </c>
      <c r="I700" t="s">
        <v>1076</v>
      </c>
      <c r="K700" t="s">
        <v>265</v>
      </c>
      <c r="L700">
        <v>1</v>
      </c>
      <c r="M700">
        <v>40.71</v>
      </c>
      <c r="N700">
        <v>40.71</v>
      </c>
      <c r="O700">
        <v>122898.2</v>
      </c>
    </row>
    <row r="701" spans="1:15" hidden="1">
      <c r="A701" t="s">
        <v>259</v>
      </c>
      <c r="B701" s="1">
        <v>45199</v>
      </c>
      <c r="C701" t="s">
        <v>1047</v>
      </c>
      <c r="D701" t="s">
        <v>58</v>
      </c>
      <c r="E701" t="s">
        <v>58</v>
      </c>
      <c r="F701" t="s">
        <v>1089</v>
      </c>
      <c r="G701" t="s">
        <v>1089</v>
      </c>
      <c r="H701" t="s">
        <v>1089</v>
      </c>
      <c r="I701" t="s">
        <v>1076</v>
      </c>
      <c r="K701" t="s">
        <v>265</v>
      </c>
      <c r="L701">
        <v>1</v>
      </c>
      <c r="M701">
        <v>89.82</v>
      </c>
      <c r="N701">
        <v>89.82</v>
      </c>
      <c r="O701">
        <v>122988.02</v>
      </c>
    </row>
    <row r="702" spans="1:15" hidden="1">
      <c r="A702" t="s">
        <v>259</v>
      </c>
      <c r="B702" s="1">
        <v>45199</v>
      </c>
      <c r="C702" t="s">
        <v>1047</v>
      </c>
      <c r="D702" t="s">
        <v>58</v>
      </c>
      <c r="E702" t="s">
        <v>58</v>
      </c>
      <c r="F702" t="s">
        <v>1090</v>
      </c>
      <c r="G702" t="s">
        <v>1090</v>
      </c>
      <c r="H702" t="s">
        <v>1090</v>
      </c>
      <c r="I702" t="s">
        <v>1076</v>
      </c>
      <c r="K702" t="s">
        <v>265</v>
      </c>
      <c r="L702">
        <v>1</v>
      </c>
      <c r="M702">
        <v>63.68</v>
      </c>
      <c r="N702">
        <v>63.68</v>
      </c>
      <c r="O702">
        <v>123051.7</v>
      </c>
    </row>
    <row r="703" spans="1:15" hidden="1">
      <c r="A703" t="s">
        <v>259</v>
      </c>
      <c r="B703" s="1">
        <v>45199</v>
      </c>
      <c r="C703" t="s">
        <v>1047</v>
      </c>
      <c r="D703" t="s">
        <v>58</v>
      </c>
      <c r="E703" t="s">
        <v>58</v>
      </c>
      <c r="F703" t="s">
        <v>1091</v>
      </c>
      <c r="G703" t="s">
        <v>1091</v>
      </c>
      <c r="H703" t="s">
        <v>1091</v>
      </c>
      <c r="I703" t="s">
        <v>1076</v>
      </c>
      <c r="K703" t="s">
        <v>265</v>
      </c>
      <c r="L703">
        <v>1</v>
      </c>
      <c r="M703">
        <v>38.200000000000003</v>
      </c>
      <c r="N703">
        <v>38.200000000000003</v>
      </c>
      <c r="O703">
        <v>123089.9</v>
      </c>
    </row>
    <row r="704" spans="1:15" hidden="1">
      <c r="A704" t="s">
        <v>259</v>
      </c>
      <c r="B704" s="1">
        <v>45199</v>
      </c>
      <c r="C704" t="s">
        <v>1047</v>
      </c>
      <c r="D704" t="s">
        <v>58</v>
      </c>
      <c r="E704" t="s">
        <v>58</v>
      </c>
      <c r="F704" t="s">
        <v>1092</v>
      </c>
      <c r="G704" t="s">
        <v>1092</v>
      </c>
      <c r="H704" t="s">
        <v>1092</v>
      </c>
      <c r="I704" t="s">
        <v>1076</v>
      </c>
      <c r="K704" t="s">
        <v>265</v>
      </c>
      <c r="L704">
        <v>1</v>
      </c>
      <c r="M704">
        <v>81.33</v>
      </c>
      <c r="N704">
        <v>81.33</v>
      </c>
      <c r="O704">
        <v>123171.23</v>
      </c>
    </row>
    <row r="705" spans="1:15" hidden="1">
      <c r="A705" t="s">
        <v>259</v>
      </c>
      <c r="B705" s="1">
        <v>45199</v>
      </c>
      <c r="C705" t="s">
        <v>1047</v>
      </c>
      <c r="D705" t="s">
        <v>58</v>
      </c>
      <c r="E705" t="s">
        <v>58</v>
      </c>
      <c r="F705" t="s">
        <v>1093</v>
      </c>
      <c r="G705" t="s">
        <v>1094</v>
      </c>
      <c r="H705" t="s">
        <v>1093</v>
      </c>
      <c r="I705" t="s">
        <v>484</v>
      </c>
      <c r="K705" t="s">
        <v>265</v>
      </c>
      <c r="L705">
        <v>2</v>
      </c>
      <c r="M705">
        <v>295.31</v>
      </c>
      <c r="N705">
        <v>590.62</v>
      </c>
      <c r="O705">
        <v>123761.85</v>
      </c>
    </row>
    <row r="706" spans="1:15" hidden="1">
      <c r="A706" t="s">
        <v>259</v>
      </c>
      <c r="B706" s="1">
        <v>45199</v>
      </c>
      <c r="C706" t="s">
        <v>1047</v>
      </c>
      <c r="D706" t="s">
        <v>58</v>
      </c>
      <c r="E706" t="s">
        <v>58</v>
      </c>
      <c r="F706" t="s">
        <v>1095</v>
      </c>
      <c r="G706" t="s">
        <v>1096</v>
      </c>
      <c r="H706" t="s">
        <v>1095</v>
      </c>
      <c r="I706" t="s">
        <v>484</v>
      </c>
      <c r="K706" t="s">
        <v>265</v>
      </c>
      <c r="L706">
        <v>2</v>
      </c>
      <c r="M706">
        <v>219.19</v>
      </c>
      <c r="N706">
        <v>438.38</v>
      </c>
      <c r="O706">
        <v>124200.23</v>
      </c>
    </row>
    <row r="707" spans="1:15" hidden="1">
      <c r="A707" t="s">
        <v>259</v>
      </c>
      <c r="B707" s="1">
        <v>45199</v>
      </c>
      <c r="C707" t="s">
        <v>1047</v>
      </c>
      <c r="D707" t="s">
        <v>58</v>
      </c>
      <c r="E707" t="s">
        <v>58</v>
      </c>
      <c r="F707" t="s">
        <v>1097</v>
      </c>
      <c r="G707" t="s">
        <v>1098</v>
      </c>
      <c r="H707" t="s">
        <v>1097</v>
      </c>
      <c r="I707" t="s">
        <v>484</v>
      </c>
      <c r="K707" t="s">
        <v>265</v>
      </c>
      <c r="L707">
        <v>700</v>
      </c>
      <c r="M707">
        <v>0.19</v>
      </c>
      <c r="N707">
        <v>133</v>
      </c>
      <c r="O707">
        <v>124333.23</v>
      </c>
    </row>
    <row r="708" spans="1:15" hidden="1">
      <c r="A708" t="s">
        <v>259</v>
      </c>
      <c r="B708" s="1">
        <v>45199</v>
      </c>
      <c r="C708" t="s">
        <v>1047</v>
      </c>
      <c r="D708" t="s">
        <v>58</v>
      </c>
      <c r="E708" t="s">
        <v>58</v>
      </c>
      <c r="F708" t="s">
        <v>482</v>
      </c>
      <c r="G708" t="s">
        <v>483</v>
      </c>
      <c r="H708" t="s">
        <v>482</v>
      </c>
      <c r="I708" t="s">
        <v>484</v>
      </c>
      <c r="K708" t="s">
        <v>265</v>
      </c>
      <c r="L708">
        <v>22</v>
      </c>
      <c r="M708">
        <v>11.81</v>
      </c>
      <c r="N708">
        <v>259.82</v>
      </c>
      <c r="O708">
        <v>124593.05</v>
      </c>
    </row>
    <row r="709" spans="1:15" hidden="1">
      <c r="A709" t="s">
        <v>259</v>
      </c>
      <c r="B709" s="1">
        <v>45199</v>
      </c>
      <c r="C709" t="s">
        <v>1047</v>
      </c>
      <c r="D709" t="s">
        <v>58</v>
      </c>
      <c r="E709" t="s">
        <v>58</v>
      </c>
      <c r="F709" t="s">
        <v>1099</v>
      </c>
      <c r="G709" t="s">
        <v>1100</v>
      </c>
      <c r="H709" t="s">
        <v>1099</v>
      </c>
      <c r="I709" t="s">
        <v>484</v>
      </c>
      <c r="K709" t="s">
        <v>265</v>
      </c>
      <c r="L709">
        <v>96</v>
      </c>
      <c r="M709">
        <v>11.81</v>
      </c>
      <c r="N709">
        <v>1133.76</v>
      </c>
      <c r="O709">
        <v>125726.81</v>
      </c>
    </row>
    <row r="710" spans="1:15" hidden="1">
      <c r="A710" t="s">
        <v>259</v>
      </c>
      <c r="B710" s="1">
        <v>45199</v>
      </c>
      <c r="C710" t="s">
        <v>1047</v>
      </c>
      <c r="D710" t="s">
        <v>58</v>
      </c>
      <c r="E710" t="s">
        <v>58</v>
      </c>
      <c r="F710" t="s">
        <v>503</v>
      </c>
      <c r="G710" t="s">
        <v>504</v>
      </c>
      <c r="H710" t="s">
        <v>503</v>
      </c>
      <c r="I710" t="s">
        <v>484</v>
      </c>
      <c r="K710" t="s">
        <v>265</v>
      </c>
      <c r="L710">
        <v>197</v>
      </c>
      <c r="M710">
        <v>23.63</v>
      </c>
      <c r="N710">
        <v>4655.1099999999997</v>
      </c>
      <c r="O710">
        <v>130381.92</v>
      </c>
    </row>
    <row r="711" spans="1:15" hidden="1">
      <c r="A711" t="s">
        <v>259</v>
      </c>
      <c r="B711" s="1">
        <v>45199</v>
      </c>
      <c r="C711" t="s">
        <v>1047</v>
      </c>
      <c r="D711" t="s">
        <v>58</v>
      </c>
      <c r="E711" t="s">
        <v>58</v>
      </c>
      <c r="F711" t="s">
        <v>1101</v>
      </c>
      <c r="G711" t="s">
        <v>1102</v>
      </c>
      <c r="H711" t="s">
        <v>1101</v>
      </c>
      <c r="I711" t="s">
        <v>484</v>
      </c>
      <c r="K711" t="s">
        <v>265</v>
      </c>
      <c r="L711">
        <v>4500</v>
      </c>
      <c r="M711">
        <v>0.43</v>
      </c>
      <c r="N711">
        <v>1935</v>
      </c>
      <c r="O711">
        <v>132316.92000000001</v>
      </c>
    </row>
    <row r="712" spans="1:15" hidden="1">
      <c r="A712" t="s">
        <v>259</v>
      </c>
      <c r="B712" s="1">
        <v>45199</v>
      </c>
      <c r="C712" t="s">
        <v>1047</v>
      </c>
      <c r="D712" t="s">
        <v>58</v>
      </c>
      <c r="E712" t="s">
        <v>58</v>
      </c>
      <c r="F712" t="s">
        <v>505</v>
      </c>
      <c r="G712" t="s">
        <v>506</v>
      </c>
      <c r="H712" t="s">
        <v>505</v>
      </c>
      <c r="I712" t="s">
        <v>484</v>
      </c>
      <c r="K712" t="s">
        <v>265</v>
      </c>
      <c r="L712">
        <v>3250</v>
      </c>
      <c r="M712">
        <v>0.37</v>
      </c>
      <c r="N712">
        <v>1202.5</v>
      </c>
      <c r="O712">
        <v>133519.42000000001</v>
      </c>
    </row>
    <row r="713" spans="1:15" hidden="1">
      <c r="A713" t="s">
        <v>259</v>
      </c>
      <c r="B713" s="1">
        <v>45199</v>
      </c>
      <c r="C713" t="s">
        <v>1047</v>
      </c>
      <c r="D713" t="s">
        <v>58</v>
      </c>
      <c r="E713" t="s">
        <v>58</v>
      </c>
      <c r="F713" t="s">
        <v>1103</v>
      </c>
      <c r="G713" t="s">
        <v>1104</v>
      </c>
      <c r="H713" t="s">
        <v>1103</v>
      </c>
      <c r="I713" t="s">
        <v>484</v>
      </c>
      <c r="K713" t="s">
        <v>265</v>
      </c>
      <c r="L713">
        <v>45</v>
      </c>
      <c r="M713">
        <v>9.7100000000000009</v>
      </c>
      <c r="N713">
        <v>436.95</v>
      </c>
      <c r="O713">
        <v>133956.37</v>
      </c>
    </row>
    <row r="714" spans="1:15" hidden="1">
      <c r="A714" t="s">
        <v>259</v>
      </c>
      <c r="B714" s="1">
        <v>45199</v>
      </c>
      <c r="C714" t="s">
        <v>1047</v>
      </c>
      <c r="D714" t="s">
        <v>58</v>
      </c>
      <c r="E714" t="s">
        <v>58</v>
      </c>
      <c r="F714" t="s">
        <v>1105</v>
      </c>
      <c r="G714" t="s">
        <v>1106</v>
      </c>
      <c r="H714" t="s">
        <v>1105</v>
      </c>
      <c r="I714" t="s">
        <v>484</v>
      </c>
      <c r="K714" t="s">
        <v>265</v>
      </c>
      <c r="L714">
        <v>4</v>
      </c>
      <c r="M714">
        <v>240</v>
      </c>
      <c r="N714">
        <v>960</v>
      </c>
      <c r="O714">
        <v>134916.37</v>
      </c>
    </row>
    <row r="715" spans="1:15" hidden="1">
      <c r="A715" t="s">
        <v>259</v>
      </c>
      <c r="B715" s="1">
        <v>45199</v>
      </c>
      <c r="C715" t="s">
        <v>1047</v>
      </c>
      <c r="D715" t="s">
        <v>58</v>
      </c>
      <c r="E715" t="s">
        <v>58</v>
      </c>
      <c r="F715" t="s">
        <v>507</v>
      </c>
      <c r="G715" t="s">
        <v>508</v>
      </c>
      <c r="H715" t="s">
        <v>507</v>
      </c>
      <c r="I715" t="s">
        <v>484</v>
      </c>
      <c r="K715" t="s">
        <v>265</v>
      </c>
      <c r="L715">
        <v>15</v>
      </c>
      <c r="M715">
        <v>23</v>
      </c>
      <c r="N715">
        <v>345</v>
      </c>
      <c r="O715">
        <v>135261.37</v>
      </c>
    </row>
    <row r="716" spans="1:15" hidden="1">
      <c r="A716" t="s">
        <v>259</v>
      </c>
      <c r="B716" s="1">
        <v>45199</v>
      </c>
      <c r="C716" t="s">
        <v>1047</v>
      </c>
      <c r="D716" t="s">
        <v>58</v>
      </c>
      <c r="E716" t="s">
        <v>58</v>
      </c>
      <c r="F716" t="s">
        <v>1107</v>
      </c>
      <c r="G716" t="s">
        <v>1108</v>
      </c>
      <c r="H716" t="s">
        <v>1109</v>
      </c>
      <c r="I716" t="s">
        <v>484</v>
      </c>
      <c r="K716" t="s">
        <v>265</v>
      </c>
      <c r="L716">
        <v>353</v>
      </c>
      <c r="M716">
        <v>3.68</v>
      </c>
      <c r="N716">
        <v>1299.04</v>
      </c>
      <c r="O716">
        <v>136560.41</v>
      </c>
    </row>
    <row r="717" spans="1:15" hidden="1">
      <c r="A717" t="s">
        <v>259</v>
      </c>
      <c r="B717" s="1">
        <v>45199</v>
      </c>
      <c r="C717" t="s">
        <v>1047</v>
      </c>
      <c r="D717" t="s">
        <v>58</v>
      </c>
      <c r="E717" t="s">
        <v>58</v>
      </c>
      <c r="F717" t="s">
        <v>1110</v>
      </c>
      <c r="G717" t="s">
        <v>1111</v>
      </c>
      <c r="H717" t="s">
        <v>1110</v>
      </c>
      <c r="I717" t="s">
        <v>484</v>
      </c>
      <c r="K717" t="s">
        <v>265</v>
      </c>
      <c r="L717">
        <v>74</v>
      </c>
      <c r="M717">
        <v>15.23</v>
      </c>
      <c r="N717">
        <v>1127.02</v>
      </c>
      <c r="O717">
        <v>137687.43</v>
      </c>
    </row>
    <row r="718" spans="1:15" hidden="1">
      <c r="A718" t="s">
        <v>259</v>
      </c>
      <c r="B718" s="1">
        <v>45199</v>
      </c>
      <c r="C718" t="s">
        <v>1047</v>
      </c>
      <c r="D718" t="s">
        <v>58</v>
      </c>
      <c r="E718" t="s">
        <v>58</v>
      </c>
      <c r="F718" t="s">
        <v>1112</v>
      </c>
      <c r="G718" t="s">
        <v>1113</v>
      </c>
      <c r="H718" t="s">
        <v>1112</v>
      </c>
      <c r="I718" t="s">
        <v>484</v>
      </c>
      <c r="K718" t="s">
        <v>265</v>
      </c>
      <c r="L718">
        <v>14</v>
      </c>
      <c r="M718">
        <v>7.88</v>
      </c>
      <c r="N718">
        <v>110.32</v>
      </c>
      <c r="O718">
        <v>137797.75</v>
      </c>
    </row>
    <row r="719" spans="1:15" hidden="1">
      <c r="A719" t="s">
        <v>259</v>
      </c>
      <c r="B719" s="1">
        <v>45199</v>
      </c>
      <c r="C719" t="s">
        <v>1047</v>
      </c>
      <c r="D719" t="s">
        <v>58</v>
      </c>
      <c r="E719" t="s">
        <v>58</v>
      </c>
      <c r="F719" t="s">
        <v>1114</v>
      </c>
      <c r="G719" t="s">
        <v>1115</v>
      </c>
      <c r="H719" t="s">
        <v>1114</v>
      </c>
      <c r="I719" t="s">
        <v>484</v>
      </c>
      <c r="K719" t="s">
        <v>265</v>
      </c>
      <c r="L719">
        <v>113</v>
      </c>
      <c r="M719">
        <v>4.7300000000000004</v>
      </c>
      <c r="N719">
        <v>534.49</v>
      </c>
      <c r="O719">
        <v>138332.24</v>
      </c>
    </row>
    <row r="720" spans="1:15" hidden="1">
      <c r="A720" t="s">
        <v>259</v>
      </c>
      <c r="B720" s="1">
        <v>45199</v>
      </c>
      <c r="C720" t="s">
        <v>1047</v>
      </c>
      <c r="D720" t="s">
        <v>58</v>
      </c>
      <c r="E720" t="s">
        <v>58</v>
      </c>
      <c r="F720" t="s">
        <v>1116</v>
      </c>
      <c r="G720" t="s">
        <v>1072</v>
      </c>
      <c r="H720" t="s">
        <v>204</v>
      </c>
      <c r="I720" t="s">
        <v>703</v>
      </c>
      <c r="K720" t="s">
        <v>265</v>
      </c>
      <c r="L720">
        <v>1</v>
      </c>
      <c r="M720">
        <v>0</v>
      </c>
      <c r="N720">
        <v>0</v>
      </c>
      <c r="O720">
        <v>138332.24</v>
      </c>
    </row>
    <row r="721" spans="1:15" hidden="1">
      <c r="A721" t="s">
        <v>259</v>
      </c>
      <c r="B721" s="1">
        <v>45199</v>
      </c>
      <c r="C721" t="s">
        <v>1117</v>
      </c>
      <c r="D721" t="s">
        <v>79</v>
      </c>
      <c r="E721" t="s">
        <v>79</v>
      </c>
      <c r="F721" t="s">
        <v>1118</v>
      </c>
      <c r="G721" t="s">
        <v>1119</v>
      </c>
      <c r="H721" t="s">
        <v>1118</v>
      </c>
      <c r="I721" t="s">
        <v>703</v>
      </c>
      <c r="K721" t="s">
        <v>265</v>
      </c>
      <c r="L721">
        <v>515</v>
      </c>
      <c r="M721">
        <v>4.13</v>
      </c>
      <c r="N721">
        <v>2126.9499999999998</v>
      </c>
      <c r="O721">
        <v>140459.19</v>
      </c>
    </row>
    <row r="722" spans="1:15" hidden="1">
      <c r="A722" t="s">
        <v>259</v>
      </c>
      <c r="B722" s="1">
        <v>45199</v>
      </c>
      <c r="C722" t="s">
        <v>1117</v>
      </c>
      <c r="D722" t="s">
        <v>79</v>
      </c>
      <c r="E722" t="s">
        <v>79</v>
      </c>
      <c r="F722" t="s">
        <v>1048</v>
      </c>
      <c r="G722" t="s">
        <v>1049</v>
      </c>
      <c r="H722" t="s">
        <v>1050</v>
      </c>
      <c r="I722" t="s">
        <v>448</v>
      </c>
      <c r="K722" t="s">
        <v>265</v>
      </c>
      <c r="L722">
        <v>80</v>
      </c>
      <c r="M722">
        <v>3.15</v>
      </c>
      <c r="N722">
        <v>252</v>
      </c>
      <c r="O722">
        <v>140711.19</v>
      </c>
    </row>
    <row r="723" spans="1:15" hidden="1">
      <c r="A723" t="s">
        <v>259</v>
      </c>
      <c r="B723" s="1">
        <v>45199</v>
      </c>
      <c r="C723" t="s">
        <v>1117</v>
      </c>
      <c r="D723" t="s">
        <v>79</v>
      </c>
      <c r="E723" t="s">
        <v>79</v>
      </c>
      <c r="F723" t="s">
        <v>53</v>
      </c>
      <c r="G723" t="s">
        <v>1120</v>
      </c>
      <c r="H723" t="s">
        <v>1121</v>
      </c>
      <c r="I723" t="s">
        <v>448</v>
      </c>
      <c r="K723" t="s">
        <v>265</v>
      </c>
      <c r="L723">
        <v>300</v>
      </c>
      <c r="M723">
        <v>5</v>
      </c>
      <c r="N723">
        <v>1500</v>
      </c>
      <c r="O723">
        <v>142211.19</v>
      </c>
    </row>
    <row r="724" spans="1:15" hidden="1">
      <c r="A724" t="s">
        <v>259</v>
      </c>
      <c r="B724" s="1">
        <v>45199</v>
      </c>
      <c r="C724" t="s">
        <v>1117</v>
      </c>
      <c r="D724" t="s">
        <v>79</v>
      </c>
      <c r="E724" t="s">
        <v>79</v>
      </c>
      <c r="F724" t="s">
        <v>1055</v>
      </c>
      <c r="G724" t="s">
        <v>1056</v>
      </c>
      <c r="H724" t="s">
        <v>1055</v>
      </c>
      <c r="I724" t="s">
        <v>703</v>
      </c>
      <c r="K724" t="s">
        <v>265</v>
      </c>
      <c r="L724">
        <v>4</v>
      </c>
      <c r="M724">
        <v>25</v>
      </c>
      <c r="N724">
        <v>100</v>
      </c>
      <c r="O724">
        <v>142311.19</v>
      </c>
    </row>
    <row r="725" spans="1:15" hidden="1">
      <c r="A725" t="s">
        <v>259</v>
      </c>
      <c r="B725" s="1">
        <v>45199</v>
      </c>
      <c r="C725" t="s">
        <v>1117</v>
      </c>
      <c r="D725" t="s">
        <v>79</v>
      </c>
      <c r="E725" t="s">
        <v>79</v>
      </c>
      <c r="F725" t="s">
        <v>1051</v>
      </c>
      <c r="G725" t="s">
        <v>1052</v>
      </c>
      <c r="H725" t="s">
        <v>1051</v>
      </c>
      <c r="I725" t="s">
        <v>703</v>
      </c>
      <c r="K725" t="s">
        <v>265</v>
      </c>
      <c r="L725">
        <v>275</v>
      </c>
      <c r="M725">
        <v>6.65</v>
      </c>
      <c r="N725">
        <v>1828.75</v>
      </c>
      <c r="O725">
        <v>144139.94</v>
      </c>
    </row>
    <row r="726" spans="1:15" hidden="1">
      <c r="A726" t="s">
        <v>259</v>
      </c>
      <c r="B726" s="1">
        <v>45199</v>
      </c>
      <c r="C726" t="s">
        <v>1117</v>
      </c>
      <c r="D726" t="s">
        <v>79</v>
      </c>
      <c r="E726" t="s">
        <v>79</v>
      </c>
      <c r="F726" t="s">
        <v>1062</v>
      </c>
      <c r="G726" t="s">
        <v>1063</v>
      </c>
      <c r="H726" t="s">
        <v>1062</v>
      </c>
      <c r="I726" t="s">
        <v>703</v>
      </c>
      <c r="K726" t="s">
        <v>265</v>
      </c>
      <c r="L726">
        <v>1</v>
      </c>
      <c r="M726">
        <v>11</v>
      </c>
      <c r="N726">
        <v>11</v>
      </c>
      <c r="O726">
        <v>144150.94</v>
      </c>
    </row>
    <row r="727" spans="1:15" hidden="1">
      <c r="A727" t="s">
        <v>259</v>
      </c>
      <c r="B727" s="1">
        <v>45199</v>
      </c>
      <c r="C727" t="s">
        <v>1117</v>
      </c>
      <c r="D727" t="s">
        <v>79</v>
      </c>
      <c r="E727" t="s">
        <v>79</v>
      </c>
      <c r="F727" t="s">
        <v>1122</v>
      </c>
      <c r="G727" t="s">
        <v>1123</v>
      </c>
      <c r="H727" t="s">
        <v>1122</v>
      </c>
      <c r="I727" t="s">
        <v>703</v>
      </c>
      <c r="K727" t="s">
        <v>265</v>
      </c>
      <c r="L727">
        <v>205</v>
      </c>
      <c r="M727">
        <v>24</v>
      </c>
      <c r="N727">
        <v>4920</v>
      </c>
      <c r="O727">
        <v>149070.94</v>
      </c>
    </row>
    <row r="728" spans="1:15" hidden="1">
      <c r="A728" t="s">
        <v>259</v>
      </c>
      <c r="B728" s="1">
        <v>45199</v>
      </c>
      <c r="C728" t="s">
        <v>1117</v>
      </c>
      <c r="D728" t="s">
        <v>79</v>
      </c>
      <c r="E728" t="s">
        <v>79</v>
      </c>
      <c r="F728" t="s">
        <v>1124</v>
      </c>
      <c r="G728" t="s">
        <v>1125</v>
      </c>
      <c r="H728" t="s">
        <v>1124</v>
      </c>
      <c r="I728" t="s">
        <v>703</v>
      </c>
      <c r="K728" t="s">
        <v>265</v>
      </c>
      <c r="L728">
        <v>45</v>
      </c>
      <c r="M728">
        <v>40</v>
      </c>
      <c r="N728">
        <v>1800</v>
      </c>
      <c r="O728">
        <v>150870.94</v>
      </c>
    </row>
    <row r="729" spans="1:15" hidden="1">
      <c r="A729" t="s">
        <v>259</v>
      </c>
      <c r="B729" s="1">
        <v>45199</v>
      </c>
      <c r="C729" t="s">
        <v>1117</v>
      </c>
      <c r="D729" t="s">
        <v>79</v>
      </c>
      <c r="E729" t="s">
        <v>79</v>
      </c>
      <c r="F729" t="s">
        <v>1126</v>
      </c>
      <c r="G729" t="s">
        <v>1127</v>
      </c>
      <c r="H729" t="s">
        <v>1126</v>
      </c>
      <c r="I729" t="s">
        <v>703</v>
      </c>
      <c r="K729" t="s">
        <v>265</v>
      </c>
      <c r="L729">
        <v>1</v>
      </c>
      <c r="M729">
        <v>14</v>
      </c>
      <c r="N729">
        <v>14</v>
      </c>
      <c r="O729">
        <v>150884.94</v>
      </c>
    </row>
    <row r="730" spans="1:15" hidden="1">
      <c r="A730" t="s">
        <v>259</v>
      </c>
      <c r="B730" s="1">
        <v>45199</v>
      </c>
      <c r="C730" t="s">
        <v>1117</v>
      </c>
      <c r="D730" t="s">
        <v>79</v>
      </c>
      <c r="E730" t="s">
        <v>79</v>
      </c>
      <c r="F730" t="s">
        <v>1128</v>
      </c>
      <c r="G730" t="s">
        <v>1129</v>
      </c>
      <c r="H730" t="s">
        <v>1128</v>
      </c>
      <c r="I730" t="s">
        <v>703</v>
      </c>
      <c r="K730" t="s">
        <v>265</v>
      </c>
      <c r="L730">
        <v>55</v>
      </c>
      <c r="M730">
        <v>9</v>
      </c>
      <c r="N730">
        <v>495</v>
      </c>
      <c r="O730">
        <v>151379.94</v>
      </c>
    </row>
    <row r="731" spans="1:15" hidden="1">
      <c r="A731" t="s">
        <v>259</v>
      </c>
      <c r="B731" s="1">
        <v>45199</v>
      </c>
      <c r="C731" t="s">
        <v>1117</v>
      </c>
      <c r="D731" t="s">
        <v>79</v>
      </c>
      <c r="E731" t="s">
        <v>79</v>
      </c>
      <c r="F731" t="s">
        <v>204</v>
      </c>
      <c r="G731" t="s">
        <v>1072</v>
      </c>
      <c r="H731" t="s">
        <v>204</v>
      </c>
      <c r="I731" t="s">
        <v>703</v>
      </c>
      <c r="K731" t="s">
        <v>265</v>
      </c>
      <c r="L731">
        <v>3</v>
      </c>
      <c r="M731">
        <v>69</v>
      </c>
      <c r="N731">
        <v>207</v>
      </c>
      <c r="O731">
        <v>151586.94</v>
      </c>
    </row>
    <row r="732" spans="1:15" hidden="1">
      <c r="A732" t="s">
        <v>259</v>
      </c>
      <c r="B732" s="1">
        <v>45199</v>
      </c>
      <c r="C732" t="s">
        <v>1117</v>
      </c>
      <c r="D732" t="s">
        <v>79</v>
      </c>
      <c r="E732" t="s">
        <v>79</v>
      </c>
      <c r="F732" t="s">
        <v>1130</v>
      </c>
      <c r="G732" t="s">
        <v>1131</v>
      </c>
      <c r="H732" t="s">
        <v>1130</v>
      </c>
      <c r="I732" t="s">
        <v>484</v>
      </c>
      <c r="K732" t="s">
        <v>265</v>
      </c>
      <c r="L732">
        <v>750</v>
      </c>
      <c r="M732">
        <v>2</v>
      </c>
      <c r="N732">
        <v>1500</v>
      </c>
      <c r="O732">
        <v>153086.94</v>
      </c>
    </row>
    <row r="733" spans="1:15" hidden="1">
      <c r="A733" t="s">
        <v>259</v>
      </c>
      <c r="B733" s="1">
        <v>45199</v>
      </c>
      <c r="C733" t="s">
        <v>1132</v>
      </c>
      <c r="D733" t="s">
        <v>149</v>
      </c>
      <c r="E733" t="s">
        <v>149</v>
      </c>
      <c r="F733" t="s">
        <v>1133</v>
      </c>
      <c r="G733" t="s">
        <v>1134</v>
      </c>
      <c r="H733" t="s">
        <v>1133</v>
      </c>
      <c r="I733" t="s">
        <v>703</v>
      </c>
      <c r="K733" t="s">
        <v>265</v>
      </c>
      <c r="L733">
        <v>1</v>
      </c>
      <c r="M733">
        <v>13</v>
      </c>
      <c r="N733">
        <v>13</v>
      </c>
      <c r="O733">
        <v>153099.94</v>
      </c>
    </row>
    <row r="734" spans="1:15" hidden="1">
      <c r="A734" t="s">
        <v>259</v>
      </c>
      <c r="B734" s="1">
        <v>45199</v>
      </c>
      <c r="C734" t="s">
        <v>1132</v>
      </c>
      <c r="D734" t="s">
        <v>149</v>
      </c>
      <c r="E734" t="s">
        <v>149</v>
      </c>
      <c r="F734" t="s">
        <v>1124</v>
      </c>
      <c r="G734" t="s">
        <v>1125</v>
      </c>
      <c r="H734" t="s">
        <v>1124</v>
      </c>
      <c r="I734" t="s">
        <v>703</v>
      </c>
      <c r="K734" t="s">
        <v>265</v>
      </c>
      <c r="L734">
        <v>115</v>
      </c>
      <c r="M734">
        <v>42</v>
      </c>
      <c r="N734">
        <v>4830</v>
      </c>
      <c r="O734">
        <v>157929.94</v>
      </c>
    </row>
    <row r="735" spans="1:15" hidden="1">
      <c r="A735" t="s">
        <v>259</v>
      </c>
      <c r="B735" s="1">
        <v>45199</v>
      </c>
      <c r="C735" t="s">
        <v>1132</v>
      </c>
      <c r="D735" t="s">
        <v>149</v>
      </c>
      <c r="E735" t="s">
        <v>149</v>
      </c>
      <c r="F735" t="s">
        <v>1053</v>
      </c>
      <c r="G735" t="s">
        <v>1054</v>
      </c>
      <c r="H735" t="s">
        <v>1053</v>
      </c>
      <c r="I735" t="s">
        <v>703</v>
      </c>
      <c r="K735" t="s">
        <v>265</v>
      </c>
      <c r="L735">
        <v>50</v>
      </c>
      <c r="M735">
        <v>5</v>
      </c>
      <c r="N735">
        <v>250</v>
      </c>
      <c r="O735">
        <v>158179.94</v>
      </c>
    </row>
    <row r="736" spans="1:15" hidden="1">
      <c r="A736" t="s">
        <v>259</v>
      </c>
      <c r="B736" s="1">
        <v>45199</v>
      </c>
      <c r="C736" t="s">
        <v>1132</v>
      </c>
      <c r="D736" t="s">
        <v>149</v>
      </c>
      <c r="E736" t="s">
        <v>149</v>
      </c>
      <c r="F736" t="s">
        <v>1135</v>
      </c>
      <c r="G736" t="s">
        <v>1136</v>
      </c>
      <c r="H736" t="s">
        <v>1135</v>
      </c>
      <c r="I736" t="s">
        <v>703</v>
      </c>
      <c r="K736" t="s">
        <v>265</v>
      </c>
      <c r="L736">
        <v>116</v>
      </c>
      <c r="M736">
        <v>6.5</v>
      </c>
      <c r="N736">
        <v>754</v>
      </c>
      <c r="O736">
        <v>158933.94</v>
      </c>
    </row>
    <row r="737" spans="1:15" hidden="1">
      <c r="A737" t="s">
        <v>259</v>
      </c>
      <c r="B737" s="1">
        <v>45199</v>
      </c>
      <c r="C737" t="s">
        <v>1132</v>
      </c>
      <c r="D737" t="s">
        <v>149</v>
      </c>
      <c r="E737" t="s">
        <v>149</v>
      </c>
      <c r="F737" t="s">
        <v>1137</v>
      </c>
      <c r="G737" t="s">
        <v>1138</v>
      </c>
      <c r="H737" t="s">
        <v>1137</v>
      </c>
      <c r="I737" t="s">
        <v>703</v>
      </c>
      <c r="K737" t="s">
        <v>265</v>
      </c>
      <c r="L737">
        <v>1</v>
      </c>
      <c r="M737">
        <v>19</v>
      </c>
      <c r="N737">
        <v>19</v>
      </c>
      <c r="O737">
        <v>158952.94</v>
      </c>
    </row>
    <row r="738" spans="1:15" hidden="1">
      <c r="A738" t="s">
        <v>259</v>
      </c>
      <c r="B738" s="1">
        <v>45199</v>
      </c>
      <c r="C738" t="s">
        <v>1132</v>
      </c>
      <c r="D738" t="s">
        <v>149</v>
      </c>
      <c r="E738" t="s">
        <v>149</v>
      </c>
      <c r="F738" t="s">
        <v>1139</v>
      </c>
      <c r="G738" t="s">
        <v>1140</v>
      </c>
      <c r="H738" t="s">
        <v>1141</v>
      </c>
      <c r="I738" t="s">
        <v>703</v>
      </c>
      <c r="K738" t="s">
        <v>265</v>
      </c>
      <c r="L738">
        <v>1</v>
      </c>
      <c r="M738">
        <v>15</v>
      </c>
      <c r="N738">
        <v>15</v>
      </c>
      <c r="O738">
        <v>158967.94</v>
      </c>
    </row>
    <row r="739" spans="1:15" hidden="1">
      <c r="A739" t="s">
        <v>259</v>
      </c>
      <c r="B739" s="1">
        <v>45199</v>
      </c>
      <c r="C739" t="s">
        <v>1132</v>
      </c>
      <c r="D739" t="s">
        <v>149</v>
      </c>
      <c r="E739" t="s">
        <v>149</v>
      </c>
      <c r="F739" t="s">
        <v>201</v>
      </c>
      <c r="G739" t="s">
        <v>1059</v>
      </c>
      <c r="H739" t="s">
        <v>201</v>
      </c>
      <c r="I739" t="s">
        <v>703</v>
      </c>
      <c r="K739" t="s">
        <v>265</v>
      </c>
      <c r="L739">
        <v>19</v>
      </c>
      <c r="M739">
        <v>33</v>
      </c>
      <c r="N739">
        <v>627</v>
      </c>
      <c r="O739">
        <v>159594.94</v>
      </c>
    </row>
    <row r="740" spans="1:15" hidden="1">
      <c r="A740" t="s">
        <v>259</v>
      </c>
      <c r="B740" s="1">
        <v>45199</v>
      </c>
      <c r="C740" t="s">
        <v>1132</v>
      </c>
      <c r="D740" t="s">
        <v>149</v>
      </c>
      <c r="E740" t="s">
        <v>149</v>
      </c>
      <c r="F740" t="s">
        <v>1142</v>
      </c>
      <c r="G740" t="s">
        <v>1061</v>
      </c>
      <c r="H740" t="s">
        <v>1060</v>
      </c>
      <c r="I740" t="s">
        <v>703</v>
      </c>
      <c r="K740" t="s">
        <v>265</v>
      </c>
      <c r="L740">
        <v>19</v>
      </c>
      <c r="M740">
        <v>17.5</v>
      </c>
      <c r="N740">
        <v>332.5</v>
      </c>
      <c r="O740">
        <v>159927.44</v>
      </c>
    </row>
    <row r="741" spans="1:15" hidden="1">
      <c r="A741" t="s">
        <v>259</v>
      </c>
      <c r="B741" s="1">
        <v>45199</v>
      </c>
      <c r="C741" t="s">
        <v>1132</v>
      </c>
      <c r="D741" t="s">
        <v>149</v>
      </c>
      <c r="E741" t="s">
        <v>149</v>
      </c>
      <c r="F741" t="s">
        <v>1143</v>
      </c>
      <c r="G741" t="s">
        <v>1061</v>
      </c>
      <c r="H741" t="s">
        <v>1060</v>
      </c>
      <c r="I741" t="s">
        <v>703</v>
      </c>
      <c r="K741" t="s">
        <v>265</v>
      </c>
      <c r="L741">
        <v>1</v>
      </c>
      <c r="M741">
        <v>4.7300000000000004</v>
      </c>
      <c r="N741">
        <v>4.7300000000000004</v>
      </c>
      <c r="O741">
        <v>159932.17000000001</v>
      </c>
    </row>
    <row r="742" spans="1:15" hidden="1">
      <c r="A742" t="s">
        <v>259</v>
      </c>
      <c r="B742" s="1">
        <v>45199</v>
      </c>
      <c r="C742" t="s">
        <v>1132</v>
      </c>
      <c r="D742" t="s">
        <v>149</v>
      </c>
      <c r="E742" t="s">
        <v>149</v>
      </c>
      <c r="F742" t="s">
        <v>1144</v>
      </c>
      <c r="G742" t="s">
        <v>1145</v>
      </c>
      <c r="H742" t="s">
        <v>1144</v>
      </c>
      <c r="I742" t="s">
        <v>703</v>
      </c>
      <c r="K742" t="s">
        <v>265</v>
      </c>
      <c r="L742">
        <v>450</v>
      </c>
      <c r="M742">
        <v>0.28000000000000003</v>
      </c>
      <c r="N742">
        <v>126</v>
      </c>
      <c r="O742">
        <v>160058.17000000001</v>
      </c>
    </row>
    <row r="743" spans="1:15" hidden="1">
      <c r="A743" t="s">
        <v>259</v>
      </c>
      <c r="B743" s="1">
        <v>45199</v>
      </c>
      <c r="C743" t="s">
        <v>1132</v>
      </c>
      <c r="D743" t="s">
        <v>149</v>
      </c>
      <c r="E743" t="s">
        <v>149</v>
      </c>
      <c r="F743" t="s">
        <v>1126</v>
      </c>
      <c r="G743" t="s">
        <v>1127</v>
      </c>
      <c r="H743" t="s">
        <v>1126</v>
      </c>
      <c r="I743" t="s">
        <v>703</v>
      </c>
      <c r="K743" t="s">
        <v>265</v>
      </c>
      <c r="L743">
        <v>1</v>
      </c>
      <c r="M743">
        <v>14</v>
      </c>
      <c r="N743">
        <v>14</v>
      </c>
      <c r="O743">
        <v>160072.17000000001</v>
      </c>
    </row>
    <row r="744" spans="1:15" hidden="1">
      <c r="A744" t="s">
        <v>259</v>
      </c>
      <c r="B744" s="1">
        <v>45199</v>
      </c>
      <c r="C744" t="s">
        <v>1132</v>
      </c>
      <c r="D744" t="s">
        <v>149</v>
      </c>
      <c r="E744" t="s">
        <v>149</v>
      </c>
      <c r="F744" t="s">
        <v>1146</v>
      </c>
      <c r="G744" t="s">
        <v>1147</v>
      </c>
      <c r="H744" t="s">
        <v>1146</v>
      </c>
      <c r="I744" t="s">
        <v>703</v>
      </c>
      <c r="K744" t="s">
        <v>265</v>
      </c>
      <c r="L744">
        <v>1</v>
      </c>
      <c r="M744">
        <v>16.899999999999999</v>
      </c>
      <c r="N744">
        <v>16.899999999999999</v>
      </c>
      <c r="O744">
        <v>160089.07</v>
      </c>
    </row>
    <row r="745" spans="1:15" hidden="1">
      <c r="A745" t="s">
        <v>259</v>
      </c>
      <c r="B745" s="1">
        <v>45199</v>
      </c>
      <c r="C745" t="s">
        <v>1132</v>
      </c>
      <c r="D745" t="s">
        <v>149</v>
      </c>
      <c r="E745" t="s">
        <v>149</v>
      </c>
      <c r="F745" t="s">
        <v>1148</v>
      </c>
      <c r="G745" t="s">
        <v>1149</v>
      </c>
      <c r="H745" t="s">
        <v>1148</v>
      </c>
      <c r="I745" t="s">
        <v>703</v>
      </c>
      <c r="K745" t="s">
        <v>265</v>
      </c>
      <c r="L745">
        <v>1</v>
      </c>
      <c r="M745">
        <v>6</v>
      </c>
      <c r="N745">
        <v>6</v>
      </c>
      <c r="O745">
        <v>160095.07</v>
      </c>
    </row>
    <row r="746" spans="1:15" hidden="1">
      <c r="A746" t="s">
        <v>259</v>
      </c>
      <c r="B746" s="1">
        <v>45199</v>
      </c>
      <c r="C746" t="s">
        <v>1132</v>
      </c>
      <c r="D746" t="s">
        <v>149</v>
      </c>
      <c r="E746" t="s">
        <v>149</v>
      </c>
      <c r="F746" t="s">
        <v>1150</v>
      </c>
      <c r="G746" t="s">
        <v>1151</v>
      </c>
      <c r="H746" t="s">
        <v>1152</v>
      </c>
      <c r="I746" t="s">
        <v>448</v>
      </c>
      <c r="K746" t="s">
        <v>265</v>
      </c>
      <c r="L746">
        <v>4</v>
      </c>
      <c r="M746">
        <v>39</v>
      </c>
      <c r="N746">
        <v>156</v>
      </c>
      <c r="O746">
        <v>160251.07</v>
      </c>
    </row>
    <row r="747" spans="1:15" hidden="1">
      <c r="A747" t="s">
        <v>259</v>
      </c>
      <c r="B747" s="1">
        <v>45199</v>
      </c>
      <c r="C747" t="s">
        <v>1132</v>
      </c>
      <c r="D747" t="s">
        <v>149</v>
      </c>
      <c r="E747" t="s">
        <v>149</v>
      </c>
      <c r="F747" t="s">
        <v>1153</v>
      </c>
      <c r="G747" t="s">
        <v>1154</v>
      </c>
      <c r="H747" t="s">
        <v>1153</v>
      </c>
      <c r="I747" t="s">
        <v>484</v>
      </c>
      <c r="K747" t="s">
        <v>265</v>
      </c>
      <c r="L747">
        <v>8</v>
      </c>
      <c r="M747">
        <v>15.23</v>
      </c>
      <c r="N747">
        <v>121.84</v>
      </c>
      <c r="O747">
        <v>160372.91</v>
      </c>
    </row>
    <row r="748" spans="1:15" hidden="1">
      <c r="A748" t="s">
        <v>259</v>
      </c>
      <c r="B748" s="1">
        <v>45199</v>
      </c>
      <c r="C748" t="s">
        <v>1132</v>
      </c>
      <c r="D748" t="s">
        <v>149</v>
      </c>
      <c r="E748" t="s">
        <v>149</v>
      </c>
      <c r="F748" t="s">
        <v>1155</v>
      </c>
      <c r="G748" t="s">
        <v>1156</v>
      </c>
      <c r="H748" t="s">
        <v>1155</v>
      </c>
      <c r="I748" t="s">
        <v>484</v>
      </c>
      <c r="K748" t="s">
        <v>265</v>
      </c>
      <c r="L748">
        <v>35</v>
      </c>
      <c r="M748">
        <v>5.78</v>
      </c>
      <c r="N748">
        <v>202.3</v>
      </c>
      <c r="O748">
        <v>160575.21</v>
      </c>
    </row>
    <row r="749" spans="1:15" hidden="1">
      <c r="A749" t="s">
        <v>259</v>
      </c>
      <c r="B749" s="1">
        <v>45199</v>
      </c>
      <c r="C749" t="s">
        <v>1157</v>
      </c>
      <c r="D749" t="s">
        <v>124</v>
      </c>
      <c r="E749" t="s">
        <v>124</v>
      </c>
      <c r="F749" t="s">
        <v>1158</v>
      </c>
      <c r="G749" t="s">
        <v>702</v>
      </c>
      <c r="H749" t="s">
        <v>701</v>
      </c>
      <c r="I749" t="s">
        <v>703</v>
      </c>
      <c r="K749" t="s">
        <v>265</v>
      </c>
      <c r="L749">
        <v>35</v>
      </c>
      <c r="M749">
        <v>3.03</v>
      </c>
      <c r="N749">
        <v>106.05</v>
      </c>
      <c r="O749">
        <v>160681.26</v>
      </c>
    </row>
    <row r="750" spans="1:15" hidden="1">
      <c r="A750" t="s">
        <v>259</v>
      </c>
      <c r="B750" s="1">
        <v>45199</v>
      </c>
      <c r="C750" t="s">
        <v>1157</v>
      </c>
      <c r="D750" t="s">
        <v>124</v>
      </c>
      <c r="E750" t="s">
        <v>124</v>
      </c>
      <c r="F750" t="s">
        <v>1048</v>
      </c>
      <c r="G750" t="s">
        <v>1049</v>
      </c>
      <c r="H750" t="s">
        <v>1050</v>
      </c>
      <c r="I750" t="s">
        <v>448</v>
      </c>
      <c r="K750" t="s">
        <v>265</v>
      </c>
      <c r="L750">
        <v>35</v>
      </c>
      <c r="M750">
        <v>3.15</v>
      </c>
      <c r="N750">
        <v>110.25</v>
      </c>
      <c r="O750">
        <v>160791.51</v>
      </c>
    </row>
    <row r="751" spans="1:15" hidden="1">
      <c r="A751" t="s">
        <v>259</v>
      </c>
      <c r="B751" s="1">
        <v>45199</v>
      </c>
      <c r="C751" t="s">
        <v>1157</v>
      </c>
      <c r="D751" t="s">
        <v>124</v>
      </c>
      <c r="E751" t="s">
        <v>124</v>
      </c>
      <c r="F751" t="s">
        <v>1051</v>
      </c>
      <c r="G751" t="s">
        <v>1052</v>
      </c>
      <c r="H751" t="s">
        <v>1051</v>
      </c>
      <c r="I751" t="s">
        <v>703</v>
      </c>
      <c r="K751" t="s">
        <v>265</v>
      </c>
      <c r="L751">
        <v>32</v>
      </c>
      <c r="M751">
        <v>7</v>
      </c>
      <c r="N751">
        <v>224</v>
      </c>
      <c r="O751">
        <v>161015.51</v>
      </c>
    </row>
    <row r="752" spans="1:15" hidden="1">
      <c r="A752" t="s">
        <v>259</v>
      </c>
      <c r="B752" s="1">
        <v>45199</v>
      </c>
      <c r="C752" t="s">
        <v>1157</v>
      </c>
      <c r="D752" t="s">
        <v>124</v>
      </c>
      <c r="E752" t="s">
        <v>124</v>
      </c>
      <c r="F752" t="s">
        <v>1159</v>
      </c>
      <c r="G752" t="s">
        <v>1160</v>
      </c>
      <c r="H752" t="s">
        <v>1161</v>
      </c>
      <c r="I752" t="s">
        <v>264</v>
      </c>
      <c r="K752" t="s">
        <v>265</v>
      </c>
      <c r="L752">
        <v>1</v>
      </c>
      <c r="M752">
        <v>375</v>
      </c>
      <c r="N752">
        <v>375</v>
      </c>
      <c r="O752">
        <v>161390.51</v>
      </c>
    </row>
    <row r="753" spans="1:15" hidden="1">
      <c r="A753" t="s">
        <v>259</v>
      </c>
      <c r="B753" s="1">
        <v>45199</v>
      </c>
      <c r="C753" t="s">
        <v>1157</v>
      </c>
      <c r="D753" t="s">
        <v>124</v>
      </c>
      <c r="E753" t="s">
        <v>124</v>
      </c>
      <c r="F753" t="s">
        <v>1162</v>
      </c>
      <c r="G753" t="s">
        <v>624</v>
      </c>
      <c r="H753" t="s">
        <v>625</v>
      </c>
      <c r="I753" t="s">
        <v>448</v>
      </c>
      <c r="K753" t="s">
        <v>265</v>
      </c>
      <c r="L753">
        <v>1</v>
      </c>
      <c r="M753">
        <v>49</v>
      </c>
      <c r="N753">
        <v>49</v>
      </c>
      <c r="O753">
        <v>161439.51</v>
      </c>
    </row>
    <row r="754" spans="1:15" hidden="1">
      <c r="A754" t="s">
        <v>259</v>
      </c>
      <c r="B754" s="1">
        <v>45199</v>
      </c>
      <c r="C754" t="s">
        <v>1157</v>
      </c>
      <c r="D754" t="s">
        <v>124</v>
      </c>
      <c r="E754" t="s">
        <v>124</v>
      </c>
      <c r="F754" t="s">
        <v>487</v>
      </c>
      <c r="G754" t="s">
        <v>488</v>
      </c>
      <c r="H754" t="s">
        <v>489</v>
      </c>
      <c r="I754" t="s">
        <v>484</v>
      </c>
      <c r="K754" t="s">
        <v>265</v>
      </c>
      <c r="L754">
        <v>1</v>
      </c>
      <c r="M754">
        <v>78.75</v>
      </c>
      <c r="N754">
        <v>78.75</v>
      </c>
      <c r="O754">
        <v>161518.26</v>
      </c>
    </row>
    <row r="755" spans="1:15" hidden="1">
      <c r="A755" t="s">
        <v>259</v>
      </c>
      <c r="B755" s="1">
        <v>45199</v>
      </c>
      <c r="C755" t="s">
        <v>1157</v>
      </c>
      <c r="D755" t="s">
        <v>124</v>
      </c>
      <c r="E755" t="s">
        <v>124</v>
      </c>
      <c r="F755" t="s">
        <v>1163</v>
      </c>
      <c r="G755" t="s">
        <v>1164</v>
      </c>
      <c r="H755" t="s">
        <v>1163</v>
      </c>
      <c r="I755" t="s">
        <v>484</v>
      </c>
      <c r="K755" t="s">
        <v>265</v>
      </c>
      <c r="L755">
        <v>1</v>
      </c>
      <c r="M755">
        <v>42</v>
      </c>
      <c r="N755">
        <v>42</v>
      </c>
      <c r="O755">
        <v>161560.26</v>
      </c>
    </row>
    <row r="756" spans="1:15" hidden="1">
      <c r="A756" t="s">
        <v>259</v>
      </c>
      <c r="B756" s="1">
        <v>45199</v>
      </c>
      <c r="C756" t="s">
        <v>1157</v>
      </c>
      <c r="D756" t="s">
        <v>124</v>
      </c>
      <c r="E756" t="s">
        <v>124</v>
      </c>
      <c r="F756" t="s">
        <v>1165</v>
      </c>
      <c r="G756" t="s">
        <v>1166</v>
      </c>
      <c r="H756" t="s">
        <v>1165</v>
      </c>
      <c r="I756" t="s">
        <v>484</v>
      </c>
      <c r="K756" t="s">
        <v>265</v>
      </c>
      <c r="L756">
        <v>1</v>
      </c>
      <c r="M756">
        <v>68.25</v>
      </c>
      <c r="N756">
        <v>68.25</v>
      </c>
      <c r="O756">
        <v>161628.51</v>
      </c>
    </row>
    <row r="757" spans="1:15" hidden="1">
      <c r="A757" t="s">
        <v>259</v>
      </c>
      <c r="B757" s="1">
        <v>45199</v>
      </c>
      <c r="C757" t="s">
        <v>1157</v>
      </c>
      <c r="D757" t="s">
        <v>124</v>
      </c>
      <c r="E757" t="s">
        <v>124</v>
      </c>
      <c r="F757" t="s">
        <v>482</v>
      </c>
      <c r="G757" t="s">
        <v>483</v>
      </c>
      <c r="H757" t="s">
        <v>482</v>
      </c>
      <c r="I757" t="s">
        <v>484</v>
      </c>
      <c r="K757" t="s">
        <v>265</v>
      </c>
      <c r="L757">
        <v>6</v>
      </c>
      <c r="M757">
        <v>21</v>
      </c>
      <c r="N757">
        <v>126</v>
      </c>
      <c r="O757">
        <v>161754.51</v>
      </c>
    </row>
    <row r="758" spans="1:15" hidden="1">
      <c r="A758" t="s">
        <v>259</v>
      </c>
      <c r="B758" s="1">
        <v>45199</v>
      </c>
      <c r="C758" t="s">
        <v>1157</v>
      </c>
      <c r="D758" t="s">
        <v>124</v>
      </c>
      <c r="E758" t="s">
        <v>124</v>
      </c>
      <c r="F758" t="s">
        <v>485</v>
      </c>
      <c r="G758" t="s">
        <v>486</v>
      </c>
      <c r="H758" t="s">
        <v>485</v>
      </c>
      <c r="I758" t="s">
        <v>484</v>
      </c>
      <c r="K758" t="s">
        <v>265</v>
      </c>
      <c r="L758">
        <v>41</v>
      </c>
      <c r="M758">
        <v>7.88</v>
      </c>
      <c r="N758">
        <v>323.08</v>
      </c>
      <c r="O758">
        <v>162077.59</v>
      </c>
    </row>
    <row r="759" spans="1:15" hidden="1">
      <c r="A759" t="s">
        <v>259</v>
      </c>
      <c r="B759" s="1">
        <v>45199</v>
      </c>
      <c r="C759" t="s">
        <v>1157</v>
      </c>
      <c r="D759" t="s">
        <v>124</v>
      </c>
      <c r="E759" t="s">
        <v>124</v>
      </c>
      <c r="F759" t="s">
        <v>503</v>
      </c>
      <c r="G759" t="s">
        <v>504</v>
      </c>
      <c r="H759" t="s">
        <v>503</v>
      </c>
      <c r="I759" t="s">
        <v>484</v>
      </c>
      <c r="K759" t="s">
        <v>265</v>
      </c>
      <c r="L759">
        <v>86</v>
      </c>
      <c r="M759">
        <v>31.5</v>
      </c>
      <c r="N759">
        <v>2709</v>
      </c>
      <c r="O759">
        <v>164786.59</v>
      </c>
    </row>
    <row r="760" spans="1:15" hidden="1">
      <c r="A760" t="s">
        <v>259</v>
      </c>
      <c r="B760" s="1">
        <v>45199</v>
      </c>
      <c r="C760" t="s">
        <v>1157</v>
      </c>
      <c r="D760" t="s">
        <v>124</v>
      </c>
      <c r="E760" t="s">
        <v>124</v>
      </c>
      <c r="F760" t="s">
        <v>1101</v>
      </c>
      <c r="G760" t="s">
        <v>1102</v>
      </c>
      <c r="H760" t="s">
        <v>1101</v>
      </c>
      <c r="I760" t="s">
        <v>484</v>
      </c>
      <c r="K760" t="s">
        <v>265</v>
      </c>
      <c r="L760">
        <v>250</v>
      </c>
      <c r="M760">
        <v>0.43</v>
      </c>
      <c r="N760">
        <v>107.5</v>
      </c>
      <c r="O760">
        <v>164894.09</v>
      </c>
    </row>
    <row r="761" spans="1:15" hidden="1">
      <c r="A761" t="s">
        <v>259</v>
      </c>
      <c r="B761" s="1">
        <v>45199</v>
      </c>
      <c r="C761" t="s">
        <v>1157</v>
      </c>
      <c r="D761" t="s">
        <v>124</v>
      </c>
      <c r="E761" t="s">
        <v>124</v>
      </c>
      <c r="F761" t="s">
        <v>505</v>
      </c>
      <c r="G761" t="s">
        <v>506</v>
      </c>
      <c r="H761" t="s">
        <v>505</v>
      </c>
      <c r="I761" t="s">
        <v>484</v>
      </c>
      <c r="K761" t="s">
        <v>265</v>
      </c>
      <c r="L761">
        <v>2750</v>
      </c>
      <c r="M761">
        <v>0.37</v>
      </c>
      <c r="N761">
        <v>1017.5</v>
      </c>
      <c r="O761">
        <v>165911.59</v>
      </c>
    </row>
    <row r="762" spans="1:15" hidden="1">
      <c r="A762" t="s">
        <v>259</v>
      </c>
      <c r="B762" s="1">
        <v>45199</v>
      </c>
      <c r="C762" t="s">
        <v>1157</v>
      </c>
      <c r="D762" t="s">
        <v>124</v>
      </c>
      <c r="E762" t="s">
        <v>124</v>
      </c>
      <c r="F762" t="s">
        <v>1103</v>
      </c>
      <c r="G762" t="s">
        <v>1104</v>
      </c>
      <c r="H762" t="s">
        <v>1103</v>
      </c>
      <c r="I762" t="s">
        <v>484</v>
      </c>
      <c r="K762" t="s">
        <v>265</v>
      </c>
      <c r="L762">
        <v>25</v>
      </c>
      <c r="M762">
        <v>9.7100000000000009</v>
      </c>
      <c r="N762">
        <v>242.75</v>
      </c>
      <c r="O762">
        <v>166154.34</v>
      </c>
    </row>
    <row r="763" spans="1:15" hidden="1">
      <c r="A763" t="s">
        <v>259</v>
      </c>
      <c r="B763" s="1">
        <v>45199</v>
      </c>
      <c r="C763" t="s">
        <v>1157</v>
      </c>
      <c r="D763" t="s">
        <v>124</v>
      </c>
      <c r="E763" t="s">
        <v>124</v>
      </c>
      <c r="F763" t="s">
        <v>1105</v>
      </c>
      <c r="G763" t="s">
        <v>1106</v>
      </c>
      <c r="H763" t="s">
        <v>1105</v>
      </c>
      <c r="I763" t="s">
        <v>484</v>
      </c>
      <c r="K763" t="s">
        <v>265</v>
      </c>
      <c r="L763">
        <v>4</v>
      </c>
      <c r="M763">
        <v>240</v>
      </c>
      <c r="N763">
        <v>960</v>
      </c>
      <c r="O763">
        <v>167114.34</v>
      </c>
    </row>
    <row r="764" spans="1:15" hidden="1">
      <c r="A764" t="s">
        <v>259</v>
      </c>
      <c r="B764" s="1">
        <v>45199</v>
      </c>
      <c r="C764" t="s">
        <v>1157</v>
      </c>
      <c r="D764" t="s">
        <v>124</v>
      </c>
      <c r="E764" t="s">
        <v>124</v>
      </c>
      <c r="F764" t="s">
        <v>507</v>
      </c>
      <c r="G764" t="s">
        <v>508</v>
      </c>
      <c r="H764" t="s">
        <v>507</v>
      </c>
      <c r="I764" t="s">
        <v>484</v>
      </c>
      <c r="K764" t="s">
        <v>265</v>
      </c>
      <c r="L764">
        <v>1</v>
      </c>
      <c r="M764">
        <v>23</v>
      </c>
      <c r="N764">
        <v>23</v>
      </c>
      <c r="O764">
        <v>167137.34</v>
      </c>
    </row>
    <row r="765" spans="1:15" hidden="1">
      <c r="A765" t="s">
        <v>259</v>
      </c>
      <c r="B765" s="1">
        <v>45199</v>
      </c>
      <c r="C765" t="s">
        <v>1157</v>
      </c>
      <c r="D765" t="s">
        <v>124</v>
      </c>
      <c r="E765" t="s">
        <v>124</v>
      </c>
      <c r="F765" t="s">
        <v>186</v>
      </c>
      <c r="G765" t="s">
        <v>1167</v>
      </c>
      <c r="H765" t="s">
        <v>186</v>
      </c>
      <c r="I765" t="s">
        <v>1076</v>
      </c>
      <c r="K765" t="s">
        <v>265</v>
      </c>
      <c r="L765">
        <v>20</v>
      </c>
      <c r="M765">
        <v>28.09</v>
      </c>
      <c r="N765">
        <v>561.79999999999995</v>
      </c>
      <c r="O765">
        <v>167699.14000000001</v>
      </c>
    </row>
    <row r="766" spans="1:15" hidden="1">
      <c r="A766" t="s">
        <v>259</v>
      </c>
      <c r="B766" s="1">
        <v>45199</v>
      </c>
      <c r="C766" t="s">
        <v>1157</v>
      </c>
      <c r="D766" t="s">
        <v>124</v>
      </c>
      <c r="E766" t="s">
        <v>124</v>
      </c>
      <c r="F766" t="s">
        <v>1086</v>
      </c>
      <c r="G766" t="s">
        <v>1087</v>
      </c>
      <c r="H766" t="s">
        <v>1086</v>
      </c>
      <c r="I766" t="s">
        <v>1076</v>
      </c>
      <c r="K766" t="s">
        <v>265</v>
      </c>
      <c r="L766">
        <v>1</v>
      </c>
      <c r="M766">
        <v>6.04</v>
      </c>
      <c r="N766">
        <v>6.04</v>
      </c>
      <c r="O766">
        <v>167705.18</v>
      </c>
    </row>
    <row r="767" spans="1:15" hidden="1">
      <c r="A767" t="s">
        <v>259</v>
      </c>
      <c r="B767" s="1">
        <v>45199</v>
      </c>
      <c r="C767" t="s">
        <v>1157</v>
      </c>
      <c r="D767" t="s">
        <v>124</v>
      </c>
      <c r="E767" t="s">
        <v>124</v>
      </c>
      <c r="F767" t="s">
        <v>184</v>
      </c>
      <c r="G767" t="s">
        <v>1077</v>
      </c>
      <c r="H767" t="s">
        <v>184</v>
      </c>
      <c r="I767" t="s">
        <v>1076</v>
      </c>
      <c r="K767" t="s">
        <v>265</v>
      </c>
      <c r="L767">
        <v>3</v>
      </c>
      <c r="M767">
        <v>2.89</v>
      </c>
      <c r="N767">
        <v>8.67</v>
      </c>
      <c r="O767">
        <v>167713.85</v>
      </c>
    </row>
    <row r="768" spans="1:15" hidden="1">
      <c r="A768" t="s">
        <v>259</v>
      </c>
      <c r="B768" s="1">
        <v>45199</v>
      </c>
      <c r="C768" t="s">
        <v>1157</v>
      </c>
      <c r="D768" t="s">
        <v>124</v>
      </c>
      <c r="E768" t="s">
        <v>124</v>
      </c>
      <c r="F768" t="s">
        <v>1168</v>
      </c>
      <c r="G768" t="s">
        <v>1169</v>
      </c>
      <c r="H768" t="s">
        <v>1168</v>
      </c>
      <c r="I768" t="s">
        <v>1076</v>
      </c>
      <c r="K768" t="s">
        <v>265</v>
      </c>
      <c r="L768">
        <v>1</v>
      </c>
      <c r="M768">
        <v>10</v>
      </c>
      <c r="N768">
        <v>10</v>
      </c>
      <c r="O768">
        <v>167723.85</v>
      </c>
    </row>
    <row r="769" spans="1:15" hidden="1">
      <c r="A769" t="s">
        <v>259</v>
      </c>
      <c r="B769" s="1">
        <v>45199</v>
      </c>
      <c r="C769" t="s">
        <v>1157</v>
      </c>
      <c r="D769" t="s">
        <v>124</v>
      </c>
      <c r="E769" t="s">
        <v>124</v>
      </c>
      <c r="F769" t="s">
        <v>1089</v>
      </c>
      <c r="G769" t="s">
        <v>1089</v>
      </c>
      <c r="H769" t="s">
        <v>1089</v>
      </c>
      <c r="I769" t="s">
        <v>1076</v>
      </c>
      <c r="K769" t="s">
        <v>265</v>
      </c>
      <c r="L769">
        <v>1</v>
      </c>
      <c r="M769">
        <v>35.19</v>
      </c>
      <c r="N769">
        <v>35.19</v>
      </c>
      <c r="O769">
        <v>167759.04000000001</v>
      </c>
    </row>
    <row r="770" spans="1:15" hidden="1">
      <c r="A770" t="s">
        <v>259</v>
      </c>
      <c r="B770" s="1">
        <v>45199</v>
      </c>
      <c r="C770" t="s">
        <v>1157</v>
      </c>
      <c r="D770" t="s">
        <v>124</v>
      </c>
      <c r="E770" t="s">
        <v>124</v>
      </c>
      <c r="F770" t="s">
        <v>1088</v>
      </c>
      <c r="G770" t="s">
        <v>1088</v>
      </c>
      <c r="H770" t="s">
        <v>1088</v>
      </c>
      <c r="I770" t="s">
        <v>1076</v>
      </c>
      <c r="K770" t="s">
        <v>265</v>
      </c>
      <c r="L770">
        <v>1</v>
      </c>
      <c r="M770">
        <v>18.04</v>
      </c>
      <c r="N770">
        <v>18.04</v>
      </c>
      <c r="O770">
        <v>167777.08</v>
      </c>
    </row>
    <row r="771" spans="1:15" hidden="1">
      <c r="A771" t="s">
        <v>259</v>
      </c>
      <c r="B771" s="1">
        <v>45199</v>
      </c>
      <c r="C771" t="s">
        <v>1157</v>
      </c>
      <c r="D771" t="s">
        <v>124</v>
      </c>
      <c r="E771" t="s">
        <v>124</v>
      </c>
      <c r="F771" t="s">
        <v>1091</v>
      </c>
      <c r="G771" t="s">
        <v>1091</v>
      </c>
      <c r="H771" t="s">
        <v>1091</v>
      </c>
      <c r="I771" t="s">
        <v>1076</v>
      </c>
      <c r="K771" t="s">
        <v>265</v>
      </c>
      <c r="L771">
        <v>1</v>
      </c>
      <c r="M771">
        <v>5.28</v>
      </c>
      <c r="N771">
        <v>5.28</v>
      </c>
      <c r="O771">
        <v>167782.36</v>
      </c>
    </row>
    <row r="772" spans="1:15" hidden="1">
      <c r="A772" t="s">
        <v>259</v>
      </c>
      <c r="B772" s="1">
        <v>45199</v>
      </c>
      <c r="C772" t="s">
        <v>1157</v>
      </c>
      <c r="D772" t="s">
        <v>124</v>
      </c>
      <c r="E772" t="s">
        <v>124</v>
      </c>
      <c r="F772" t="s">
        <v>1090</v>
      </c>
      <c r="G772" t="s">
        <v>1090</v>
      </c>
      <c r="H772" t="s">
        <v>1090</v>
      </c>
      <c r="I772" t="s">
        <v>1076</v>
      </c>
      <c r="K772" t="s">
        <v>265</v>
      </c>
      <c r="L772">
        <v>1</v>
      </c>
      <c r="M772">
        <v>39.799999999999997</v>
      </c>
      <c r="N772">
        <v>39.799999999999997</v>
      </c>
      <c r="O772">
        <v>167822.16</v>
      </c>
    </row>
    <row r="773" spans="1:15" hidden="1">
      <c r="A773" t="s">
        <v>259</v>
      </c>
      <c r="B773" s="1">
        <v>45199</v>
      </c>
      <c r="C773" t="s">
        <v>1157</v>
      </c>
      <c r="D773" t="s">
        <v>124</v>
      </c>
      <c r="E773" t="s">
        <v>124</v>
      </c>
      <c r="F773" t="s">
        <v>1092</v>
      </c>
      <c r="G773" t="s">
        <v>1092</v>
      </c>
      <c r="H773" t="s">
        <v>1092</v>
      </c>
      <c r="I773" t="s">
        <v>1076</v>
      </c>
      <c r="K773" t="s">
        <v>265</v>
      </c>
      <c r="L773">
        <v>1</v>
      </c>
      <c r="M773">
        <v>49.6</v>
      </c>
      <c r="N773">
        <v>49.6</v>
      </c>
      <c r="O773">
        <v>167871.76</v>
      </c>
    </row>
    <row r="774" spans="1:15" hidden="1">
      <c r="A774" t="s">
        <v>259</v>
      </c>
      <c r="B774" s="1">
        <v>45199</v>
      </c>
      <c r="C774" t="s">
        <v>1157</v>
      </c>
      <c r="D774" t="s">
        <v>124</v>
      </c>
      <c r="E774" t="s">
        <v>124</v>
      </c>
      <c r="F774" t="s">
        <v>1170</v>
      </c>
      <c r="G774" t="s">
        <v>1171</v>
      </c>
      <c r="H774" t="s">
        <v>1170</v>
      </c>
      <c r="I774" t="s">
        <v>484</v>
      </c>
      <c r="K774" t="s">
        <v>265</v>
      </c>
      <c r="L774">
        <v>1</v>
      </c>
      <c r="M774">
        <v>6.5</v>
      </c>
      <c r="N774">
        <v>6.5</v>
      </c>
      <c r="O774">
        <v>167878.26</v>
      </c>
    </row>
    <row r="775" spans="1:15" hidden="1">
      <c r="A775" t="s">
        <v>259</v>
      </c>
      <c r="B775" s="1">
        <v>45199</v>
      </c>
      <c r="C775" t="s">
        <v>1172</v>
      </c>
      <c r="D775" t="s">
        <v>71</v>
      </c>
      <c r="E775" t="s">
        <v>71</v>
      </c>
      <c r="F775" t="s">
        <v>1118</v>
      </c>
      <c r="G775" t="s">
        <v>1119</v>
      </c>
      <c r="H775" t="s">
        <v>1118</v>
      </c>
      <c r="I775" t="s">
        <v>703</v>
      </c>
      <c r="K775" t="s">
        <v>265</v>
      </c>
      <c r="L775">
        <v>48</v>
      </c>
      <c r="M775">
        <v>4.13</v>
      </c>
      <c r="N775">
        <v>198.24</v>
      </c>
      <c r="O775">
        <v>168076.5</v>
      </c>
    </row>
    <row r="776" spans="1:15" hidden="1">
      <c r="A776" t="s">
        <v>259</v>
      </c>
      <c r="B776" s="1">
        <v>45199</v>
      </c>
      <c r="C776" t="s">
        <v>1172</v>
      </c>
      <c r="D776" t="s">
        <v>71</v>
      </c>
      <c r="E776" t="s">
        <v>71</v>
      </c>
      <c r="F776" t="s">
        <v>1048</v>
      </c>
      <c r="G776" t="s">
        <v>1049</v>
      </c>
      <c r="H776" t="s">
        <v>1050</v>
      </c>
      <c r="I776" t="s">
        <v>448</v>
      </c>
      <c r="K776" t="s">
        <v>265</v>
      </c>
      <c r="L776">
        <v>70</v>
      </c>
      <c r="M776">
        <v>3.15</v>
      </c>
      <c r="N776">
        <v>220.5</v>
      </c>
      <c r="O776">
        <v>168297</v>
      </c>
    </row>
    <row r="777" spans="1:15" hidden="1">
      <c r="A777" t="s">
        <v>259</v>
      </c>
      <c r="B777" s="1">
        <v>45199</v>
      </c>
      <c r="C777" t="s">
        <v>1172</v>
      </c>
      <c r="D777" t="s">
        <v>71</v>
      </c>
      <c r="E777" t="s">
        <v>71</v>
      </c>
      <c r="F777" t="s">
        <v>1139</v>
      </c>
      <c r="G777" t="s">
        <v>1140</v>
      </c>
      <c r="H777" t="s">
        <v>1141</v>
      </c>
      <c r="I777" t="s">
        <v>703</v>
      </c>
      <c r="K777" t="s">
        <v>265</v>
      </c>
      <c r="L777">
        <v>34</v>
      </c>
      <c r="M777">
        <v>15</v>
      </c>
      <c r="N777">
        <v>510</v>
      </c>
      <c r="O777">
        <v>168807</v>
      </c>
    </row>
    <row r="778" spans="1:15" hidden="1">
      <c r="A778" t="s">
        <v>259</v>
      </c>
      <c r="B778" s="1">
        <v>45199</v>
      </c>
      <c r="C778" t="s">
        <v>1172</v>
      </c>
      <c r="D778" t="s">
        <v>71</v>
      </c>
      <c r="E778" t="s">
        <v>71</v>
      </c>
      <c r="F778" t="s">
        <v>1051</v>
      </c>
      <c r="G778" t="s">
        <v>1052</v>
      </c>
      <c r="H778" t="s">
        <v>1051</v>
      </c>
      <c r="I778" t="s">
        <v>703</v>
      </c>
      <c r="K778" t="s">
        <v>265</v>
      </c>
      <c r="L778">
        <v>7</v>
      </c>
      <c r="M778">
        <v>7</v>
      </c>
      <c r="N778">
        <v>49</v>
      </c>
      <c r="O778">
        <v>168856</v>
      </c>
    </row>
    <row r="779" spans="1:15" hidden="1">
      <c r="A779" t="s">
        <v>259</v>
      </c>
      <c r="B779" s="1">
        <v>45199</v>
      </c>
      <c r="C779" t="s">
        <v>1172</v>
      </c>
      <c r="D779" t="s">
        <v>71</v>
      </c>
      <c r="E779" t="s">
        <v>71</v>
      </c>
      <c r="F779" t="s">
        <v>1055</v>
      </c>
      <c r="G779" t="s">
        <v>1056</v>
      </c>
      <c r="H779" t="s">
        <v>1055</v>
      </c>
      <c r="I779" t="s">
        <v>703</v>
      </c>
      <c r="K779" t="s">
        <v>265</v>
      </c>
      <c r="L779">
        <v>5</v>
      </c>
      <c r="M779">
        <v>26</v>
      </c>
      <c r="N779">
        <v>130</v>
      </c>
      <c r="O779">
        <v>168986</v>
      </c>
    </row>
    <row r="780" spans="1:15" hidden="1">
      <c r="A780" t="s">
        <v>259</v>
      </c>
      <c r="B780" s="1">
        <v>45199</v>
      </c>
      <c r="C780" t="s">
        <v>1172</v>
      </c>
      <c r="D780" t="s">
        <v>71</v>
      </c>
      <c r="E780" t="s">
        <v>71</v>
      </c>
      <c r="F780" t="s">
        <v>623</v>
      </c>
      <c r="G780" t="s">
        <v>624</v>
      </c>
      <c r="H780" t="s">
        <v>625</v>
      </c>
      <c r="I780" t="s">
        <v>448</v>
      </c>
      <c r="K780" t="s">
        <v>265</v>
      </c>
      <c r="L780">
        <v>1</v>
      </c>
      <c r="M780">
        <v>59</v>
      </c>
      <c r="N780">
        <v>59</v>
      </c>
      <c r="O780">
        <v>169045</v>
      </c>
    </row>
    <row r="781" spans="1:15" hidden="1">
      <c r="A781" t="s">
        <v>259</v>
      </c>
      <c r="B781" s="1">
        <v>45199</v>
      </c>
      <c r="C781" t="s">
        <v>1172</v>
      </c>
      <c r="D781" t="s">
        <v>71</v>
      </c>
      <c r="E781" t="s">
        <v>71</v>
      </c>
      <c r="F781" t="s">
        <v>1173</v>
      </c>
      <c r="G781" t="s">
        <v>1174</v>
      </c>
      <c r="H781" t="s">
        <v>1173</v>
      </c>
      <c r="I781" t="s">
        <v>484</v>
      </c>
      <c r="K781" t="s">
        <v>265</v>
      </c>
      <c r="L781">
        <v>1</v>
      </c>
      <c r="M781">
        <v>136.5</v>
      </c>
      <c r="N781">
        <v>136.5</v>
      </c>
      <c r="O781">
        <v>169181.5</v>
      </c>
    </row>
    <row r="782" spans="1:15" hidden="1">
      <c r="A782" t="s">
        <v>259</v>
      </c>
      <c r="B782" s="1">
        <v>45199</v>
      </c>
      <c r="C782" t="s">
        <v>1172</v>
      </c>
      <c r="D782" t="s">
        <v>71</v>
      </c>
      <c r="E782" t="s">
        <v>71</v>
      </c>
      <c r="F782" t="s">
        <v>1175</v>
      </c>
      <c r="G782" t="s">
        <v>1096</v>
      </c>
      <c r="H782" t="s">
        <v>1095</v>
      </c>
      <c r="I782" t="s">
        <v>484</v>
      </c>
      <c r="K782" t="s">
        <v>265</v>
      </c>
      <c r="L782">
        <v>1</v>
      </c>
      <c r="M782">
        <v>219.19</v>
      </c>
      <c r="N782">
        <v>219.19</v>
      </c>
      <c r="O782">
        <v>169400.69</v>
      </c>
    </row>
    <row r="783" spans="1:15" hidden="1">
      <c r="A783" t="s">
        <v>259</v>
      </c>
      <c r="B783" s="1">
        <v>45199</v>
      </c>
      <c r="C783" t="s">
        <v>1172</v>
      </c>
      <c r="D783" t="s">
        <v>71</v>
      </c>
      <c r="E783" t="s">
        <v>71</v>
      </c>
      <c r="F783" t="s">
        <v>1176</v>
      </c>
      <c r="G783" t="s">
        <v>483</v>
      </c>
      <c r="H783" t="s">
        <v>482</v>
      </c>
      <c r="I783" t="s">
        <v>484</v>
      </c>
      <c r="K783" t="s">
        <v>265</v>
      </c>
      <c r="L783">
        <v>8</v>
      </c>
      <c r="M783">
        <v>15.75</v>
      </c>
      <c r="N783">
        <v>126</v>
      </c>
      <c r="O783">
        <v>169526.69</v>
      </c>
    </row>
    <row r="784" spans="1:15" hidden="1">
      <c r="A784" t="s">
        <v>259</v>
      </c>
      <c r="B784" s="1">
        <v>45199</v>
      </c>
      <c r="C784" t="s">
        <v>1172</v>
      </c>
      <c r="D784" t="s">
        <v>71</v>
      </c>
      <c r="E784" t="s">
        <v>71</v>
      </c>
      <c r="F784" t="s">
        <v>1177</v>
      </c>
      <c r="G784" t="s">
        <v>1100</v>
      </c>
      <c r="H784" t="s">
        <v>1099</v>
      </c>
      <c r="I784" t="s">
        <v>484</v>
      </c>
      <c r="K784" t="s">
        <v>265</v>
      </c>
      <c r="L784">
        <v>58</v>
      </c>
      <c r="M784">
        <v>15.75</v>
      </c>
      <c r="N784">
        <v>913.5</v>
      </c>
      <c r="O784">
        <v>170440.19</v>
      </c>
    </row>
    <row r="785" spans="1:15" hidden="1">
      <c r="A785" t="s">
        <v>259</v>
      </c>
      <c r="B785" s="1">
        <v>45199</v>
      </c>
      <c r="C785" t="s">
        <v>1172</v>
      </c>
      <c r="D785" t="s">
        <v>71</v>
      </c>
      <c r="E785" t="s">
        <v>71</v>
      </c>
      <c r="F785" t="s">
        <v>1178</v>
      </c>
      <c r="G785" t="s">
        <v>504</v>
      </c>
      <c r="H785" t="s">
        <v>503</v>
      </c>
      <c r="I785" t="s">
        <v>484</v>
      </c>
      <c r="K785" t="s">
        <v>265</v>
      </c>
      <c r="L785">
        <v>48</v>
      </c>
      <c r="M785">
        <v>31.5</v>
      </c>
      <c r="N785">
        <v>1512</v>
      </c>
      <c r="O785">
        <v>171952.19</v>
      </c>
    </row>
    <row r="786" spans="1:15" hidden="1">
      <c r="A786" t="s">
        <v>259</v>
      </c>
      <c r="B786" s="1">
        <v>45199</v>
      </c>
      <c r="C786" t="s">
        <v>1172</v>
      </c>
      <c r="D786" t="s">
        <v>71</v>
      </c>
      <c r="E786" t="s">
        <v>71</v>
      </c>
      <c r="F786" t="s">
        <v>1101</v>
      </c>
      <c r="G786" t="s">
        <v>1102</v>
      </c>
      <c r="H786" t="s">
        <v>1101</v>
      </c>
      <c r="I786" t="s">
        <v>484</v>
      </c>
      <c r="K786" t="s">
        <v>265</v>
      </c>
      <c r="L786">
        <v>1250</v>
      </c>
      <c r="M786">
        <v>0.43</v>
      </c>
      <c r="N786">
        <v>537.5</v>
      </c>
      <c r="O786">
        <v>172489.69</v>
      </c>
    </row>
    <row r="787" spans="1:15" hidden="1">
      <c r="A787" t="s">
        <v>259</v>
      </c>
      <c r="B787" s="1">
        <v>45199</v>
      </c>
      <c r="C787" t="s">
        <v>1172</v>
      </c>
      <c r="D787" t="s">
        <v>71</v>
      </c>
      <c r="E787" t="s">
        <v>71</v>
      </c>
      <c r="F787" t="s">
        <v>505</v>
      </c>
      <c r="G787" t="s">
        <v>506</v>
      </c>
      <c r="H787" t="s">
        <v>505</v>
      </c>
      <c r="I787" t="s">
        <v>484</v>
      </c>
      <c r="K787" t="s">
        <v>265</v>
      </c>
      <c r="L787">
        <v>2750</v>
      </c>
      <c r="M787">
        <v>0.32</v>
      </c>
      <c r="N787">
        <v>880</v>
      </c>
      <c r="O787">
        <v>173369.69</v>
      </c>
    </row>
    <row r="788" spans="1:15" hidden="1">
      <c r="A788" t="s">
        <v>259</v>
      </c>
      <c r="B788" s="1">
        <v>45199</v>
      </c>
      <c r="C788" t="s">
        <v>1172</v>
      </c>
      <c r="D788" t="s">
        <v>71</v>
      </c>
      <c r="E788" t="s">
        <v>71</v>
      </c>
      <c r="F788" t="s">
        <v>1179</v>
      </c>
      <c r="G788" t="s">
        <v>1104</v>
      </c>
      <c r="H788" t="s">
        <v>1103</v>
      </c>
      <c r="I788" t="s">
        <v>484</v>
      </c>
      <c r="K788" t="s">
        <v>265</v>
      </c>
      <c r="L788">
        <v>20</v>
      </c>
      <c r="M788">
        <v>9.7100000000000009</v>
      </c>
      <c r="N788">
        <v>194.2</v>
      </c>
      <c r="O788">
        <v>173563.89</v>
      </c>
    </row>
    <row r="789" spans="1:15" hidden="1">
      <c r="A789" t="s">
        <v>259</v>
      </c>
      <c r="B789" s="1">
        <v>45199</v>
      </c>
      <c r="C789" t="s">
        <v>1172</v>
      </c>
      <c r="D789" t="s">
        <v>71</v>
      </c>
      <c r="E789" t="s">
        <v>71</v>
      </c>
      <c r="F789" t="s">
        <v>1180</v>
      </c>
      <c r="G789" t="s">
        <v>1106</v>
      </c>
      <c r="H789" t="s">
        <v>1105</v>
      </c>
      <c r="I789" t="s">
        <v>484</v>
      </c>
      <c r="K789" t="s">
        <v>265</v>
      </c>
      <c r="L789">
        <v>6</v>
      </c>
      <c r="M789">
        <v>240</v>
      </c>
      <c r="N789">
        <v>1440</v>
      </c>
      <c r="O789">
        <v>175003.89</v>
      </c>
    </row>
    <row r="790" spans="1:15" hidden="1">
      <c r="A790" t="s">
        <v>259</v>
      </c>
      <c r="B790" s="1">
        <v>45199</v>
      </c>
      <c r="C790" t="s">
        <v>1172</v>
      </c>
      <c r="D790" t="s">
        <v>71</v>
      </c>
      <c r="E790" t="s">
        <v>71</v>
      </c>
      <c r="F790" t="s">
        <v>1181</v>
      </c>
      <c r="G790" t="s">
        <v>508</v>
      </c>
      <c r="H790" t="s">
        <v>507</v>
      </c>
      <c r="I790" t="s">
        <v>484</v>
      </c>
      <c r="K790" t="s">
        <v>265</v>
      </c>
      <c r="L790">
        <v>2</v>
      </c>
      <c r="M790">
        <v>23</v>
      </c>
      <c r="N790">
        <v>46</v>
      </c>
      <c r="O790">
        <v>175049.89</v>
      </c>
    </row>
    <row r="791" spans="1:15" hidden="1">
      <c r="A791" t="s">
        <v>259</v>
      </c>
      <c r="B791" s="1">
        <v>45199</v>
      </c>
      <c r="C791" t="s">
        <v>1182</v>
      </c>
      <c r="D791" t="s">
        <v>115</v>
      </c>
      <c r="E791" t="s">
        <v>115</v>
      </c>
      <c r="F791" t="s">
        <v>1048</v>
      </c>
      <c r="G791" t="s">
        <v>1049</v>
      </c>
      <c r="H791" t="s">
        <v>1050</v>
      </c>
      <c r="I791" t="s">
        <v>448</v>
      </c>
      <c r="K791" t="s">
        <v>265</v>
      </c>
      <c r="L791">
        <v>100</v>
      </c>
      <c r="M791">
        <v>3.15</v>
      </c>
      <c r="N791">
        <v>315</v>
      </c>
      <c r="O791">
        <v>175364.89</v>
      </c>
    </row>
    <row r="792" spans="1:15" hidden="1">
      <c r="A792" t="s">
        <v>259</v>
      </c>
      <c r="B792" s="1">
        <v>45199</v>
      </c>
      <c r="C792" t="s">
        <v>1182</v>
      </c>
      <c r="D792" t="s">
        <v>115</v>
      </c>
      <c r="E792" t="s">
        <v>115</v>
      </c>
      <c r="F792" t="s">
        <v>1183</v>
      </c>
      <c r="G792" t="s">
        <v>1184</v>
      </c>
      <c r="H792" t="s">
        <v>1183</v>
      </c>
      <c r="I792" t="s">
        <v>703</v>
      </c>
      <c r="K792" t="s">
        <v>265</v>
      </c>
      <c r="L792">
        <v>140</v>
      </c>
      <c r="M792">
        <v>4.25</v>
      </c>
      <c r="N792">
        <v>595</v>
      </c>
      <c r="O792">
        <v>175959.89</v>
      </c>
    </row>
    <row r="793" spans="1:15" hidden="1">
      <c r="A793" t="s">
        <v>259</v>
      </c>
      <c r="B793" s="1">
        <v>45199</v>
      </c>
      <c r="C793" t="s">
        <v>1182</v>
      </c>
      <c r="D793" t="s">
        <v>115</v>
      </c>
      <c r="E793" t="s">
        <v>115</v>
      </c>
      <c r="F793" t="s">
        <v>1185</v>
      </c>
      <c r="G793" t="s">
        <v>1186</v>
      </c>
      <c r="H793" t="s">
        <v>1185</v>
      </c>
      <c r="I793" t="s">
        <v>703</v>
      </c>
      <c r="K793" t="s">
        <v>265</v>
      </c>
      <c r="L793">
        <v>9</v>
      </c>
      <c r="M793">
        <v>10</v>
      </c>
      <c r="N793">
        <v>90</v>
      </c>
      <c r="O793">
        <v>176049.89</v>
      </c>
    </row>
    <row r="794" spans="1:15" hidden="1">
      <c r="A794" t="s">
        <v>259</v>
      </c>
      <c r="B794" s="1">
        <v>45199</v>
      </c>
      <c r="C794" t="s">
        <v>1182</v>
      </c>
      <c r="D794" t="s">
        <v>115</v>
      </c>
      <c r="E794" t="s">
        <v>115</v>
      </c>
      <c r="F794" t="s">
        <v>1187</v>
      </c>
      <c r="G794" t="s">
        <v>1186</v>
      </c>
      <c r="H794" t="s">
        <v>1185</v>
      </c>
      <c r="I794" t="s">
        <v>703</v>
      </c>
      <c r="K794" t="s">
        <v>265</v>
      </c>
      <c r="L794">
        <v>1</v>
      </c>
      <c r="M794">
        <v>4.2</v>
      </c>
      <c r="N794">
        <v>4.2</v>
      </c>
      <c r="O794">
        <v>176054.09</v>
      </c>
    </row>
    <row r="795" spans="1:15" hidden="1">
      <c r="A795" t="s">
        <v>259</v>
      </c>
      <c r="B795" s="1">
        <v>45199</v>
      </c>
      <c r="C795" t="s">
        <v>1182</v>
      </c>
      <c r="D795" t="s">
        <v>115</v>
      </c>
      <c r="E795" t="s">
        <v>115</v>
      </c>
      <c r="F795" t="s">
        <v>1051</v>
      </c>
      <c r="G795" t="s">
        <v>1052</v>
      </c>
      <c r="H795" t="s">
        <v>1051</v>
      </c>
      <c r="I795" t="s">
        <v>703</v>
      </c>
      <c r="K795" t="s">
        <v>265</v>
      </c>
      <c r="L795">
        <v>10</v>
      </c>
      <c r="M795">
        <v>7</v>
      </c>
      <c r="N795">
        <v>70</v>
      </c>
      <c r="O795">
        <v>176124.09</v>
      </c>
    </row>
    <row r="796" spans="1:15" hidden="1">
      <c r="A796" t="s">
        <v>259</v>
      </c>
      <c r="B796" s="1">
        <v>45199</v>
      </c>
      <c r="C796" t="s">
        <v>1182</v>
      </c>
      <c r="D796" t="s">
        <v>115</v>
      </c>
      <c r="E796" t="s">
        <v>115</v>
      </c>
      <c r="F796" t="s">
        <v>1188</v>
      </c>
      <c r="G796" t="s">
        <v>1189</v>
      </c>
      <c r="H796" t="s">
        <v>1190</v>
      </c>
      <c r="I796" t="s">
        <v>448</v>
      </c>
      <c r="K796" t="s">
        <v>265</v>
      </c>
      <c r="L796">
        <v>6</v>
      </c>
      <c r="M796">
        <v>29</v>
      </c>
      <c r="N796">
        <v>174</v>
      </c>
      <c r="O796">
        <v>176298.09</v>
      </c>
    </row>
    <row r="797" spans="1:15" hidden="1">
      <c r="A797" t="s">
        <v>259</v>
      </c>
      <c r="B797" s="1">
        <v>45199</v>
      </c>
      <c r="C797" t="s">
        <v>1182</v>
      </c>
      <c r="D797" t="s">
        <v>115</v>
      </c>
      <c r="E797" t="s">
        <v>115</v>
      </c>
      <c r="F797" t="s">
        <v>1173</v>
      </c>
      <c r="G797" t="s">
        <v>1174</v>
      </c>
      <c r="H797" t="s">
        <v>1173</v>
      </c>
      <c r="I797" t="s">
        <v>484</v>
      </c>
      <c r="K797" t="s">
        <v>265</v>
      </c>
      <c r="L797">
        <v>1</v>
      </c>
      <c r="M797">
        <v>136.5</v>
      </c>
      <c r="N797">
        <v>136.5</v>
      </c>
      <c r="O797">
        <v>176434.59</v>
      </c>
    </row>
    <row r="798" spans="1:15" hidden="1">
      <c r="A798" t="s">
        <v>259</v>
      </c>
      <c r="B798" s="1">
        <v>45199</v>
      </c>
      <c r="C798" t="s">
        <v>1182</v>
      </c>
      <c r="D798" t="s">
        <v>115</v>
      </c>
      <c r="E798" t="s">
        <v>115</v>
      </c>
      <c r="F798" t="s">
        <v>1175</v>
      </c>
      <c r="G798" t="s">
        <v>1096</v>
      </c>
      <c r="H798" t="s">
        <v>1095</v>
      </c>
      <c r="I798" t="s">
        <v>484</v>
      </c>
      <c r="K798" t="s">
        <v>265</v>
      </c>
      <c r="L798">
        <v>1</v>
      </c>
      <c r="M798">
        <v>219.19</v>
      </c>
      <c r="N798">
        <v>219.19</v>
      </c>
      <c r="O798">
        <v>176653.78</v>
      </c>
    </row>
    <row r="799" spans="1:15" hidden="1">
      <c r="A799" t="s">
        <v>259</v>
      </c>
      <c r="B799" s="1">
        <v>45199</v>
      </c>
      <c r="C799" t="s">
        <v>1182</v>
      </c>
      <c r="D799" t="s">
        <v>115</v>
      </c>
      <c r="E799" t="s">
        <v>115</v>
      </c>
      <c r="F799" t="s">
        <v>482</v>
      </c>
      <c r="G799" t="s">
        <v>483</v>
      </c>
      <c r="H799" t="s">
        <v>482</v>
      </c>
      <c r="I799" t="s">
        <v>484</v>
      </c>
      <c r="K799" t="s">
        <v>265</v>
      </c>
      <c r="L799">
        <v>6</v>
      </c>
      <c r="M799">
        <v>21</v>
      </c>
      <c r="N799">
        <v>126</v>
      </c>
      <c r="O799">
        <v>176779.78</v>
      </c>
    </row>
    <row r="800" spans="1:15" hidden="1">
      <c r="A800" t="s">
        <v>259</v>
      </c>
      <c r="B800" s="1">
        <v>45199</v>
      </c>
      <c r="C800" t="s">
        <v>1182</v>
      </c>
      <c r="D800" t="s">
        <v>115</v>
      </c>
      <c r="E800" t="s">
        <v>115</v>
      </c>
      <c r="F800" t="s">
        <v>485</v>
      </c>
      <c r="G800" t="s">
        <v>486</v>
      </c>
      <c r="H800" t="s">
        <v>485</v>
      </c>
      <c r="I800" t="s">
        <v>484</v>
      </c>
      <c r="K800" t="s">
        <v>265</v>
      </c>
      <c r="L800">
        <v>69</v>
      </c>
      <c r="M800">
        <v>7.88</v>
      </c>
      <c r="N800">
        <v>543.72</v>
      </c>
      <c r="O800">
        <v>177323.5</v>
      </c>
    </row>
    <row r="801" spans="1:15" hidden="1">
      <c r="A801" t="s">
        <v>259</v>
      </c>
      <c r="B801" s="1">
        <v>45199</v>
      </c>
      <c r="C801" t="s">
        <v>1182</v>
      </c>
      <c r="D801" t="s">
        <v>115</v>
      </c>
      <c r="E801" t="s">
        <v>115</v>
      </c>
      <c r="F801" t="s">
        <v>503</v>
      </c>
      <c r="G801" t="s">
        <v>504</v>
      </c>
      <c r="H801" t="s">
        <v>503</v>
      </c>
      <c r="I801" t="s">
        <v>484</v>
      </c>
      <c r="K801" t="s">
        <v>265</v>
      </c>
      <c r="L801">
        <v>67</v>
      </c>
      <c r="M801">
        <v>31.5</v>
      </c>
      <c r="N801">
        <v>2110.5</v>
      </c>
      <c r="O801">
        <v>179434</v>
      </c>
    </row>
    <row r="802" spans="1:15" hidden="1">
      <c r="A802" t="s">
        <v>259</v>
      </c>
      <c r="B802" s="1">
        <v>45199</v>
      </c>
      <c r="C802" t="s">
        <v>1182</v>
      </c>
      <c r="D802" t="s">
        <v>115</v>
      </c>
      <c r="E802" t="s">
        <v>115</v>
      </c>
      <c r="F802" t="s">
        <v>1101</v>
      </c>
      <c r="G802" t="s">
        <v>1102</v>
      </c>
      <c r="H802" t="s">
        <v>1101</v>
      </c>
      <c r="I802" t="s">
        <v>484</v>
      </c>
      <c r="K802" t="s">
        <v>265</v>
      </c>
      <c r="L802">
        <v>600</v>
      </c>
      <c r="M802">
        <v>0.43</v>
      </c>
      <c r="N802">
        <v>258</v>
      </c>
      <c r="O802">
        <v>179692</v>
      </c>
    </row>
    <row r="803" spans="1:15" hidden="1">
      <c r="A803" t="s">
        <v>259</v>
      </c>
      <c r="B803" s="1">
        <v>45199</v>
      </c>
      <c r="C803" t="s">
        <v>1182</v>
      </c>
      <c r="D803" t="s">
        <v>115</v>
      </c>
      <c r="E803" t="s">
        <v>115</v>
      </c>
      <c r="F803" t="s">
        <v>505</v>
      </c>
      <c r="G803" t="s">
        <v>506</v>
      </c>
      <c r="H803" t="s">
        <v>505</v>
      </c>
      <c r="I803" t="s">
        <v>484</v>
      </c>
      <c r="K803" t="s">
        <v>265</v>
      </c>
      <c r="L803">
        <v>3500</v>
      </c>
      <c r="M803">
        <v>0.37</v>
      </c>
      <c r="N803">
        <v>1295</v>
      </c>
      <c r="O803">
        <v>180987</v>
      </c>
    </row>
    <row r="804" spans="1:15" hidden="1">
      <c r="A804" t="s">
        <v>259</v>
      </c>
      <c r="B804" s="1">
        <v>45199</v>
      </c>
      <c r="C804" t="s">
        <v>1182</v>
      </c>
      <c r="D804" t="s">
        <v>115</v>
      </c>
      <c r="E804" t="s">
        <v>115</v>
      </c>
      <c r="F804" t="s">
        <v>1103</v>
      </c>
      <c r="G804" t="s">
        <v>1104</v>
      </c>
      <c r="H804" t="s">
        <v>1103</v>
      </c>
      <c r="I804" t="s">
        <v>484</v>
      </c>
      <c r="K804" t="s">
        <v>265</v>
      </c>
      <c r="L804">
        <v>50</v>
      </c>
      <c r="M804">
        <v>9.7100000000000009</v>
      </c>
      <c r="N804">
        <v>485.5</v>
      </c>
      <c r="O804">
        <v>181472.5</v>
      </c>
    </row>
    <row r="805" spans="1:15" hidden="1">
      <c r="A805" t="s">
        <v>259</v>
      </c>
      <c r="B805" s="1">
        <v>45199</v>
      </c>
      <c r="C805" t="s">
        <v>1182</v>
      </c>
      <c r="D805" t="s">
        <v>115</v>
      </c>
      <c r="E805" t="s">
        <v>115</v>
      </c>
      <c r="F805" t="s">
        <v>507</v>
      </c>
      <c r="G805" t="s">
        <v>508</v>
      </c>
      <c r="H805" t="s">
        <v>507</v>
      </c>
      <c r="I805" t="s">
        <v>484</v>
      </c>
      <c r="K805" t="s">
        <v>265</v>
      </c>
      <c r="L805">
        <v>2</v>
      </c>
      <c r="M805">
        <v>23</v>
      </c>
      <c r="N805">
        <v>46</v>
      </c>
      <c r="O805">
        <v>181518.5</v>
      </c>
    </row>
    <row r="806" spans="1:15" hidden="1">
      <c r="A806" t="s">
        <v>259</v>
      </c>
      <c r="B806" s="1">
        <v>45199</v>
      </c>
      <c r="C806" t="s">
        <v>1191</v>
      </c>
      <c r="D806" t="s">
        <v>165</v>
      </c>
      <c r="E806" t="s">
        <v>165</v>
      </c>
      <c r="F806" t="s">
        <v>1158</v>
      </c>
      <c r="G806" t="s">
        <v>702</v>
      </c>
      <c r="H806" t="s">
        <v>701</v>
      </c>
      <c r="I806" t="s">
        <v>703</v>
      </c>
      <c r="K806" t="s">
        <v>265</v>
      </c>
      <c r="L806">
        <v>250</v>
      </c>
      <c r="M806">
        <v>3.03</v>
      </c>
      <c r="N806">
        <v>757.5</v>
      </c>
      <c r="O806">
        <v>182276</v>
      </c>
    </row>
    <row r="807" spans="1:15" hidden="1">
      <c r="A807" t="s">
        <v>259</v>
      </c>
      <c r="B807" s="1">
        <v>45199</v>
      </c>
      <c r="C807" t="s">
        <v>1191</v>
      </c>
      <c r="D807" t="s">
        <v>165</v>
      </c>
      <c r="E807" t="s">
        <v>165</v>
      </c>
      <c r="F807" t="s">
        <v>1192</v>
      </c>
      <c r="G807" t="s">
        <v>1193</v>
      </c>
      <c r="H807" t="s">
        <v>1192</v>
      </c>
      <c r="I807" t="s">
        <v>448</v>
      </c>
      <c r="K807" t="s">
        <v>265</v>
      </c>
      <c r="L807">
        <v>160</v>
      </c>
      <c r="M807">
        <v>3.15</v>
      </c>
      <c r="N807">
        <v>504</v>
      </c>
      <c r="O807">
        <v>182780</v>
      </c>
    </row>
    <row r="808" spans="1:15" hidden="1">
      <c r="A808" t="s">
        <v>259</v>
      </c>
      <c r="B808" s="1">
        <v>45199</v>
      </c>
      <c r="C808" t="s">
        <v>1191</v>
      </c>
      <c r="D808" t="s">
        <v>165</v>
      </c>
      <c r="E808" t="s">
        <v>165</v>
      </c>
      <c r="F808" t="s">
        <v>1194</v>
      </c>
      <c r="G808" t="s">
        <v>1195</v>
      </c>
      <c r="H808" t="s">
        <v>1196</v>
      </c>
      <c r="I808" t="s">
        <v>703</v>
      </c>
      <c r="K808" t="s">
        <v>265</v>
      </c>
      <c r="L808">
        <v>30</v>
      </c>
      <c r="M808">
        <v>14</v>
      </c>
      <c r="N808">
        <v>420</v>
      </c>
      <c r="O808">
        <v>183200</v>
      </c>
    </row>
    <row r="809" spans="1:15" hidden="1">
      <c r="A809" t="s">
        <v>259</v>
      </c>
      <c r="B809" s="1">
        <v>45199</v>
      </c>
      <c r="C809" t="s">
        <v>1191</v>
      </c>
      <c r="D809" t="s">
        <v>165</v>
      </c>
      <c r="E809" t="s">
        <v>165</v>
      </c>
      <c r="F809" t="s">
        <v>1197</v>
      </c>
      <c r="G809" t="s">
        <v>1198</v>
      </c>
      <c r="H809" t="s">
        <v>1197</v>
      </c>
      <c r="I809" t="s">
        <v>703</v>
      </c>
      <c r="K809" t="s">
        <v>265</v>
      </c>
      <c r="L809">
        <v>14</v>
      </c>
      <c r="M809">
        <v>11</v>
      </c>
      <c r="N809">
        <v>154</v>
      </c>
      <c r="O809">
        <v>183354</v>
      </c>
    </row>
    <row r="810" spans="1:15" hidden="1">
      <c r="A810" t="s">
        <v>259</v>
      </c>
      <c r="B810" s="1">
        <v>45199</v>
      </c>
      <c r="C810" t="s">
        <v>1191</v>
      </c>
      <c r="D810" t="s">
        <v>165</v>
      </c>
      <c r="E810" t="s">
        <v>165</v>
      </c>
      <c r="F810" t="s">
        <v>1199</v>
      </c>
      <c r="G810" t="s">
        <v>1200</v>
      </c>
      <c r="H810" t="s">
        <v>1199</v>
      </c>
      <c r="I810" t="s">
        <v>484</v>
      </c>
      <c r="K810" t="s">
        <v>265</v>
      </c>
      <c r="L810">
        <v>1</v>
      </c>
      <c r="M810">
        <v>400</v>
      </c>
      <c r="N810">
        <v>400</v>
      </c>
      <c r="O810">
        <v>183754</v>
      </c>
    </row>
    <row r="811" spans="1:15" hidden="1">
      <c r="A811" t="s">
        <v>259</v>
      </c>
      <c r="B811" s="1">
        <v>45199</v>
      </c>
      <c r="C811" t="s">
        <v>1191</v>
      </c>
      <c r="D811" t="s">
        <v>165</v>
      </c>
      <c r="E811" t="s">
        <v>165</v>
      </c>
      <c r="F811" t="s">
        <v>1201</v>
      </c>
      <c r="G811" t="s">
        <v>1094</v>
      </c>
      <c r="H811" t="s">
        <v>1093</v>
      </c>
      <c r="I811" t="s">
        <v>484</v>
      </c>
      <c r="K811" t="s">
        <v>265</v>
      </c>
      <c r="L811">
        <v>1</v>
      </c>
      <c r="M811">
        <v>341.25</v>
      </c>
      <c r="N811">
        <v>341.25</v>
      </c>
      <c r="O811">
        <v>184095.25</v>
      </c>
    </row>
    <row r="812" spans="1:15" hidden="1">
      <c r="A812" t="s">
        <v>259</v>
      </c>
      <c r="B812" s="1">
        <v>45199</v>
      </c>
      <c r="C812" t="s">
        <v>1191</v>
      </c>
      <c r="D812" t="s">
        <v>165</v>
      </c>
      <c r="E812" t="s">
        <v>165</v>
      </c>
      <c r="F812" t="s">
        <v>1175</v>
      </c>
      <c r="G812" t="s">
        <v>1096</v>
      </c>
      <c r="H812" t="s">
        <v>1095</v>
      </c>
      <c r="I812" t="s">
        <v>484</v>
      </c>
      <c r="K812" t="s">
        <v>265</v>
      </c>
      <c r="L812">
        <v>1</v>
      </c>
      <c r="M812">
        <v>250.95</v>
      </c>
      <c r="N812">
        <v>250.95</v>
      </c>
      <c r="O812">
        <v>184346.2</v>
      </c>
    </row>
    <row r="813" spans="1:15" hidden="1">
      <c r="A813" t="s">
        <v>259</v>
      </c>
      <c r="B813" s="1">
        <v>45199</v>
      </c>
      <c r="C813" t="s">
        <v>1191</v>
      </c>
      <c r="D813" t="s">
        <v>165</v>
      </c>
      <c r="E813" t="s">
        <v>165</v>
      </c>
      <c r="F813" t="s">
        <v>1176</v>
      </c>
      <c r="G813" t="s">
        <v>483</v>
      </c>
      <c r="H813" t="s">
        <v>482</v>
      </c>
      <c r="I813" t="s">
        <v>484</v>
      </c>
      <c r="K813" t="s">
        <v>265</v>
      </c>
      <c r="L813">
        <v>8</v>
      </c>
      <c r="M813">
        <v>15.75</v>
      </c>
      <c r="N813">
        <v>126</v>
      </c>
      <c r="O813">
        <v>184472.2</v>
      </c>
    </row>
    <row r="814" spans="1:15" hidden="1">
      <c r="A814" t="s">
        <v>259</v>
      </c>
      <c r="B814" s="1">
        <v>45199</v>
      </c>
      <c r="C814" t="s">
        <v>1191</v>
      </c>
      <c r="D814" t="s">
        <v>165</v>
      </c>
      <c r="E814" t="s">
        <v>165</v>
      </c>
      <c r="F814" t="s">
        <v>1202</v>
      </c>
      <c r="G814" t="s">
        <v>486</v>
      </c>
      <c r="H814" t="s">
        <v>485</v>
      </c>
      <c r="I814" t="s">
        <v>484</v>
      </c>
      <c r="K814" t="s">
        <v>265</v>
      </c>
      <c r="L814">
        <v>30</v>
      </c>
      <c r="M814">
        <v>7.88</v>
      </c>
      <c r="N814">
        <v>236.4</v>
      </c>
      <c r="O814">
        <v>184708.6</v>
      </c>
    </row>
    <row r="815" spans="1:15" hidden="1">
      <c r="A815" t="s">
        <v>259</v>
      </c>
      <c r="B815" s="1">
        <v>45199</v>
      </c>
      <c r="C815" t="s">
        <v>1191</v>
      </c>
      <c r="D815" t="s">
        <v>165</v>
      </c>
      <c r="E815" t="s">
        <v>165</v>
      </c>
      <c r="F815" t="s">
        <v>1203</v>
      </c>
      <c r="G815" t="s">
        <v>504</v>
      </c>
      <c r="H815" t="s">
        <v>503</v>
      </c>
      <c r="I815" t="s">
        <v>484</v>
      </c>
      <c r="K815" t="s">
        <v>265</v>
      </c>
      <c r="L815">
        <v>33</v>
      </c>
      <c r="M815">
        <v>31.5</v>
      </c>
      <c r="N815">
        <v>1039.5</v>
      </c>
      <c r="O815">
        <v>185748.1</v>
      </c>
    </row>
    <row r="816" spans="1:15" hidden="1">
      <c r="A816" t="s">
        <v>259</v>
      </c>
      <c r="B816" s="1">
        <v>45199</v>
      </c>
      <c r="C816" t="s">
        <v>1191</v>
      </c>
      <c r="D816" t="s">
        <v>165</v>
      </c>
      <c r="E816" t="s">
        <v>165</v>
      </c>
      <c r="F816" t="s">
        <v>1101</v>
      </c>
      <c r="G816" t="s">
        <v>1102</v>
      </c>
      <c r="H816" t="s">
        <v>1101</v>
      </c>
      <c r="I816" t="s">
        <v>484</v>
      </c>
      <c r="K816" t="s">
        <v>265</v>
      </c>
      <c r="L816">
        <v>2250</v>
      </c>
      <c r="M816">
        <v>0.43</v>
      </c>
      <c r="N816">
        <v>967.5</v>
      </c>
      <c r="O816">
        <v>186715.6</v>
      </c>
    </row>
    <row r="817" spans="1:15" hidden="1">
      <c r="A817" t="s">
        <v>259</v>
      </c>
      <c r="B817" s="1">
        <v>45199</v>
      </c>
      <c r="C817" t="s">
        <v>1191</v>
      </c>
      <c r="D817" t="s">
        <v>165</v>
      </c>
      <c r="E817" t="s">
        <v>165</v>
      </c>
      <c r="F817" t="s">
        <v>505</v>
      </c>
      <c r="G817" t="s">
        <v>506</v>
      </c>
      <c r="H817" t="s">
        <v>505</v>
      </c>
      <c r="I817" t="s">
        <v>484</v>
      </c>
      <c r="K817" t="s">
        <v>265</v>
      </c>
      <c r="L817">
        <v>900</v>
      </c>
      <c r="M817">
        <v>0.37</v>
      </c>
      <c r="N817">
        <v>333</v>
      </c>
      <c r="O817">
        <v>187048.6</v>
      </c>
    </row>
    <row r="818" spans="1:15" hidden="1">
      <c r="A818" t="s">
        <v>259</v>
      </c>
      <c r="B818" s="1">
        <v>45199</v>
      </c>
      <c r="C818" t="s">
        <v>1191</v>
      </c>
      <c r="D818" t="s">
        <v>165</v>
      </c>
      <c r="E818" t="s">
        <v>165</v>
      </c>
      <c r="F818" t="s">
        <v>1179</v>
      </c>
      <c r="G818" t="s">
        <v>1104</v>
      </c>
      <c r="H818" t="s">
        <v>1103</v>
      </c>
      <c r="I818" t="s">
        <v>484</v>
      </c>
      <c r="K818" t="s">
        <v>265</v>
      </c>
      <c r="L818">
        <v>25</v>
      </c>
      <c r="M818">
        <v>9.7100000000000009</v>
      </c>
      <c r="N818">
        <v>242.75</v>
      </c>
      <c r="O818">
        <v>187291.35</v>
      </c>
    </row>
    <row r="819" spans="1:15" hidden="1">
      <c r="A819" t="s">
        <v>259</v>
      </c>
      <c r="B819" s="1">
        <v>45199</v>
      </c>
      <c r="C819" t="s">
        <v>1191</v>
      </c>
      <c r="D819" t="s">
        <v>165</v>
      </c>
      <c r="E819" t="s">
        <v>165</v>
      </c>
      <c r="F819" t="s">
        <v>1180</v>
      </c>
      <c r="G819" t="s">
        <v>1106</v>
      </c>
      <c r="H819" t="s">
        <v>1105</v>
      </c>
      <c r="I819" t="s">
        <v>484</v>
      </c>
      <c r="K819" t="s">
        <v>265</v>
      </c>
      <c r="L819">
        <v>2</v>
      </c>
      <c r="M819">
        <v>240</v>
      </c>
      <c r="N819">
        <v>480</v>
      </c>
      <c r="O819">
        <v>187771.35</v>
      </c>
    </row>
    <row r="820" spans="1:15" hidden="1">
      <c r="A820" t="s">
        <v>259</v>
      </c>
      <c r="B820" s="1">
        <v>45199</v>
      </c>
      <c r="C820" t="s">
        <v>1191</v>
      </c>
      <c r="D820" t="s">
        <v>165</v>
      </c>
      <c r="E820" t="s">
        <v>165</v>
      </c>
      <c r="F820" t="s">
        <v>1181</v>
      </c>
      <c r="G820" t="s">
        <v>508</v>
      </c>
      <c r="H820" t="s">
        <v>507</v>
      </c>
      <c r="I820" t="s">
        <v>484</v>
      </c>
      <c r="K820" t="s">
        <v>265</v>
      </c>
      <c r="L820">
        <v>2</v>
      </c>
      <c r="M820">
        <v>15</v>
      </c>
      <c r="N820">
        <v>30</v>
      </c>
      <c r="O820">
        <v>187801.35</v>
      </c>
    </row>
    <row r="821" spans="1:15" hidden="1">
      <c r="A821" t="s">
        <v>259</v>
      </c>
      <c r="B821" s="1">
        <v>45199</v>
      </c>
      <c r="C821" t="s">
        <v>1204</v>
      </c>
      <c r="D821" t="s">
        <v>64</v>
      </c>
      <c r="E821" t="s">
        <v>64</v>
      </c>
      <c r="F821" t="s">
        <v>1118</v>
      </c>
      <c r="G821" t="s">
        <v>1119</v>
      </c>
      <c r="H821" t="s">
        <v>1118</v>
      </c>
      <c r="I821" t="s">
        <v>703</v>
      </c>
      <c r="K821" t="s">
        <v>265</v>
      </c>
      <c r="L821">
        <v>379</v>
      </c>
      <c r="M821">
        <v>4.13</v>
      </c>
      <c r="N821">
        <v>1565.27</v>
      </c>
      <c r="O821">
        <v>189366.62</v>
      </c>
    </row>
    <row r="822" spans="1:15" hidden="1">
      <c r="A822" t="s">
        <v>259</v>
      </c>
      <c r="B822" s="1">
        <v>45199</v>
      </c>
      <c r="C822" t="s">
        <v>1204</v>
      </c>
      <c r="D822" t="s">
        <v>64</v>
      </c>
      <c r="E822" t="s">
        <v>64</v>
      </c>
      <c r="F822" t="s">
        <v>1205</v>
      </c>
      <c r="G822" t="s">
        <v>488</v>
      </c>
      <c r="H822" t="s">
        <v>489</v>
      </c>
      <c r="I822" t="s">
        <v>484</v>
      </c>
      <c r="K822" t="s">
        <v>265</v>
      </c>
      <c r="L822">
        <v>1</v>
      </c>
      <c r="M822">
        <v>78.75</v>
      </c>
      <c r="N822">
        <v>78.75</v>
      </c>
      <c r="O822">
        <v>189445.37</v>
      </c>
    </row>
    <row r="823" spans="1:15" hidden="1">
      <c r="A823" t="s">
        <v>259</v>
      </c>
      <c r="B823" s="1">
        <v>45199</v>
      </c>
      <c r="C823" t="s">
        <v>1204</v>
      </c>
      <c r="D823" t="s">
        <v>64</v>
      </c>
      <c r="E823" t="s">
        <v>64</v>
      </c>
      <c r="F823" t="s">
        <v>1163</v>
      </c>
      <c r="G823" t="s">
        <v>1164</v>
      </c>
      <c r="H823" t="s">
        <v>1163</v>
      </c>
      <c r="I823" t="s">
        <v>484</v>
      </c>
      <c r="K823" t="s">
        <v>265</v>
      </c>
      <c r="L823">
        <v>1</v>
      </c>
      <c r="M823">
        <v>42</v>
      </c>
      <c r="N823">
        <v>42</v>
      </c>
      <c r="O823">
        <v>189487.37</v>
      </c>
    </row>
    <row r="824" spans="1:15" hidden="1">
      <c r="A824" t="s">
        <v>259</v>
      </c>
      <c r="B824" s="1">
        <v>45199</v>
      </c>
      <c r="C824" t="s">
        <v>1204</v>
      </c>
      <c r="D824" t="s">
        <v>64</v>
      </c>
      <c r="E824" t="s">
        <v>64</v>
      </c>
      <c r="F824" t="s">
        <v>1165</v>
      </c>
      <c r="G824" t="s">
        <v>1166</v>
      </c>
      <c r="H824" t="s">
        <v>1165</v>
      </c>
      <c r="I824" t="s">
        <v>484</v>
      </c>
      <c r="K824" t="s">
        <v>265</v>
      </c>
      <c r="L824">
        <v>1</v>
      </c>
      <c r="M824">
        <v>68.25</v>
      </c>
      <c r="N824">
        <v>68.25</v>
      </c>
      <c r="O824">
        <v>189555.62</v>
      </c>
    </row>
    <row r="825" spans="1:15" hidden="1">
      <c r="A825" t="s">
        <v>259</v>
      </c>
      <c r="B825" s="1">
        <v>45199</v>
      </c>
      <c r="C825" t="s">
        <v>1204</v>
      </c>
      <c r="D825" t="s">
        <v>64</v>
      </c>
      <c r="E825" t="s">
        <v>64</v>
      </c>
      <c r="F825" t="s">
        <v>482</v>
      </c>
      <c r="G825" t="s">
        <v>483</v>
      </c>
      <c r="H825" t="s">
        <v>482</v>
      </c>
      <c r="I825" t="s">
        <v>484</v>
      </c>
      <c r="K825" t="s">
        <v>265</v>
      </c>
      <c r="L825">
        <v>6</v>
      </c>
      <c r="M825">
        <v>21</v>
      </c>
      <c r="N825">
        <v>126</v>
      </c>
      <c r="O825">
        <v>189681.62</v>
      </c>
    </row>
    <row r="826" spans="1:15" hidden="1">
      <c r="A826" t="s">
        <v>259</v>
      </c>
      <c r="B826" s="1">
        <v>45199</v>
      </c>
      <c r="C826" t="s">
        <v>1204</v>
      </c>
      <c r="D826" t="s">
        <v>64</v>
      </c>
      <c r="E826" t="s">
        <v>64</v>
      </c>
      <c r="F826" t="s">
        <v>485</v>
      </c>
      <c r="G826" t="s">
        <v>486</v>
      </c>
      <c r="H826" t="s">
        <v>485</v>
      </c>
      <c r="I826" t="s">
        <v>484</v>
      </c>
      <c r="K826" t="s">
        <v>265</v>
      </c>
      <c r="L826">
        <v>39</v>
      </c>
      <c r="M826">
        <v>7.88</v>
      </c>
      <c r="N826">
        <v>307.32</v>
      </c>
      <c r="O826">
        <v>189988.94</v>
      </c>
    </row>
    <row r="827" spans="1:15" hidden="1">
      <c r="A827" t="s">
        <v>259</v>
      </c>
      <c r="B827" s="1">
        <v>45199</v>
      </c>
      <c r="C827" t="s">
        <v>1204</v>
      </c>
      <c r="D827" t="s">
        <v>64</v>
      </c>
      <c r="E827" t="s">
        <v>64</v>
      </c>
      <c r="F827" t="s">
        <v>503</v>
      </c>
      <c r="G827" t="s">
        <v>504</v>
      </c>
      <c r="H827" t="s">
        <v>503</v>
      </c>
      <c r="I827" t="s">
        <v>484</v>
      </c>
      <c r="K827" t="s">
        <v>265</v>
      </c>
      <c r="L827">
        <v>62</v>
      </c>
      <c r="M827">
        <v>31.5</v>
      </c>
      <c r="N827">
        <v>1953</v>
      </c>
      <c r="O827">
        <v>191941.94</v>
      </c>
    </row>
    <row r="828" spans="1:15" hidden="1">
      <c r="A828" t="s">
        <v>259</v>
      </c>
      <c r="B828" s="1">
        <v>45199</v>
      </c>
      <c r="C828" t="s">
        <v>1204</v>
      </c>
      <c r="D828" t="s">
        <v>64</v>
      </c>
      <c r="E828" t="s">
        <v>64</v>
      </c>
      <c r="F828" t="s">
        <v>505</v>
      </c>
      <c r="G828" t="s">
        <v>506</v>
      </c>
      <c r="H828" t="s">
        <v>505</v>
      </c>
      <c r="I828" t="s">
        <v>484</v>
      </c>
      <c r="K828" t="s">
        <v>265</v>
      </c>
      <c r="L828">
        <v>3500</v>
      </c>
      <c r="M828">
        <v>0.37</v>
      </c>
      <c r="N828">
        <v>1295</v>
      </c>
      <c r="O828">
        <v>193236.94</v>
      </c>
    </row>
    <row r="829" spans="1:15" hidden="1">
      <c r="A829" t="s">
        <v>259</v>
      </c>
      <c r="B829" s="1">
        <v>45199</v>
      </c>
      <c r="C829" t="s">
        <v>1204</v>
      </c>
      <c r="D829" t="s">
        <v>64</v>
      </c>
      <c r="E829" t="s">
        <v>64</v>
      </c>
      <c r="F829" t="s">
        <v>1103</v>
      </c>
      <c r="G829" t="s">
        <v>1104</v>
      </c>
      <c r="H829" t="s">
        <v>1103</v>
      </c>
      <c r="I829" t="s">
        <v>484</v>
      </c>
      <c r="K829" t="s">
        <v>265</v>
      </c>
      <c r="L829">
        <v>12</v>
      </c>
      <c r="M829">
        <v>9.7100000000000009</v>
      </c>
      <c r="N829">
        <v>116.52</v>
      </c>
      <c r="O829">
        <v>193353.46</v>
      </c>
    </row>
    <row r="830" spans="1:15" hidden="1">
      <c r="A830" t="s">
        <v>259</v>
      </c>
      <c r="B830" s="1">
        <v>45199</v>
      </c>
      <c r="C830" t="s">
        <v>1204</v>
      </c>
      <c r="D830" t="s">
        <v>64</v>
      </c>
      <c r="E830" t="s">
        <v>64</v>
      </c>
      <c r="F830" t="s">
        <v>1105</v>
      </c>
      <c r="G830" t="s">
        <v>1106</v>
      </c>
      <c r="H830" t="s">
        <v>1105</v>
      </c>
      <c r="I830" t="s">
        <v>484</v>
      </c>
      <c r="K830" t="s">
        <v>265</v>
      </c>
      <c r="L830">
        <v>2</v>
      </c>
      <c r="M830">
        <v>240</v>
      </c>
      <c r="N830">
        <v>480</v>
      </c>
      <c r="O830">
        <v>193833.46</v>
      </c>
    </row>
    <row r="831" spans="1:15" hidden="1">
      <c r="A831" t="s">
        <v>259</v>
      </c>
      <c r="B831" s="1">
        <v>45199</v>
      </c>
      <c r="C831" t="s">
        <v>1204</v>
      </c>
      <c r="D831" t="s">
        <v>64</v>
      </c>
      <c r="E831" t="s">
        <v>64</v>
      </c>
      <c r="F831" t="s">
        <v>1206</v>
      </c>
      <c r="G831" t="s">
        <v>1207</v>
      </c>
      <c r="H831" t="s">
        <v>1206</v>
      </c>
      <c r="I831" t="s">
        <v>484</v>
      </c>
      <c r="K831" t="s">
        <v>265</v>
      </c>
      <c r="L831">
        <v>4</v>
      </c>
      <c r="M831">
        <v>30.5</v>
      </c>
      <c r="N831">
        <v>122</v>
      </c>
      <c r="O831">
        <v>193955.46</v>
      </c>
    </row>
    <row r="832" spans="1:15" hidden="1">
      <c r="A832" t="s">
        <v>259</v>
      </c>
      <c r="B832" s="1">
        <v>45199</v>
      </c>
      <c r="C832" t="s">
        <v>1204</v>
      </c>
      <c r="D832" t="s">
        <v>64</v>
      </c>
      <c r="E832" t="s">
        <v>64</v>
      </c>
      <c r="F832" t="s">
        <v>507</v>
      </c>
      <c r="G832" t="s">
        <v>508</v>
      </c>
      <c r="H832" t="s">
        <v>507</v>
      </c>
      <c r="I832" t="s">
        <v>484</v>
      </c>
      <c r="K832" t="s">
        <v>265</v>
      </c>
      <c r="L832">
        <v>1</v>
      </c>
      <c r="M832">
        <v>23</v>
      </c>
      <c r="N832">
        <v>23</v>
      </c>
      <c r="O832">
        <v>193978.46</v>
      </c>
    </row>
    <row r="833" spans="1:15" hidden="1">
      <c r="A833" t="s">
        <v>259</v>
      </c>
      <c r="B833" s="1">
        <v>45199</v>
      </c>
      <c r="C833" t="s">
        <v>1208</v>
      </c>
      <c r="D833" t="s">
        <v>130</v>
      </c>
      <c r="E833" t="s">
        <v>130</v>
      </c>
      <c r="F833" t="s">
        <v>701</v>
      </c>
      <c r="G833" t="s">
        <v>702</v>
      </c>
      <c r="H833" t="s">
        <v>701</v>
      </c>
      <c r="I833" t="s">
        <v>703</v>
      </c>
      <c r="K833" t="s">
        <v>265</v>
      </c>
      <c r="L833">
        <v>30</v>
      </c>
      <c r="M833">
        <v>3.03</v>
      </c>
      <c r="N833">
        <v>90.9</v>
      </c>
      <c r="O833">
        <v>194069.36</v>
      </c>
    </row>
    <row r="834" spans="1:15" hidden="1">
      <c r="A834" t="s">
        <v>259</v>
      </c>
      <c r="B834" s="1">
        <v>45199</v>
      </c>
      <c r="C834" t="s">
        <v>1208</v>
      </c>
      <c r="D834" t="s">
        <v>130</v>
      </c>
      <c r="E834" t="s">
        <v>130</v>
      </c>
      <c r="F834" t="s">
        <v>1048</v>
      </c>
      <c r="G834" t="s">
        <v>1049</v>
      </c>
      <c r="H834" t="s">
        <v>1050</v>
      </c>
      <c r="I834" t="s">
        <v>448</v>
      </c>
      <c r="K834" t="s">
        <v>265</v>
      </c>
      <c r="L834">
        <v>40</v>
      </c>
      <c r="M834">
        <v>3.15</v>
      </c>
      <c r="N834">
        <v>126</v>
      </c>
      <c r="O834">
        <v>194195.36</v>
      </c>
    </row>
    <row r="835" spans="1:15" hidden="1">
      <c r="A835" t="s">
        <v>259</v>
      </c>
      <c r="B835" s="1">
        <v>45199</v>
      </c>
      <c r="C835" t="s">
        <v>1208</v>
      </c>
      <c r="D835" t="s">
        <v>130</v>
      </c>
      <c r="E835" t="s">
        <v>130</v>
      </c>
      <c r="F835" t="s">
        <v>1055</v>
      </c>
      <c r="G835" t="s">
        <v>1056</v>
      </c>
      <c r="H835" t="s">
        <v>1055</v>
      </c>
      <c r="I835" t="s">
        <v>703</v>
      </c>
      <c r="K835" t="s">
        <v>265</v>
      </c>
      <c r="L835">
        <v>25</v>
      </c>
      <c r="M835">
        <v>25</v>
      </c>
      <c r="N835">
        <v>625</v>
      </c>
      <c r="O835">
        <v>194820.36</v>
      </c>
    </row>
    <row r="836" spans="1:15" hidden="1">
      <c r="A836" t="s">
        <v>259</v>
      </c>
      <c r="B836" s="1">
        <v>45199</v>
      </c>
      <c r="C836" t="s">
        <v>1208</v>
      </c>
      <c r="D836" t="s">
        <v>130</v>
      </c>
      <c r="E836" t="s">
        <v>130</v>
      </c>
      <c r="F836" t="s">
        <v>1161</v>
      </c>
      <c r="G836" t="s">
        <v>1160</v>
      </c>
      <c r="H836" t="s">
        <v>1161</v>
      </c>
      <c r="I836" t="s">
        <v>264</v>
      </c>
      <c r="K836" t="s">
        <v>265</v>
      </c>
      <c r="L836">
        <v>1</v>
      </c>
      <c r="M836">
        <v>620</v>
      </c>
      <c r="N836">
        <v>620</v>
      </c>
      <c r="O836">
        <v>195440.36</v>
      </c>
    </row>
    <row r="837" spans="1:15" hidden="1">
      <c r="A837" t="s">
        <v>259</v>
      </c>
      <c r="B837" s="1">
        <v>45199</v>
      </c>
      <c r="C837" t="s">
        <v>1208</v>
      </c>
      <c r="D837" t="s">
        <v>130</v>
      </c>
      <c r="E837" t="s">
        <v>130</v>
      </c>
      <c r="F837" t="s">
        <v>485</v>
      </c>
      <c r="G837" t="s">
        <v>486</v>
      </c>
      <c r="H837" t="s">
        <v>485</v>
      </c>
      <c r="I837" t="s">
        <v>484</v>
      </c>
      <c r="K837" t="s">
        <v>265</v>
      </c>
      <c r="L837">
        <v>20</v>
      </c>
      <c r="M837">
        <v>7.88</v>
      </c>
      <c r="N837">
        <v>157.6</v>
      </c>
      <c r="O837">
        <v>195597.96</v>
      </c>
    </row>
    <row r="838" spans="1:15" hidden="1">
      <c r="A838" t="s">
        <v>259</v>
      </c>
      <c r="B838" s="1">
        <v>45199</v>
      </c>
      <c r="C838" t="s">
        <v>1208</v>
      </c>
      <c r="D838" t="s">
        <v>130</v>
      </c>
      <c r="E838" t="s">
        <v>130</v>
      </c>
      <c r="F838" t="s">
        <v>1093</v>
      </c>
      <c r="G838" t="s">
        <v>1094</v>
      </c>
      <c r="H838" t="s">
        <v>1093</v>
      </c>
      <c r="I838" t="s">
        <v>484</v>
      </c>
      <c r="K838" t="s">
        <v>265</v>
      </c>
      <c r="L838">
        <v>1</v>
      </c>
      <c r="M838">
        <v>341.25</v>
      </c>
      <c r="N838">
        <v>341.25</v>
      </c>
      <c r="O838">
        <v>195939.21</v>
      </c>
    </row>
    <row r="839" spans="1:15" hidden="1">
      <c r="A839" t="s">
        <v>259</v>
      </c>
      <c r="B839" s="1">
        <v>45199</v>
      </c>
      <c r="C839" t="s">
        <v>1208</v>
      </c>
      <c r="D839" t="s">
        <v>130</v>
      </c>
      <c r="E839" t="s">
        <v>130</v>
      </c>
      <c r="F839" t="s">
        <v>1209</v>
      </c>
      <c r="G839" t="s">
        <v>1210</v>
      </c>
      <c r="H839" t="s">
        <v>1209</v>
      </c>
      <c r="I839" t="s">
        <v>484</v>
      </c>
      <c r="K839" t="s">
        <v>265</v>
      </c>
      <c r="L839">
        <v>1</v>
      </c>
      <c r="M839">
        <v>157.5</v>
      </c>
      <c r="N839">
        <v>157.5</v>
      </c>
      <c r="O839">
        <v>196096.71</v>
      </c>
    </row>
    <row r="840" spans="1:15" hidden="1">
      <c r="A840" t="s">
        <v>259</v>
      </c>
      <c r="B840" s="1">
        <v>45199</v>
      </c>
      <c r="C840" t="s">
        <v>1208</v>
      </c>
      <c r="D840" t="s">
        <v>130</v>
      </c>
      <c r="E840" t="s">
        <v>130</v>
      </c>
      <c r="F840" t="s">
        <v>1097</v>
      </c>
      <c r="G840" t="s">
        <v>1098</v>
      </c>
      <c r="H840" t="s">
        <v>1097</v>
      </c>
      <c r="I840" t="s">
        <v>484</v>
      </c>
      <c r="K840" t="s">
        <v>265</v>
      </c>
      <c r="L840">
        <v>3750</v>
      </c>
      <c r="M840">
        <v>0.19</v>
      </c>
      <c r="N840">
        <v>712.5</v>
      </c>
      <c r="O840">
        <v>196809.21</v>
      </c>
    </row>
    <row r="841" spans="1:15" hidden="1">
      <c r="A841" t="s">
        <v>259</v>
      </c>
      <c r="B841" s="1">
        <v>45199</v>
      </c>
      <c r="C841" t="s">
        <v>1208</v>
      </c>
      <c r="D841" t="s">
        <v>130</v>
      </c>
      <c r="E841" t="s">
        <v>130</v>
      </c>
      <c r="F841" t="s">
        <v>503</v>
      </c>
      <c r="G841" t="s">
        <v>504</v>
      </c>
      <c r="H841" t="s">
        <v>503</v>
      </c>
      <c r="I841" t="s">
        <v>484</v>
      </c>
      <c r="K841" t="s">
        <v>265</v>
      </c>
      <c r="L841">
        <v>35</v>
      </c>
      <c r="M841">
        <v>31.5</v>
      </c>
      <c r="N841">
        <v>1102.5</v>
      </c>
      <c r="O841">
        <v>197911.71</v>
      </c>
    </row>
    <row r="842" spans="1:15" hidden="1">
      <c r="A842" t="s">
        <v>259</v>
      </c>
      <c r="B842" s="1">
        <v>45199</v>
      </c>
      <c r="C842" t="s">
        <v>1208</v>
      </c>
      <c r="D842" t="s">
        <v>130</v>
      </c>
      <c r="E842" t="s">
        <v>130</v>
      </c>
      <c r="F842" t="s">
        <v>505</v>
      </c>
      <c r="G842" t="s">
        <v>506</v>
      </c>
      <c r="H842" t="s">
        <v>505</v>
      </c>
      <c r="I842" t="s">
        <v>484</v>
      </c>
      <c r="K842" t="s">
        <v>265</v>
      </c>
      <c r="L842">
        <v>2500</v>
      </c>
      <c r="M842">
        <v>0.37</v>
      </c>
      <c r="N842">
        <v>925</v>
      </c>
      <c r="O842">
        <v>198836.71</v>
      </c>
    </row>
    <row r="843" spans="1:15" hidden="1">
      <c r="A843" t="s">
        <v>259</v>
      </c>
      <c r="B843" s="1">
        <v>45199</v>
      </c>
      <c r="C843" t="s">
        <v>1208</v>
      </c>
      <c r="D843" t="s">
        <v>130</v>
      </c>
      <c r="E843" t="s">
        <v>130</v>
      </c>
      <c r="F843" t="s">
        <v>1103</v>
      </c>
      <c r="G843" t="s">
        <v>1104</v>
      </c>
      <c r="H843" t="s">
        <v>1103</v>
      </c>
      <c r="I843" t="s">
        <v>484</v>
      </c>
      <c r="K843" t="s">
        <v>265</v>
      </c>
      <c r="L843">
        <v>15</v>
      </c>
      <c r="M843">
        <v>9.7100000000000009</v>
      </c>
      <c r="N843">
        <v>145.65</v>
      </c>
      <c r="O843">
        <v>198982.36</v>
      </c>
    </row>
    <row r="844" spans="1:15" hidden="1">
      <c r="A844" t="s">
        <v>259</v>
      </c>
      <c r="B844" s="1">
        <v>45199</v>
      </c>
      <c r="C844" t="s">
        <v>1208</v>
      </c>
      <c r="D844" t="s">
        <v>130</v>
      </c>
      <c r="E844" t="s">
        <v>130</v>
      </c>
      <c r="F844" t="s">
        <v>507</v>
      </c>
      <c r="G844" t="s">
        <v>508</v>
      </c>
      <c r="H844" t="s">
        <v>507</v>
      </c>
      <c r="I844" t="s">
        <v>484</v>
      </c>
      <c r="K844" t="s">
        <v>265</v>
      </c>
      <c r="L844">
        <v>1</v>
      </c>
      <c r="M844">
        <v>23</v>
      </c>
      <c r="N844">
        <v>23</v>
      </c>
      <c r="O844">
        <v>199005.36</v>
      </c>
    </row>
    <row r="845" spans="1:15" hidden="1">
      <c r="A845" t="s">
        <v>259</v>
      </c>
      <c r="B845" s="1">
        <v>45199</v>
      </c>
      <c r="C845" t="s">
        <v>1208</v>
      </c>
      <c r="D845" t="s">
        <v>130</v>
      </c>
      <c r="E845" t="s">
        <v>130</v>
      </c>
      <c r="F845" t="s">
        <v>1211</v>
      </c>
      <c r="G845" t="s">
        <v>1212</v>
      </c>
      <c r="H845" t="s">
        <v>1211</v>
      </c>
      <c r="I845" t="s">
        <v>484</v>
      </c>
      <c r="K845" t="s">
        <v>265</v>
      </c>
      <c r="L845">
        <v>2</v>
      </c>
      <c r="M845">
        <v>11.55</v>
      </c>
      <c r="N845">
        <v>23.1</v>
      </c>
      <c r="O845">
        <v>199028.46</v>
      </c>
    </row>
    <row r="846" spans="1:15" hidden="1">
      <c r="A846" t="s">
        <v>259</v>
      </c>
      <c r="B846" s="1">
        <v>45199</v>
      </c>
      <c r="C846" t="s">
        <v>1208</v>
      </c>
      <c r="D846" t="s">
        <v>130</v>
      </c>
      <c r="E846" t="s">
        <v>130</v>
      </c>
      <c r="F846" t="s">
        <v>186</v>
      </c>
      <c r="G846" t="s">
        <v>1167</v>
      </c>
      <c r="H846" t="s">
        <v>186</v>
      </c>
      <c r="I846" t="s">
        <v>1076</v>
      </c>
      <c r="K846" t="s">
        <v>265</v>
      </c>
      <c r="L846">
        <v>26</v>
      </c>
      <c r="M846">
        <v>28.09</v>
      </c>
      <c r="N846">
        <v>730.34</v>
      </c>
      <c r="O846">
        <v>199758.8</v>
      </c>
    </row>
    <row r="847" spans="1:15" hidden="1">
      <c r="A847" t="s">
        <v>259</v>
      </c>
      <c r="B847" s="1">
        <v>45199</v>
      </c>
      <c r="C847" t="s">
        <v>1208</v>
      </c>
      <c r="D847" t="s">
        <v>130</v>
      </c>
      <c r="E847" t="s">
        <v>130</v>
      </c>
      <c r="F847" t="s">
        <v>1213</v>
      </c>
      <c r="G847" t="s">
        <v>1214</v>
      </c>
      <c r="H847" t="s">
        <v>1213</v>
      </c>
      <c r="I847" t="s">
        <v>1076</v>
      </c>
      <c r="K847" t="s">
        <v>265</v>
      </c>
      <c r="L847">
        <v>4</v>
      </c>
      <c r="M847">
        <v>20.74</v>
      </c>
      <c r="N847">
        <v>82.96</v>
      </c>
      <c r="O847">
        <v>199841.76</v>
      </c>
    </row>
    <row r="848" spans="1:15" hidden="1">
      <c r="A848" t="s">
        <v>259</v>
      </c>
      <c r="B848" s="1">
        <v>45199</v>
      </c>
      <c r="C848" t="s">
        <v>1208</v>
      </c>
      <c r="D848" t="s">
        <v>130</v>
      </c>
      <c r="E848" t="s">
        <v>130</v>
      </c>
      <c r="F848" t="s">
        <v>1215</v>
      </c>
      <c r="G848" t="s">
        <v>1216</v>
      </c>
      <c r="H848" t="s">
        <v>1215</v>
      </c>
      <c r="I848" t="s">
        <v>1076</v>
      </c>
      <c r="K848" t="s">
        <v>265</v>
      </c>
      <c r="L848">
        <v>1</v>
      </c>
      <c r="M848">
        <v>8.66</v>
      </c>
      <c r="N848">
        <v>8.66</v>
      </c>
      <c r="O848">
        <v>199850.42</v>
      </c>
    </row>
    <row r="849" spans="1:15" hidden="1">
      <c r="A849" t="s">
        <v>259</v>
      </c>
      <c r="B849" s="1">
        <v>45199</v>
      </c>
      <c r="C849" t="s">
        <v>1208</v>
      </c>
      <c r="D849" t="s">
        <v>130</v>
      </c>
      <c r="E849" t="s">
        <v>130</v>
      </c>
      <c r="F849" t="s">
        <v>1217</v>
      </c>
      <c r="G849" t="s">
        <v>1218</v>
      </c>
      <c r="H849" t="s">
        <v>1217</v>
      </c>
      <c r="I849" t="s">
        <v>1076</v>
      </c>
      <c r="K849" t="s">
        <v>265</v>
      </c>
      <c r="L849">
        <v>1</v>
      </c>
      <c r="M849">
        <v>3.1</v>
      </c>
      <c r="N849">
        <v>3.1</v>
      </c>
      <c r="O849">
        <v>199853.52</v>
      </c>
    </row>
    <row r="850" spans="1:15" hidden="1">
      <c r="A850" t="s">
        <v>259</v>
      </c>
      <c r="B850" s="1">
        <v>45199</v>
      </c>
      <c r="C850" t="s">
        <v>1208</v>
      </c>
      <c r="D850" t="s">
        <v>130</v>
      </c>
      <c r="E850" t="s">
        <v>130</v>
      </c>
      <c r="F850" t="s">
        <v>184</v>
      </c>
      <c r="G850" t="s">
        <v>1077</v>
      </c>
      <c r="H850" t="s">
        <v>184</v>
      </c>
      <c r="I850" t="s">
        <v>1076</v>
      </c>
      <c r="K850" t="s">
        <v>265</v>
      </c>
      <c r="L850">
        <v>4</v>
      </c>
      <c r="M850">
        <v>2.89</v>
      </c>
      <c r="N850">
        <v>11.56</v>
      </c>
      <c r="O850">
        <v>199865.08</v>
      </c>
    </row>
    <row r="851" spans="1:15" hidden="1">
      <c r="A851" t="s">
        <v>259</v>
      </c>
      <c r="B851" s="1">
        <v>45199</v>
      </c>
      <c r="C851" t="s">
        <v>1208</v>
      </c>
      <c r="D851" t="s">
        <v>130</v>
      </c>
      <c r="E851" t="s">
        <v>130</v>
      </c>
      <c r="F851" t="s">
        <v>1088</v>
      </c>
      <c r="G851" t="s">
        <v>1088</v>
      </c>
      <c r="H851" t="s">
        <v>1088</v>
      </c>
      <c r="I851" t="s">
        <v>1076</v>
      </c>
      <c r="K851" t="s">
        <v>265</v>
      </c>
      <c r="L851">
        <v>1</v>
      </c>
      <c r="M851">
        <v>26.15</v>
      </c>
      <c r="N851">
        <v>26.15</v>
      </c>
      <c r="O851">
        <v>199891.23</v>
      </c>
    </row>
    <row r="852" spans="1:15" hidden="1">
      <c r="A852" t="s">
        <v>259</v>
      </c>
      <c r="B852" s="1">
        <v>45199</v>
      </c>
      <c r="C852" t="s">
        <v>1208</v>
      </c>
      <c r="D852" t="s">
        <v>130</v>
      </c>
      <c r="E852" t="s">
        <v>130</v>
      </c>
      <c r="F852" t="s">
        <v>1091</v>
      </c>
      <c r="G852" t="s">
        <v>1091</v>
      </c>
      <c r="H852" t="s">
        <v>1091</v>
      </c>
      <c r="I852" t="s">
        <v>1076</v>
      </c>
      <c r="K852" t="s">
        <v>265</v>
      </c>
      <c r="L852">
        <v>1</v>
      </c>
      <c r="M852">
        <v>14.95</v>
      </c>
      <c r="N852">
        <v>14.95</v>
      </c>
      <c r="O852">
        <v>199906.18</v>
      </c>
    </row>
    <row r="853" spans="1:15" hidden="1">
      <c r="A853" t="s">
        <v>259</v>
      </c>
      <c r="B853" s="1">
        <v>45199</v>
      </c>
      <c r="C853" t="s">
        <v>1208</v>
      </c>
      <c r="D853" t="s">
        <v>130</v>
      </c>
      <c r="E853" t="s">
        <v>130</v>
      </c>
      <c r="F853" t="s">
        <v>1089</v>
      </c>
      <c r="G853" t="s">
        <v>1089</v>
      </c>
      <c r="H853" t="s">
        <v>1089</v>
      </c>
      <c r="I853" t="s">
        <v>1076</v>
      </c>
      <c r="K853" t="s">
        <v>265</v>
      </c>
      <c r="L853">
        <v>1</v>
      </c>
      <c r="M853">
        <v>91.58</v>
      </c>
      <c r="N853">
        <v>91.58</v>
      </c>
      <c r="O853">
        <v>199997.76</v>
      </c>
    </row>
    <row r="854" spans="1:15" hidden="1">
      <c r="A854" t="s">
        <v>259</v>
      </c>
      <c r="B854" s="1">
        <v>45199</v>
      </c>
      <c r="C854" t="s">
        <v>1208</v>
      </c>
      <c r="D854" t="s">
        <v>130</v>
      </c>
      <c r="E854" t="s">
        <v>130</v>
      </c>
      <c r="F854" t="s">
        <v>1090</v>
      </c>
      <c r="G854" t="s">
        <v>1090</v>
      </c>
      <c r="H854" t="s">
        <v>1090</v>
      </c>
      <c r="I854" t="s">
        <v>1076</v>
      </c>
      <c r="K854" t="s">
        <v>265</v>
      </c>
      <c r="L854">
        <v>1</v>
      </c>
      <c r="M854">
        <v>61.69</v>
      </c>
      <c r="N854">
        <v>61.69</v>
      </c>
      <c r="O854">
        <v>200059.45</v>
      </c>
    </row>
    <row r="855" spans="1:15" hidden="1">
      <c r="A855" t="s">
        <v>259</v>
      </c>
      <c r="B855" s="1">
        <v>45199</v>
      </c>
      <c r="C855" t="s">
        <v>1208</v>
      </c>
      <c r="D855" t="s">
        <v>130</v>
      </c>
      <c r="E855" t="s">
        <v>130</v>
      </c>
      <c r="F855" t="s">
        <v>1092</v>
      </c>
      <c r="G855" t="s">
        <v>1092</v>
      </c>
      <c r="H855" t="s">
        <v>1092</v>
      </c>
      <c r="I855" t="s">
        <v>1076</v>
      </c>
      <c r="K855" t="s">
        <v>265</v>
      </c>
      <c r="L855">
        <v>1</v>
      </c>
      <c r="M855">
        <v>77.010000000000005</v>
      </c>
      <c r="N855">
        <v>77.010000000000005</v>
      </c>
      <c r="O855">
        <v>200136.46</v>
      </c>
    </row>
    <row r="856" spans="1:15" hidden="1">
      <c r="A856" t="s">
        <v>259</v>
      </c>
      <c r="B856" s="1">
        <v>45199</v>
      </c>
      <c r="C856" t="s">
        <v>1219</v>
      </c>
      <c r="D856" t="s">
        <v>47</v>
      </c>
      <c r="E856" t="s">
        <v>47</v>
      </c>
      <c r="F856" t="s">
        <v>1158</v>
      </c>
      <c r="G856" t="s">
        <v>702</v>
      </c>
      <c r="H856" t="s">
        <v>701</v>
      </c>
      <c r="I856" t="s">
        <v>703</v>
      </c>
      <c r="K856" t="s">
        <v>265</v>
      </c>
      <c r="L856">
        <v>152</v>
      </c>
      <c r="M856">
        <v>3.03</v>
      </c>
      <c r="N856">
        <v>460.56</v>
      </c>
      <c r="O856">
        <v>200597.02</v>
      </c>
    </row>
    <row r="857" spans="1:15" hidden="1">
      <c r="A857" t="s">
        <v>259</v>
      </c>
      <c r="B857" s="1">
        <v>45199</v>
      </c>
      <c r="C857" t="s">
        <v>1219</v>
      </c>
      <c r="D857" t="s">
        <v>47</v>
      </c>
      <c r="E857" t="s">
        <v>47</v>
      </c>
      <c r="F857" t="s">
        <v>1048</v>
      </c>
      <c r="G857" t="s">
        <v>1049</v>
      </c>
      <c r="H857" t="s">
        <v>1050</v>
      </c>
      <c r="I857" t="s">
        <v>448</v>
      </c>
      <c r="K857" t="s">
        <v>265</v>
      </c>
      <c r="L857">
        <v>70</v>
      </c>
      <c r="M857">
        <v>3.15</v>
      </c>
      <c r="N857">
        <v>220.5</v>
      </c>
      <c r="O857">
        <v>200817.52</v>
      </c>
    </row>
    <row r="858" spans="1:15" hidden="1">
      <c r="A858" t="s">
        <v>259</v>
      </c>
      <c r="B858" s="1">
        <v>45199</v>
      </c>
      <c r="C858" t="s">
        <v>1219</v>
      </c>
      <c r="D858" t="s">
        <v>47</v>
      </c>
      <c r="E858" t="s">
        <v>47</v>
      </c>
      <c r="F858" t="s">
        <v>1183</v>
      </c>
      <c r="G858" t="s">
        <v>1184</v>
      </c>
      <c r="H858" t="s">
        <v>1183</v>
      </c>
      <c r="I858" t="s">
        <v>703</v>
      </c>
      <c r="K858" t="s">
        <v>265</v>
      </c>
      <c r="L858">
        <v>23</v>
      </c>
      <c r="M858">
        <v>5</v>
      </c>
      <c r="N858">
        <v>115</v>
      </c>
      <c r="O858">
        <v>200932.52</v>
      </c>
    </row>
    <row r="859" spans="1:15" hidden="1">
      <c r="A859" t="s">
        <v>259</v>
      </c>
      <c r="B859" s="1">
        <v>45199</v>
      </c>
      <c r="C859" t="s">
        <v>1219</v>
      </c>
      <c r="D859" t="s">
        <v>47</v>
      </c>
      <c r="E859" t="s">
        <v>47</v>
      </c>
      <c r="F859" t="s">
        <v>1064</v>
      </c>
      <c r="G859" t="s">
        <v>1065</v>
      </c>
      <c r="H859" t="s">
        <v>1064</v>
      </c>
      <c r="I859" t="s">
        <v>703</v>
      </c>
      <c r="K859" t="s">
        <v>265</v>
      </c>
      <c r="L859">
        <v>2</v>
      </c>
      <c r="M859">
        <v>10</v>
      </c>
      <c r="N859">
        <v>20</v>
      </c>
      <c r="O859">
        <v>200952.52</v>
      </c>
    </row>
    <row r="860" spans="1:15" hidden="1">
      <c r="A860" t="s">
        <v>259</v>
      </c>
      <c r="B860" s="1">
        <v>45199</v>
      </c>
      <c r="C860" t="s">
        <v>1219</v>
      </c>
      <c r="D860" t="s">
        <v>47</v>
      </c>
      <c r="E860" t="s">
        <v>47</v>
      </c>
      <c r="F860" t="s">
        <v>1139</v>
      </c>
      <c r="G860" t="s">
        <v>1140</v>
      </c>
      <c r="H860" t="s">
        <v>1141</v>
      </c>
      <c r="I860" t="s">
        <v>703</v>
      </c>
      <c r="K860" t="s">
        <v>265</v>
      </c>
      <c r="L860">
        <v>85</v>
      </c>
      <c r="M860">
        <v>15</v>
      </c>
      <c r="N860">
        <v>1275</v>
      </c>
      <c r="O860">
        <v>202227.52</v>
      </c>
    </row>
    <row r="861" spans="1:15" hidden="1">
      <c r="A861" t="s">
        <v>259</v>
      </c>
      <c r="B861" s="1">
        <v>45199</v>
      </c>
      <c r="C861" t="s">
        <v>1219</v>
      </c>
      <c r="D861" t="s">
        <v>47</v>
      </c>
      <c r="E861" t="s">
        <v>47</v>
      </c>
      <c r="F861" t="s">
        <v>201</v>
      </c>
      <c r="G861" t="s">
        <v>1059</v>
      </c>
      <c r="H861" t="s">
        <v>201</v>
      </c>
      <c r="I861" t="s">
        <v>703</v>
      </c>
      <c r="K861" t="s">
        <v>265</v>
      </c>
      <c r="L861">
        <v>12</v>
      </c>
      <c r="M861">
        <v>33</v>
      </c>
      <c r="N861">
        <v>396</v>
      </c>
      <c r="O861">
        <v>202623.52</v>
      </c>
    </row>
    <row r="862" spans="1:15" hidden="1">
      <c r="A862" t="s">
        <v>259</v>
      </c>
      <c r="B862" s="1">
        <v>45199</v>
      </c>
      <c r="C862" t="s">
        <v>1219</v>
      </c>
      <c r="D862" t="s">
        <v>47</v>
      </c>
      <c r="E862" t="s">
        <v>47</v>
      </c>
      <c r="F862" t="s">
        <v>1220</v>
      </c>
      <c r="G862" t="s">
        <v>1061</v>
      </c>
      <c r="H862" t="s">
        <v>1060</v>
      </c>
      <c r="I862" t="s">
        <v>703</v>
      </c>
      <c r="K862" t="s">
        <v>265</v>
      </c>
      <c r="L862">
        <v>3</v>
      </c>
      <c r="M862">
        <v>17.5</v>
      </c>
      <c r="N862">
        <v>52.5</v>
      </c>
      <c r="O862">
        <v>202676.02</v>
      </c>
    </row>
    <row r="863" spans="1:15" hidden="1">
      <c r="A863" t="s">
        <v>259</v>
      </c>
      <c r="B863" s="1">
        <v>45199</v>
      </c>
      <c r="C863" t="s">
        <v>1219</v>
      </c>
      <c r="D863" t="s">
        <v>47</v>
      </c>
      <c r="E863" t="s">
        <v>47</v>
      </c>
      <c r="F863" t="s">
        <v>1051</v>
      </c>
      <c r="G863" t="s">
        <v>1052</v>
      </c>
      <c r="H863" t="s">
        <v>1051</v>
      </c>
      <c r="I863" t="s">
        <v>703</v>
      </c>
      <c r="K863" t="s">
        <v>265</v>
      </c>
      <c r="L863">
        <v>7</v>
      </c>
      <c r="M863">
        <v>7</v>
      </c>
      <c r="N863">
        <v>49</v>
      </c>
      <c r="O863">
        <v>202725.02</v>
      </c>
    </row>
    <row r="864" spans="1:15" hidden="1">
      <c r="A864" t="s">
        <v>259</v>
      </c>
      <c r="B864" s="1">
        <v>45199</v>
      </c>
      <c r="C864" t="s">
        <v>1219</v>
      </c>
      <c r="D864" t="s">
        <v>47</v>
      </c>
      <c r="E864" t="s">
        <v>47</v>
      </c>
      <c r="F864" t="s">
        <v>1190</v>
      </c>
      <c r="G864" t="s">
        <v>1189</v>
      </c>
      <c r="H864" t="s">
        <v>1190</v>
      </c>
      <c r="I864" t="s">
        <v>448</v>
      </c>
      <c r="K864" t="s">
        <v>265</v>
      </c>
      <c r="L864">
        <v>2</v>
      </c>
      <c r="M864">
        <v>29</v>
      </c>
      <c r="N864">
        <v>58</v>
      </c>
      <c r="O864">
        <v>202783.02</v>
      </c>
    </row>
    <row r="865" spans="1:15" hidden="1">
      <c r="A865" t="s">
        <v>259</v>
      </c>
      <c r="B865" s="1">
        <v>45199</v>
      </c>
      <c r="C865" t="s">
        <v>1219</v>
      </c>
      <c r="D865" t="s">
        <v>47</v>
      </c>
      <c r="E865" t="s">
        <v>47</v>
      </c>
      <c r="F865" t="s">
        <v>1221</v>
      </c>
      <c r="G865" t="s">
        <v>1189</v>
      </c>
      <c r="H865" t="s">
        <v>1190</v>
      </c>
      <c r="I865" t="s">
        <v>448</v>
      </c>
      <c r="K865" t="s">
        <v>265</v>
      </c>
      <c r="L865">
        <v>1</v>
      </c>
      <c r="M865">
        <v>29</v>
      </c>
      <c r="N865">
        <v>29</v>
      </c>
      <c r="O865">
        <v>202812.02</v>
      </c>
    </row>
    <row r="866" spans="1:15" hidden="1">
      <c r="A866" t="s">
        <v>259</v>
      </c>
      <c r="B866" s="1">
        <v>45199</v>
      </c>
      <c r="C866" t="s">
        <v>1219</v>
      </c>
      <c r="D866" t="s">
        <v>47</v>
      </c>
      <c r="E866" t="s">
        <v>47</v>
      </c>
      <c r="F866" t="s">
        <v>1222</v>
      </c>
      <c r="G866" t="s">
        <v>1189</v>
      </c>
      <c r="H866" t="s">
        <v>1190</v>
      </c>
      <c r="I866" t="s">
        <v>448</v>
      </c>
      <c r="K866" t="s">
        <v>265</v>
      </c>
      <c r="L866">
        <v>1</v>
      </c>
      <c r="M866">
        <v>29</v>
      </c>
      <c r="N866">
        <v>29</v>
      </c>
      <c r="O866">
        <v>202841.02</v>
      </c>
    </row>
    <row r="867" spans="1:15" hidden="1">
      <c r="A867" t="s">
        <v>259</v>
      </c>
      <c r="B867" s="1">
        <v>45199</v>
      </c>
      <c r="C867" t="s">
        <v>1219</v>
      </c>
      <c r="D867" t="s">
        <v>47</v>
      </c>
      <c r="E867" t="s">
        <v>47</v>
      </c>
      <c r="F867" t="s">
        <v>1223</v>
      </c>
      <c r="G867" t="s">
        <v>1189</v>
      </c>
      <c r="H867" t="s">
        <v>1190</v>
      </c>
      <c r="I867" t="s">
        <v>448</v>
      </c>
      <c r="K867" t="s">
        <v>265</v>
      </c>
      <c r="L867">
        <v>1</v>
      </c>
      <c r="M867">
        <v>29</v>
      </c>
      <c r="N867">
        <v>29</v>
      </c>
      <c r="O867">
        <v>202870.02</v>
      </c>
    </row>
    <row r="868" spans="1:15" hidden="1">
      <c r="A868" t="s">
        <v>259</v>
      </c>
      <c r="B868" s="1">
        <v>45199</v>
      </c>
      <c r="C868" t="s">
        <v>1219</v>
      </c>
      <c r="D868" t="s">
        <v>47</v>
      </c>
      <c r="E868" t="s">
        <v>47</v>
      </c>
      <c r="F868" t="s">
        <v>1224</v>
      </c>
      <c r="G868" t="s">
        <v>1189</v>
      </c>
      <c r="H868" t="s">
        <v>1190</v>
      </c>
      <c r="I868" t="s">
        <v>448</v>
      </c>
      <c r="K868" t="s">
        <v>265</v>
      </c>
      <c r="L868">
        <v>1</v>
      </c>
      <c r="M868">
        <v>29</v>
      </c>
      <c r="N868">
        <v>29</v>
      </c>
      <c r="O868">
        <v>202899.02</v>
      </c>
    </row>
    <row r="869" spans="1:15" hidden="1">
      <c r="A869" t="s">
        <v>259</v>
      </c>
      <c r="B869" s="1">
        <v>45199</v>
      </c>
      <c r="C869" t="s">
        <v>1219</v>
      </c>
      <c r="D869" t="s">
        <v>47</v>
      </c>
      <c r="E869" t="s">
        <v>47</v>
      </c>
      <c r="F869" t="s">
        <v>1225</v>
      </c>
      <c r="G869" t="s">
        <v>1226</v>
      </c>
      <c r="H869" t="s">
        <v>1225</v>
      </c>
      <c r="I869" t="s">
        <v>448</v>
      </c>
      <c r="K869" t="s">
        <v>265</v>
      </c>
      <c r="L869">
        <v>11</v>
      </c>
      <c r="M869">
        <v>16</v>
      </c>
      <c r="N869">
        <v>176</v>
      </c>
      <c r="O869">
        <v>203075.02</v>
      </c>
    </row>
    <row r="870" spans="1:15" hidden="1">
      <c r="A870" t="s">
        <v>259</v>
      </c>
      <c r="B870" s="1">
        <v>45199</v>
      </c>
      <c r="C870" t="s">
        <v>1219</v>
      </c>
      <c r="D870" t="s">
        <v>47</v>
      </c>
      <c r="E870" t="s">
        <v>47</v>
      </c>
      <c r="F870" t="s">
        <v>1227</v>
      </c>
      <c r="G870" t="s">
        <v>1174</v>
      </c>
      <c r="H870" t="s">
        <v>1173</v>
      </c>
      <c r="I870" t="s">
        <v>484</v>
      </c>
      <c r="K870" t="s">
        <v>265</v>
      </c>
      <c r="L870">
        <v>1</v>
      </c>
      <c r="M870">
        <v>136.5</v>
      </c>
      <c r="N870">
        <v>136.5</v>
      </c>
      <c r="O870">
        <v>203211.51999999999</v>
      </c>
    </row>
    <row r="871" spans="1:15" hidden="1">
      <c r="A871" t="s">
        <v>259</v>
      </c>
      <c r="B871" s="1">
        <v>45199</v>
      </c>
      <c r="C871" t="s">
        <v>1219</v>
      </c>
      <c r="D871" t="s">
        <v>47</v>
      </c>
      <c r="E871" t="s">
        <v>47</v>
      </c>
      <c r="F871" t="s">
        <v>1228</v>
      </c>
      <c r="G871" t="s">
        <v>483</v>
      </c>
      <c r="H871" t="s">
        <v>482</v>
      </c>
      <c r="I871" t="s">
        <v>484</v>
      </c>
      <c r="K871" t="s">
        <v>265</v>
      </c>
      <c r="L871">
        <v>6</v>
      </c>
      <c r="M871">
        <v>15.75</v>
      </c>
      <c r="N871">
        <v>94.5</v>
      </c>
      <c r="O871">
        <v>203306.02</v>
      </c>
    </row>
    <row r="872" spans="1:15" hidden="1">
      <c r="A872" t="s">
        <v>259</v>
      </c>
      <c r="B872" s="1">
        <v>45199</v>
      </c>
      <c r="C872" t="s">
        <v>1219</v>
      </c>
      <c r="D872" t="s">
        <v>47</v>
      </c>
      <c r="E872" t="s">
        <v>47</v>
      </c>
      <c r="F872" t="s">
        <v>1202</v>
      </c>
      <c r="G872" t="s">
        <v>486</v>
      </c>
      <c r="H872" t="s">
        <v>485</v>
      </c>
      <c r="I872" t="s">
        <v>484</v>
      </c>
      <c r="K872" t="s">
        <v>265</v>
      </c>
      <c r="L872">
        <v>89</v>
      </c>
      <c r="M872">
        <v>7.88</v>
      </c>
      <c r="N872">
        <v>701.32</v>
      </c>
      <c r="O872">
        <v>204007.34</v>
      </c>
    </row>
    <row r="873" spans="1:15" hidden="1">
      <c r="A873" t="s">
        <v>259</v>
      </c>
      <c r="B873" s="1">
        <v>45199</v>
      </c>
      <c r="C873" t="s">
        <v>1219</v>
      </c>
      <c r="D873" t="s">
        <v>47</v>
      </c>
      <c r="E873" t="s">
        <v>47</v>
      </c>
      <c r="F873" t="s">
        <v>1178</v>
      </c>
      <c r="G873" t="s">
        <v>504</v>
      </c>
      <c r="H873" t="s">
        <v>503</v>
      </c>
      <c r="I873" t="s">
        <v>484</v>
      </c>
      <c r="K873" t="s">
        <v>265</v>
      </c>
      <c r="L873">
        <v>16</v>
      </c>
      <c r="M873">
        <v>31.5</v>
      </c>
      <c r="N873">
        <v>504</v>
      </c>
      <c r="O873">
        <v>204511.34</v>
      </c>
    </row>
    <row r="874" spans="1:15" hidden="1">
      <c r="A874" t="s">
        <v>259</v>
      </c>
      <c r="B874" s="1">
        <v>45199</v>
      </c>
      <c r="C874" t="s">
        <v>1219</v>
      </c>
      <c r="D874" t="s">
        <v>47</v>
      </c>
      <c r="E874" t="s">
        <v>47</v>
      </c>
      <c r="F874" t="s">
        <v>1101</v>
      </c>
      <c r="G874" t="s">
        <v>1102</v>
      </c>
      <c r="H874" t="s">
        <v>1101</v>
      </c>
      <c r="I874" t="s">
        <v>484</v>
      </c>
      <c r="K874" t="s">
        <v>265</v>
      </c>
      <c r="L874">
        <v>40</v>
      </c>
      <c r="M874">
        <v>0.43</v>
      </c>
      <c r="N874">
        <v>17.2</v>
      </c>
      <c r="O874">
        <v>204528.54</v>
      </c>
    </row>
    <row r="875" spans="1:15" hidden="1">
      <c r="A875" t="s">
        <v>259</v>
      </c>
      <c r="B875" s="1">
        <v>45199</v>
      </c>
      <c r="C875" t="s">
        <v>1219</v>
      </c>
      <c r="D875" t="s">
        <v>47</v>
      </c>
      <c r="E875" t="s">
        <v>47</v>
      </c>
      <c r="F875" t="s">
        <v>505</v>
      </c>
      <c r="G875" t="s">
        <v>506</v>
      </c>
      <c r="H875" t="s">
        <v>505</v>
      </c>
      <c r="I875" t="s">
        <v>484</v>
      </c>
      <c r="K875" t="s">
        <v>265</v>
      </c>
      <c r="L875">
        <v>4250</v>
      </c>
      <c r="M875">
        <v>0.37</v>
      </c>
      <c r="N875">
        <v>1572.5</v>
      </c>
      <c r="O875">
        <v>206101.04</v>
      </c>
    </row>
    <row r="876" spans="1:15" hidden="1">
      <c r="A876" t="s">
        <v>259</v>
      </c>
      <c r="B876" s="1">
        <v>45199</v>
      </c>
      <c r="C876" t="s">
        <v>1219</v>
      </c>
      <c r="D876" t="s">
        <v>47</v>
      </c>
      <c r="E876" t="s">
        <v>47</v>
      </c>
      <c r="F876" t="s">
        <v>507</v>
      </c>
      <c r="G876" t="s">
        <v>508</v>
      </c>
      <c r="H876" t="s">
        <v>507</v>
      </c>
      <c r="I876" t="s">
        <v>484</v>
      </c>
      <c r="K876" t="s">
        <v>265</v>
      </c>
      <c r="L876">
        <v>2</v>
      </c>
      <c r="M876">
        <v>23</v>
      </c>
      <c r="N876">
        <v>46</v>
      </c>
      <c r="O876">
        <v>206147.04</v>
      </c>
    </row>
    <row r="877" spans="1:15" hidden="1">
      <c r="A877" t="s">
        <v>259</v>
      </c>
      <c r="B877" s="1">
        <v>45199</v>
      </c>
      <c r="C877" t="s">
        <v>1229</v>
      </c>
      <c r="D877" t="s">
        <v>163</v>
      </c>
      <c r="E877" t="s">
        <v>163</v>
      </c>
      <c r="F877" t="s">
        <v>1051</v>
      </c>
      <c r="G877" t="s">
        <v>1052</v>
      </c>
      <c r="H877" t="s">
        <v>1051</v>
      </c>
      <c r="I877" t="s">
        <v>703</v>
      </c>
      <c r="K877" t="s">
        <v>265</v>
      </c>
      <c r="L877">
        <v>47</v>
      </c>
      <c r="M877">
        <v>7</v>
      </c>
      <c r="N877">
        <v>329</v>
      </c>
      <c r="O877">
        <v>206476.04</v>
      </c>
    </row>
    <row r="878" spans="1:15" hidden="1">
      <c r="A878" t="s">
        <v>259</v>
      </c>
      <c r="B878" s="1">
        <v>45199</v>
      </c>
      <c r="C878" t="s">
        <v>1229</v>
      </c>
      <c r="D878" t="s">
        <v>163</v>
      </c>
      <c r="E878" t="s">
        <v>163</v>
      </c>
      <c r="F878" t="s">
        <v>1139</v>
      </c>
      <c r="G878" t="s">
        <v>1140</v>
      </c>
      <c r="H878" t="s">
        <v>1141</v>
      </c>
      <c r="I878" t="s">
        <v>703</v>
      </c>
      <c r="K878" t="s">
        <v>265</v>
      </c>
      <c r="L878">
        <v>19</v>
      </c>
      <c r="M878">
        <v>15</v>
      </c>
      <c r="N878">
        <v>285</v>
      </c>
      <c r="O878">
        <v>206761.04</v>
      </c>
    </row>
    <row r="879" spans="1:15" hidden="1">
      <c r="A879" t="s">
        <v>259</v>
      </c>
      <c r="B879" s="1">
        <v>45199</v>
      </c>
      <c r="C879" t="s">
        <v>1229</v>
      </c>
      <c r="D879" t="s">
        <v>163</v>
      </c>
      <c r="E879" t="s">
        <v>163</v>
      </c>
      <c r="F879" t="s">
        <v>1124</v>
      </c>
      <c r="G879" t="s">
        <v>1125</v>
      </c>
      <c r="H879" t="s">
        <v>1124</v>
      </c>
      <c r="I879" t="s">
        <v>703</v>
      </c>
      <c r="K879" t="s">
        <v>265</v>
      </c>
      <c r="L879">
        <v>4</v>
      </c>
      <c r="M879">
        <v>42</v>
      </c>
      <c r="N879">
        <v>168</v>
      </c>
      <c r="O879">
        <v>206929.04</v>
      </c>
    </row>
    <row r="880" spans="1:15" hidden="1">
      <c r="A880" t="s">
        <v>259</v>
      </c>
      <c r="B880" s="1">
        <v>45199</v>
      </c>
      <c r="C880" t="s">
        <v>1229</v>
      </c>
      <c r="D880" t="s">
        <v>163</v>
      </c>
      <c r="E880" t="s">
        <v>163</v>
      </c>
      <c r="F880" t="s">
        <v>1122</v>
      </c>
      <c r="G880" t="s">
        <v>1123</v>
      </c>
      <c r="H880" t="s">
        <v>1122</v>
      </c>
      <c r="I880" t="s">
        <v>703</v>
      </c>
      <c r="K880" t="s">
        <v>265</v>
      </c>
      <c r="L880">
        <v>8</v>
      </c>
      <c r="M880">
        <v>25</v>
      </c>
      <c r="N880">
        <v>200</v>
      </c>
      <c r="O880">
        <v>207129.04</v>
      </c>
    </row>
    <row r="881" spans="1:15" hidden="1">
      <c r="A881" t="s">
        <v>259</v>
      </c>
      <c r="B881" s="1">
        <v>45199</v>
      </c>
      <c r="C881" t="s">
        <v>1229</v>
      </c>
      <c r="D881" t="s">
        <v>163</v>
      </c>
      <c r="E881" t="s">
        <v>163</v>
      </c>
      <c r="F881" t="s">
        <v>1230</v>
      </c>
      <c r="G881" t="s">
        <v>1231</v>
      </c>
      <c r="H881" t="s">
        <v>1230</v>
      </c>
      <c r="I881" t="s">
        <v>703</v>
      </c>
      <c r="K881" t="s">
        <v>265</v>
      </c>
      <c r="L881">
        <v>3</v>
      </c>
      <c r="M881">
        <v>30</v>
      </c>
      <c r="N881">
        <v>90</v>
      </c>
      <c r="O881">
        <v>207219.04</v>
      </c>
    </row>
    <row r="882" spans="1:15" hidden="1">
      <c r="A882" t="s">
        <v>259</v>
      </c>
      <c r="B882" s="1">
        <v>45199</v>
      </c>
      <c r="C882" t="s">
        <v>1229</v>
      </c>
      <c r="D882" t="s">
        <v>163</v>
      </c>
      <c r="E882" t="s">
        <v>163</v>
      </c>
      <c r="F882" t="s">
        <v>625</v>
      </c>
      <c r="G882" t="s">
        <v>1151</v>
      </c>
      <c r="H882" t="s">
        <v>1152</v>
      </c>
      <c r="I882" t="s">
        <v>448</v>
      </c>
      <c r="K882" t="s">
        <v>265</v>
      </c>
      <c r="L882">
        <v>2</v>
      </c>
      <c r="M882">
        <v>39</v>
      </c>
      <c r="N882">
        <v>78</v>
      </c>
      <c r="O882">
        <v>207297.04</v>
      </c>
    </row>
    <row r="883" spans="1:15" hidden="1">
      <c r="A883" t="s">
        <v>259</v>
      </c>
      <c r="B883" s="1">
        <v>45199</v>
      </c>
      <c r="C883" t="s">
        <v>1229</v>
      </c>
      <c r="D883" t="s">
        <v>163</v>
      </c>
      <c r="E883" t="s">
        <v>163</v>
      </c>
      <c r="F883" t="s">
        <v>1232</v>
      </c>
      <c r="G883" t="s">
        <v>1151</v>
      </c>
      <c r="H883" t="s">
        <v>1152</v>
      </c>
      <c r="I883" t="s">
        <v>448</v>
      </c>
      <c r="K883" t="s">
        <v>265</v>
      </c>
      <c r="L883">
        <v>1</v>
      </c>
      <c r="M883">
        <v>39</v>
      </c>
      <c r="N883">
        <v>39</v>
      </c>
      <c r="O883">
        <v>207336.04</v>
      </c>
    </row>
    <row r="884" spans="1:15" hidden="1">
      <c r="A884" t="s">
        <v>259</v>
      </c>
      <c r="B884" s="1">
        <v>45199</v>
      </c>
      <c r="C884" t="s">
        <v>1229</v>
      </c>
      <c r="D884" t="s">
        <v>163</v>
      </c>
      <c r="E884" t="s">
        <v>163</v>
      </c>
      <c r="F884" t="s">
        <v>1074</v>
      </c>
      <c r="G884" t="s">
        <v>1075</v>
      </c>
      <c r="H884" t="s">
        <v>1074</v>
      </c>
      <c r="I884" t="s">
        <v>1076</v>
      </c>
      <c r="K884" t="s">
        <v>265</v>
      </c>
      <c r="L884">
        <v>25</v>
      </c>
      <c r="M884">
        <v>28.09</v>
      </c>
      <c r="N884">
        <v>702.25</v>
      </c>
      <c r="O884">
        <v>208038.29</v>
      </c>
    </row>
    <row r="885" spans="1:15" hidden="1">
      <c r="A885" t="s">
        <v>259</v>
      </c>
      <c r="B885" s="1">
        <v>45199</v>
      </c>
      <c r="C885" t="s">
        <v>1229</v>
      </c>
      <c r="D885" t="s">
        <v>163</v>
      </c>
      <c r="E885" t="s">
        <v>163</v>
      </c>
      <c r="F885" t="s">
        <v>184</v>
      </c>
      <c r="G885" t="s">
        <v>1077</v>
      </c>
      <c r="H885" t="s">
        <v>184</v>
      </c>
      <c r="I885" t="s">
        <v>1076</v>
      </c>
      <c r="K885" t="s">
        <v>265</v>
      </c>
      <c r="L885">
        <v>23</v>
      </c>
      <c r="M885">
        <v>2.89</v>
      </c>
      <c r="N885">
        <v>66.47</v>
      </c>
      <c r="O885">
        <v>208104.76</v>
      </c>
    </row>
    <row r="886" spans="1:15" hidden="1">
      <c r="A886" t="s">
        <v>259</v>
      </c>
      <c r="B886" s="1">
        <v>45199</v>
      </c>
      <c r="C886" t="s">
        <v>1229</v>
      </c>
      <c r="D886" t="s">
        <v>163</v>
      </c>
      <c r="E886" t="s">
        <v>163</v>
      </c>
      <c r="F886" t="s">
        <v>1233</v>
      </c>
      <c r="G886" t="s">
        <v>1234</v>
      </c>
      <c r="H886" t="s">
        <v>1233</v>
      </c>
      <c r="I886" t="s">
        <v>1076</v>
      </c>
      <c r="K886" t="s">
        <v>265</v>
      </c>
      <c r="L886">
        <v>1</v>
      </c>
      <c r="M886">
        <v>20.74</v>
      </c>
      <c r="N886">
        <v>20.74</v>
      </c>
      <c r="O886">
        <v>208125.5</v>
      </c>
    </row>
    <row r="887" spans="1:15" hidden="1">
      <c r="A887" t="s">
        <v>259</v>
      </c>
      <c r="B887" s="1">
        <v>45199</v>
      </c>
      <c r="C887" t="s">
        <v>1229</v>
      </c>
      <c r="D887" t="s">
        <v>163</v>
      </c>
      <c r="E887" t="s">
        <v>163</v>
      </c>
      <c r="F887" t="s">
        <v>1086</v>
      </c>
      <c r="G887" t="s">
        <v>1087</v>
      </c>
      <c r="H887" t="s">
        <v>1086</v>
      </c>
      <c r="I887" t="s">
        <v>1076</v>
      </c>
      <c r="K887" t="s">
        <v>265</v>
      </c>
      <c r="L887">
        <v>1</v>
      </c>
      <c r="M887">
        <v>6.04</v>
      </c>
      <c r="N887">
        <v>6.04</v>
      </c>
      <c r="O887">
        <v>208131.54</v>
      </c>
    </row>
    <row r="888" spans="1:15" hidden="1">
      <c r="A888" t="s">
        <v>259</v>
      </c>
      <c r="B888" s="1">
        <v>45199</v>
      </c>
      <c r="C888" t="s">
        <v>1229</v>
      </c>
      <c r="D888" t="s">
        <v>163</v>
      </c>
      <c r="E888" t="s">
        <v>163</v>
      </c>
      <c r="F888" t="s">
        <v>1168</v>
      </c>
      <c r="G888" t="s">
        <v>1169</v>
      </c>
      <c r="H888" t="s">
        <v>1168</v>
      </c>
      <c r="I888" t="s">
        <v>1076</v>
      </c>
      <c r="K888" t="s">
        <v>265</v>
      </c>
      <c r="L888">
        <v>1</v>
      </c>
      <c r="M888">
        <v>10</v>
      </c>
      <c r="N888">
        <v>10</v>
      </c>
      <c r="O888">
        <v>208141.54</v>
      </c>
    </row>
    <row r="889" spans="1:15" hidden="1">
      <c r="A889" t="s">
        <v>259</v>
      </c>
      <c r="B889" s="1">
        <v>45199</v>
      </c>
      <c r="C889" t="s">
        <v>1229</v>
      </c>
      <c r="D889" t="s">
        <v>163</v>
      </c>
      <c r="E889" t="s">
        <v>163</v>
      </c>
      <c r="F889" t="s">
        <v>1091</v>
      </c>
      <c r="G889" t="s">
        <v>1091</v>
      </c>
      <c r="H889" t="s">
        <v>1091</v>
      </c>
      <c r="I889" t="s">
        <v>1076</v>
      </c>
      <c r="K889" t="s">
        <v>265</v>
      </c>
      <c r="L889">
        <v>1</v>
      </c>
      <c r="M889">
        <v>22.37</v>
      </c>
      <c r="N889">
        <v>22.37</v>
      </c>
      <c r="O889">
        <v>208163.91</v>
      </c>
    </row>
    <row r="890" spans="1:15" hidden="1">
      <c r="A890" t="s">
        <v>259</v>
      </c>
      <c r="B890" s="1">
        <v>45199</v>
      </c>
      <c r="C890" t="s">
        <v>1229</v>
      </c>
      <c r="D890" t="s">
        <v>163</v>
      </c>
      <c r="E890" t="s">
        <v>163</v>
      </c>
      <c r="F890" t="s">
        <v>1088</v>
      </c>
      <c r="G890" t="s">
        <v>1088</v>
      </c>
      <c r="H890" t="s">
        <v>1088</v>
      </c>
      <c r="I890" t="s">
        <v>1076</v>
      </c>
      <c r="K890" t="s">
        <v>265</v>
      </c>
      <c r="L890">
        <v>1</v>
      </c>
      <c r="M890">
        <v>25.54</v>
      </c>
      <c r="N890">
        <v>25.54</v>
      </c>
      <c r="O890">
        <v>208189.45</v>
      </c>
    </row>
    <row r="891" spans="1:15" hidden="1">
      <c r="A891" t="s">
        <v>259</v>
      </c>
      <c r="B891" s="1">
        <v>45199</v>
      </c>
      <c r="C891" t="s">
        <v>1229</v>
      </c>
      <c r="D891" t="s">
        <v>163</v>
      </c>
      <c r="E891" t="s">
        <v>163</v>
      </c>
      <c r="F891" t="s">
        <v>1089</v>
      </c>
      <c r="G891" t="s">
        <v>1089</v>
      </c>
      <c r="H891" t="s">
        <v>1089</v>
      </c>
      <c r="I891" t="s">
        <v>1076</v>
      </c>
      <c r="K891" t="s">
        <v>265</v>
      </c>
      <c r="L891">
        <v>1</v>
      </c>
      <c r="M891">
        <v>79.77</v>
      </c>
      <c r="N891">
        <v>79.77</v>
      </c>
      <c r="O891">
        <v>208269.22</v>
      </c>
    </row>
    <row r="892" spans="1:15" hidden="1">
      <c r="A892" t="s">
        <v>259</v>
      </c>
      <c r="B892" s="1">
        <v>45199</v>
      </c>
      <c r="C892" t="s">
        <v>1229</v>
      </c>
      <c r="D892" t="s">
        <v>163</v>
      </c>
      <c r="E892" t="s">
        <v>163</v>
      </c>
      <c r="F892" t="s">
        <v>1090</v>
      </c>
      <c r="G892" t="s">
        <v>1090</v>
      </c>
      <c r="H892" t="s">
        <v>1090</v>
      </c>
      <c r="I892" t="s">
        <v>1076</v>
      </c>
      <c r="K892" t="s">
        <v>265</v>
      </c>
      <c r="L892">
        <v>1</v>
      </c>
      <c r="M892">
        <v>51.74</v>
      </c>
      <c r="N892">
        <v>51.74</v>
      </c>
      <c r="O892">
        <v>208320.96</v>
      </c>
    </row>
    <row r="893" spans="1:15" hidden="1">
      <c r="A893" t="s">
        <v>259</v>
      </c>
      <c r="B893" s="1">
        <v>45199</v>
      </c>
      <c r="C893" t="s">
        <v>1229</v>
      </c>
      <c r="D893" t="s">
        <v>163</v>
      </c>
      <c r="E893" t="s">
        <v>163</v>
      </c>
      <c r="F893" t="s">
        <v>1092</v>
      </c>
      <c r="G893" t="s">
        <v>1092</v>
      </c>
      <c r="H893" t="s">
        <v>1092</v>
      </c>
      <c r="I893" t="s">
        <v>1076</v>
      </c>
      <c r="K893" t="s">
        <v>265</v>
      </c>
      <c r="L893">
        <v>1</v>
      </c>
      <c r="M893">
        <v>117.47</v>
      </c>
      <c r="N893">
        <v>117.47</v>
      </c>
      <c r="O893">
        <v>208438.43</v>
      </c>
    </row>
    <row r="894" spans="1:15" hidden="1">
      <c r="A894" t="s">
        <v>259</v>
      </c>
      <c r="B894" s="1">
        <v>45199</v>
      </c>
      <c r="C894" t="s">
        <v>1229</v>
      </c>
      <c r="D894" t="s">
        <v>163</v>
      </c>
      <c r="E894" t="s">
        <v>163</v>
      </c>
      <c r="F894" t="s">
        <v>1235</v>
      </c>
      <c r="G894" t="s">
        <v>488</v>
      </c>
      <c r="H894" t="s">
        <v>489</v>
      </c>
      <c r="I894" t="s">
        <v>484</v>
      </c>
      <c r="K894" t="s">
        <v>265</v>
      </c>
      <c r="L894">
        <v>1</v>
      </c>
      <c r="M894">
        <v>78.75</v>
      </c>
      <c r="N894">
        <v>78.75</v>
      </c>
      <c r="O894">
        <v>208517.18</v>
      </c>
    </row>
    <row r="895" spans="1:15" hidden="1">
      <c r="A895" t="s">
        <v>259</v>
      </c>
      <c r="B895" s="1">
        <v>45199</v>
      </c>
      <c r="C895" t="s">
        <v>1229</v>
      </c>
      <c r="D895" t="s">
        <v>163</v>
      </c>
      <c r="E895" t="s">
        <v>163</v>
      </c>
      <c r="F895" t="s">
        <v>1236</v>
      </c>
      <c r="G895" t="s">
        <v>1237</v>
      </c>
      <c r="H895" t="s">
        <v>1238</v>
      </c>
      <c r="I895" t="s">
        <v>484</v>
      </c>
      <c r="K895" t="s">
        <v>265</v>
      </c>
      <c r="L895">
        <v>1</v>
      </c>
      <c r="M895">
        <v>208.95</v>
      </c>
      <c r="N895">
        <v>208.95</v>
      </c>
      <c r="O895">
        <v>208726.13</v>
      </c>
    </row>
    <row r="896" spans="1:15" hidden="1">
      <c r="A896" t="s">
        <v>259</v>
      </c>
      <c r="B896" s="1">
        <v>45199</v>
      </c>
      <c r="C896" t="s">
        <v>1229</v>
      </c>
      <c r="D896" t="s">
        <v>163</v>
      </c>
      <c r="E896" t="s">
        <v>163</v>
      </c>
      <c r="F896" t="s">
        <v>482</v>
      </c>
      <c r="G896" t="s">
        <v>483</v>
      </c>
      <c r="H896" t="s">
        <v>482</v>
      </c>
      <c r="I896" t="s">
        <v>484</v>
      </c>
      <c r="K896" t="s">
        <v>265</v>
      </c>
      <c r="L896">
        <v>4</v>
      </c>
      <c r="M896">
        <v>15.75</v>
      </c>
      <c r="N896">
        <v>63</v>
      </c>
      <c r="O896">
        <v>208789.13</v>
      </c>
    </row>
    <row r="897" spans="1:15" hidden="1">
      <c r="A897" t="s">
        <v>259</v>
      </c>
      <c r="B897" s="1">
        <v>45199</v>
      </c>
      <c r="C897" t="s">
        <v>1229</v>
      </c>
      <c r="D897" t="s">
        <v>163</v>
      </c>
      <c r="E897" t="s">
        <v>163</v>
      </c>
      <c r="F897" t="s">
        <v>1239</v>
      </c>
      <c r="G897" t="s">
        <v>486</v>
      </c>
      <c r="H897" t="s">
        <v>485</v>
      </c>
      <c r="I897" t="s">
        <v>484</v>
      </c>
      <c r="K897" t="s">
        <v>265</v>
      </c>
      <c r="L897">
        <v>29</v>
      </c>
      <c r="M897">
        <v>7.88</v>
      </c>
      <c r="N897">
        <v>228.52</v>
      </c>
      <c r="O897">
        <v>209017.65</v>
      </c>
    </row>
    <row r="898" spans="1:15" hidden="1">
      <c r="A898" t="s">
        <v>259</v>
      </c>
      <c r="B898" s="1">
        <v>45199</v>
      </c>
      <c r="C898" t="s">
        <v>1229</v>
      </c>
      <c r="D898" t="s">
        <v>163</v>
      </c>
      <c r="E898" t="s">
        <v>163</v>
      </c>
      <c r="F898" t="s">
        <v>1240</v>
      </c>
      <c r="G898" t="s">
        <v>504</v>
      </c>
      <c r="H898" t="s">
        <v>503</v>
      </c>
      <c r="I898" t="s">
        <v>484</v>
      </c>
      <c r="K898" t="s">
        <v>265</v>
      </c>
      <c r="L898">
        <v>4</v>
      </c>
      <c r="M898">
        <v>31.5</v>
      </c>
      <c r="N898">
        <v>126</v>
      </c>
      <c r="O898">
        <v>209143.65</v>
      </c>
    </row>
    <row r="899" spans="1:15" hidden="1">
      <c r="A899" t="s">
        <v>259</v>
      </c>
      <c r="B899" s="1">
        <v>45199</v>
      </c>
      <c r="C899" t="s">
        <v>1229</v>
      </c>
      <c r="D899" t="s">
        <v>163</v>
      </c>
      <c r="E899" t="s">
        <v>163</v>
      </c>
      <c r="F899" t="s">
        <v>505</v>
      </c>
      <c r="G899" t="s">
        <v>506</v>
      </c>
      <c r="H899" t="s">
        <v>505</v>
      </c>
      <c r="I899" t="s">
        <v>484</v>
      </c>
      <c r="K899" t="s">
        <v>265</v>
      </c>
      <c r="L899">
        <v>3000</v>
      </c>
      <c r="M899">
        <v>0.37</v>
      </c>
      <c r="N899">
        <v>1110</v>
      </c>
      <c r="O899">
        <v>210253.65</v>
      </c>
    </row>
    <row r="900" spans="1:15" hidden="1">
      <c r="A900" t="s">
        <v>259</v>
      </c>
      <c r="B900" s="1">
        <v>45199</v>
      </c>
      <c r="C900" t="s">
        <v>1229</v>
      </c>
      <c r="D900" t="s">
        <v>163</v>
      </c>
      <c r="E900" t="s">
        <v>163</v>
      </c>
      <c r="F900" t="s">
        <v>507</v>
      </c>
      <c r="G900" t="s">
        <v>508</v>
      </c>
      <c r="H900" t="s">
        <v>507</v>
      </c>
      <c r="I900" t="s">
        <v>484</v>
      </c>
      <c r="K900" t="s">
        <v>265</v>
      </c>
      <c r="L900">
        <v>1</v>
      </c>
      <c r="M900">
        <v>23</v>
      </c>
      <c r="N900">
        <v>23</v>
      </c>
      <c r="O900">
        <v>210276.65</v>
      </c>
    </row>
    <row r="901" spans="1:15" hidden="1">
      <c r="A901" t="s">
        <v>259</v>
      </c>
      <c r="B901" s="1">
        <v>45199</v>
      </c>
      <c r="C901" t="s">
        <v>1241</v>
      </c>
      <c r="D901" t="s">
        <v>86</v>
      </c>
      <c r="E901" t="s">
        <v>86</v>
      </c>
      <c r="F901" t="s">
        <v>701</v>
      </c>
      <c r="G901" t="s">
        <v>702</v>
      </c>
      <c r="H901" t="s">
        <v>701</v>
      </c>
      <c r="I901" t="s">
        <v>703</v>
      </c>
      <c r="K901" t="s">
        <v>265</v>
      </c>
      <c r="L901">
        <v>29</v>
      </c>
      <c r="M901">
        <v>3.03</v>
      </c>
      <c r="N901">
        <v>87.87</v>
      </c>
      <c r="O901">
        <v>210364.52</v>
      </c>
    </row>
    <row r="902" spans="1:15" hidden="1">
      <c r="A902" t="s">
        <v>259</v>
      </c>
      <c r="B902" s="1">
        <v>45199</v>
      </c>
      <c r="C902" t="s">
        <v>1241</v>
      </c>
      <c r="D902" t="s">
        <v>86</v>
      </c>
      <c r="E902" t="s">
        <v>86</v>
      </c>
      <c r="F902" t="s">
        <v>1048</v>
      </c>
      <c r="G902" t="s">
        <v>1049</v>
      </c>
      <c r="H902" t="s">
        <v>1050</v>
      </c>
      <c r="I902" t="s">
        <v>448</v>
      </c>
      <c r="K902" t="s">
        <v>265</v>
      </c>
      <c r="L902">
        <v>30</v>
      </c>
      <c r="M902">
        <v>3.15</v>
      </c>
      <c r="N902">
        <v>94.5</v>
      </c>
      <c r="O902">
        <v>210459.02</v>
      </c>
    </row>
    <row r="903" spans="1:15" hidden="1">
      <c r="A903" t="s">
        <v>259</v>
      </c>
      <c r="B903" s="1">
        <v>45199</v>
      </c>
      <c r="C903" t="s">
        <v>1241</v>
      </c>
      <c r="D903" t="s">
        <v>86</v>
      </c>
      <c r="E903" t="s">
        <v>86</v>
      </c>
      <c r="F903" t="s">
        <v>1242</v>
      </c>
      <c r="G903" t="s">
        <v>1184</v>
      </c>
      <c r="H903" t="s">
        <v>1183</v>
      </c>
      <c r="I903" t="s">
        <v>703</v>
      </c>
      <c r="K903" t="s">
        <v>265</v>
      </c>
      <c r="L903">
        <v>8</v>
      </c>
      <c r="M903">
        <v>5</v>
      </c>
      <c r="N903">
        <v>40</v>
      </c>
      <c r="O903">
        <v>210499.02</v>
      </c>
    </row>
    <row r="904" spans="1:15" hidden="1">
      <c r="A904" t="s">
        <v>259</v>
      </c>
      <c r="B904" s="1">
        <v>45199</v>
      </c>
      <c r="C904" t="s">
        <v>1241</v>
      </c>
      <c r="D904" t="s">
        <v>86</v>
      </c>
      <c r="E904" t="s">
        <v>86</v>
      </c>
      <c r="F904" t="s">
        <v>1051</v>
      </c>
      <c r="G904" t="s">
        <v>1052</v>
      </c>
      <c r="H904" t="s">
        <v>1051</v>
      </c>
      <c r="I904" t="s">
        <v>703</v>
      </c>
      <c r="K904" t="s">
        <v>265</v>
      </c>
      <c r="L904">
        <v>7</v>
      </c>
      <c r="M904">
        <v>7</v>
      </c>
      <c r="N904">
        <v>49</v>
      </c>
      <c r="O904">
        <v>210548.02</v>
      </c>
    </row>
    <row r="905" spans="1:15" hidden="1">
      <c r="A905" t="s">
        <v>259</v>
      </c>
      <c r="B905" s="1">
        <v>45199</v>
      </c>
      <c r="C905" t="s">
        <v>1241</v>
      </c>
      <c r="D905" t="s">
        <v>86</v>
      </c>
      <c r="E905" t="s">
        <v>86</v>
      </c>
      <c r="F905" t="s">
        <v>1139</v>
      </c>
      <c r="G905" t="s">
        <v>1140</v>
      </c>
      <c r="H905" t="s">
        <v>1141</v>
      </c>
      <c r="I905" t="s">
        <v>703</v>
      </c>
      <c r="K905" t="s">
        <v>265</v>
      </c>
      <c r="L905">
        <v>10</v>
      </c>
      <c r="M905">
        <v>15</v>
      </c>
      <c r="N905">
        <v>150</v>
      </c>
      <c r="O905">
        <v>210698.02</v>
      </c>
    </row>
    <row r="906" spans="1:15" hidden="1">
      <c r="A906" t="s">
        <v>259</v>
      </c>
      <c r="B906" s="1">
        <v>45199</v>
      </c>
      <c r="C906" t="s">
        <v>1241</v>
      </c>
      <c r="D906" t="s">
        <v>86</v>
      </c>
      <c r="E906" t="s">
        <v>86</v>
      </c>
      <c r="F906" t="s">
        <v>623</v>
      </c>
      <c r="G906" t="s">
        <v>624</v>
      </c>
      <c r="H906" t="s">
        <v>625</v>
      </c>
      <c r="I906" t="s">
        <v>448</v>
      </c>
      <c r="K906" t="s">
        <v>265</v>
      </c>
      <c r="L906">
        <v>1</v>
      </c>
      <c r="M906">
        <v>49</v>
      </c>
      <c r="N906">
        <v>49</v>
      </c>
      <c r="O906">
        <v>210747.02</v>
      </c>
    </row>
    <row r="907" spans="1:15" hidden="1">
      <c r="A907" t="s">
        <v>259</v>
      </c>
      <c r="B907" s="1">
        <v>45199</v>
      </c>
      <c r="C907" t="s">
        <v>1241</v>
      </c>
      <c r="D907" t="s">
        <v>86</v>
      </c>
      <c r="E907" t="s">
        <v>86</v>
      </c>
      <c r="F907" t="s">
        <v>1227</v>
      </c>
      <c r="G907" t="s">
        <v>1174</v>
      </c>
      <c r="H907" t="s">
        <v>1173</v>
      </c>
      <c r="I907" t="s">
        <v>484</v>
      </c>
      <c r="K907" t="s">
        <v>265</v>
      </c>
      <c r="L907">
        <v>1</v>
      </c>
      <c r="M907">
        <v>136.5</v>
      </c>
      <c r="N907">
        <v>136.5</v>
      </c>
      <c r="O907">
        <v>210883.52</v>
      </c>
    </row>
    <row r="908" spans="1:15" hidden="1">
      <c r="A908" t="s">
        <v>259</v>
      </c>
      <c r="B908" s="1">
        <v>45199</v>
      </c>
      <c r="C908" t="s">
        <v>1241</v>
      </c>
      <c r="D908" t="s">
        <v>86</v>
      </c>
      <c r="E908" t="s">
        <v>86</v>
      </c>
      <c r="F908" t="s">
        <v>1175</v>
      </c>
      <c r="G908" t="s">
        <v>1096</v>
      </c>
      <c r="H908" t="s">
        <v>1095</v>
      </c>
      <c r="I908" t="s">
        <v>484</v>
      </c>
      <c r="K908" t="s">
        <v>265</v>
      </c>
      <c r="L908">
        <v>2</v>
      </c>
      <c r="M908">
        <v>219.19</v>
      </c>
      <c r="N908">
        <v>438.38</v>
      </c>
      <c r="O908">
        <v>211321.9</v>
      </c>
    </row>
    <row r="909" spans="1:15" hidden="1">
      <c r="A909" t="s">
        <v>259</v>
      </c>
      <c r="B909" s="1">
        <v>45199</v>
      </c>
      <c r="C909" t="s">
        <v>1241</v>
      </c>
      <c r="D909" t="s">
        <v>86</v>
      </c>
      <c r="E909" t="s">
        <v>86</v>
      </c>
      <c r="F909" t="s">
        <v>1176</v>
      </c>
      <c r="G909" t="s">
        <v>483</v>
      </c>
      <c r="H909" t="s">
        <v>482</v>
      </c>
      <c r="I909" t="s">
        <v>484</v>
      </c>
      <c r="K909" t="s">
        <v>265</v>
      </c>
      <c r="L909">
        <v>6</v>
      </c>
      <c r="M909">
        <v>15</v>
      </c>
      <c r="N909">
        <v>90</v>
      </c>
      <c r="O909">
        <v>211411.9</v>
      </c>
    </row>
    <row r="910" spans="1:15" hidden="1">
      <c r="A910" t="s">
        <v>259</v>
      </c>
      <c r="B910" s="1">
        <v>45199</v>
      </c>
      <c r="C910" t="s">
        <v>1241</v>
      </c>
      <c r="D910" t="s">
        <v>86</v>
      </c>
      <c r="E910" t="s">
        <v>86</v>
      </c>
      <c r="F910" t="s">
        <v>1202</v>
      </c>
      <c r="G910" t="s">
        <v>486</v>
      </c>
      <c r="H910" t="s">
        <v>485</v>
      </c>
      <c r="I910" t="s">
        <v>484</v>
      </c>
      <c r="K910" t="s">
        <v>265</v>
      </c>
      <c r="L910">
        <v>28</v>
      </c>
      <c r="M910">
        <v>7.5</v>
      </c>
      <c r="N910">
        <v>210</v>
      </c>
      <c r="O910">
        <v>211621.9</v>
      </c>
    </row>
    <row r="911" spans="1:15" hidden="1">
      <c r="A911" t="s">
        <v>259</v>
      </c>
      <c r="B911" s="1">
        <v>45199</v>
      </c>
      <c r="C911" t="s">
        <v>1241</v>
      </c>
      <c r="D911" t="s">
        <v>86</v>
      </c>
      <c r="E911" t="s">
        <v>86</v>
      </c>
      <c r="F911" t="s">
        <v>1203</v>
      </c>
      <c r="G911" t="s">
        <v>504</v>
      </c>
      <c r="H911" t="s">
        <v>503</v>
      </c>
      <c r="I911" t="s">
        <v>484</v>
      </c>
      <c r="K911" t="s">
        <v>265</v>
      </c>
      <c r="L911">
        <v>32</v>
      </c>
      <c r="M911">
        <v>30</v>
      </c>
      <c r="N911">
        <v>960</v>
      </c>
      <c r="O911">
        <v>212581.9</v>
      </c>
    </row>
    <row r="912" spans="1:15" hidden="1">
      <c r="A912" t="s">
        <v>259</v>
      </c>
      <c r="B912" s="1">
        <v>45199</v>
      </c>
      <c r="C912" t="s">
        <v>1241</v>
      </c>
      <c r="D912" t="s">
        <v>86</v>
      </c>
      <c r="E912" t="s">
        <v>86</v>
      </c>
      <c r="F912" t="s">
        <v>505</v>
      </c>
      <c r="G912" t="s">
        <v>506</v>
      </c>
      <c r="H912" t="s">
        <v>505</v>
      </c>
      <c r="I912" t="s">
        <v>484</v>
      </c>
      <c r="K912" t="s">
        <v>265</v>
      </c>
      <c r="L912">
        <v>1750</v>
      </c>
      <c r="M912">
        <v>0.32</v>
      </c>
      <c r="N912">
        <v>560</v>
      </c>
      <c r="O912">
        <v>213141.9</v>
      </c>
    </row>
    <row r="913" spans="1:15" hidden="1">
      <c r="A913" t="s">
        <v>259</v>
      </c>
      <c r="B913" s="1">
        <v>45199</v>
      </c>
      <c r="C913" t="s">
        <v>1241</v>
      </c>
      <c r="D913" t="s">
        <v>86</v>
      </c>
      <c r="E913" t="s">
        <v>86</v>
      </c>
      <c r="F913" t="s">
        <v>1103</v>
      </c>
      <c r="G913" t="s">
        <v>1104</v>
      </c>
      <c r="H913" t="s">
        <v>1103</v>
      </c>
      <c r="I913" t="s">
        <v>484</v>
      </c>
      <c r="K913" t="s">
        <v>265</v>
      </c>
      <c r="L913">
        <v>16</v>
      </c>
      <c r="M913">
        <v>9.7100000000000009</v>
      </c>
      <c r="N913">
        <v>155.36000000000001</v>
      </c>
      <c r="O913">
        <v>213297.26</v>
      </c>
    </row>
    <row r="914" spans="1:15" hidden="1">
      <c r="A914" t="s">
        <v>259</v>
      </c>
      <c r="B914" s="1">
        <v>45199</v>
      </c>
      <c r="C914" t="s">
        <v>1241</v>
      </c>
      <c r="D914" t="s">
        <v>86</v>
      </c>
      <c r="E914" t="s">
        <v>86</v>
      </c>
      <c r="F914" t="s">
        <v>1180</v>
      </c>
      <c r="G914" t="s">
        <v>1106</v>
      </c>
      <c r="H914" t="s">
        <v>1105</v>
      </c>
      <c r="I914" t="s">
        <v>484</v>
      </c>
      <c r="K914" t="s">
        <v>265</v>
      </c>
      <c r="L914">
        <v>2</v>
      </c>
      <c r="M914">
        <v>240</v>
      </c>
      <c r="N914">
        <v>480</v>
      </c>
      <c r="O914">
        <v>213777.26</v>
      </c>
    </row>
    <row r="915" spans="1:15" hidden="1">
      <c r="A915" t="s">
        <v>259</v>
      </c>
      <c r="B915" s="1">
        <v>45199</v>
      </c>
      <c r="C915" t="s">
        <v>1241</v>
      </c>
      <c r="D915" t="s">
        <v>86</v>
      </c>
      <c r="E915" t="s">
        <v>86</v>
      </c>
      <c r="F915" t="s">
        <v>1181</v>
      </c>
      <c r="G915" t="s">
        <v>508</v>
      </c>
      <c r="H915" t="s">
        <v>507</v>
      </c>
      <c r="I915" t="s">
        <v>484</v>
      </c>
      <c r="K915" t="s">
        <v>265</v>
      </c>
      <c r="L915">
        <v>2</v>
      </c>
      <c r="M915">
        <v>23</v>
      </c>
      <c r="N915">
        <v>46</v>
      </c>
      <c r="O915">
        <v>213823.26</v>
      </c>
    </row>
    <row r="916" spans="1:15" hidden="1">
      <c r="A916" t="s">
        <v>259</v>
      </c>
      <c r="B916" s="1">
        <v>45199</v>
      </c>
      <c r="C916" t="s">
        <v>1241</v>
      </c>
      <c r="D916" t="s">
        <v>86</v>
      </c>
      <c r="E916" t="s">
        <v>86</v>
      </c>
      <c r="F916" t="s">
        <v>1227</v>
      </c>
      <c r="G916" t="s">
        <v>1174</v>
      </c>
      <c r="H916" t="s">
        <v>1173</v>
      </c>
      <c r="I916" t="s">
        <v>484</v>
      </c>
      <c r="K916" t="s">
        <v>265</v>
      </c>
      <c r="L916">
        <v>1</v>
      </c>
      <c r="M916">
        <v>130</v>
      </c>
      <c r="N916">
        <v>130</v>
      </c>
      <c r="O916">
        <v>213953.26</v>
      </c>
    </row>
    <row r="917" spans="1:15" hidden="1">
      <c r="A917" t="s">
        <v>259</v>
      </c>
      <c r="B917" s="1">
        <v>45199</v>
      </c>
      <c r="C917" t="s">
        <v>1241</v>
      </c>
      <c r="D917" t="s">
        <v>86</v>
      </c>
      <c r="E917" t="s">
        <v>86</v>
      </c>
      <c r="F917" t="s">
        <v>1110</v>
      </c>
      <c r="G917" t="s">
        <v>1111</v>
      </c>
      <c r="H917" t="s">
        <v>1110</v>
      </c>
      <c r="I917" t="s">
        <v>484</v>
      </c>
      <c r="K917" t="s">
        <v>265</v>
      </c>
      <c r="L917">
        <v>14</v>
      </c>
      <c r="M917">
        <v>14.5</v>
      </c>
      <c r="N917">
        <v>203</v>
      </c>
      <c r="O917">
        <v>214156.26</v>
      </c>
    </row>
    <row r="918" spans="1:15" hidden="1">
      <c r="A918" t="s">
        <v>259</v>
      </c>
      <c r="B918" s="1">
        <v>45199</v>
      </c>
      <c r="C918" t="s">
        <v>1241</v>
      </c>
      <c r="D918" t="s">
        <v>86</v>
      </c>
      <c r="E918" t="s">
        <v>86</v>
      </c>
      <c r="F918" t="s">
        <v>1112</v>
      </c>
      <c r="G918" t="s">
        <v>1113</v>
      </c>
      <c r="H918" t="s">
        <v>1112</v>
      </c>
      <c r="I918" t="s">
        <v>484</v>
      </c>
      <c r="K918" t="s">
        <v>265</v>
      </c>
      <c r="L918">
        <v>5</v>
      </c>
      <c r="M918">
        <v>7.5</v>
      </c>
      <c r="N918">
        <v>37.5</v>
      </c>
      <c r="O918">
        <v>214193.76</v>
      </c>
    </row>
    <row r="919" spans="1:15" hidden="1">
      <c r="A919" t="s">
        <v>259</v>
      </c>
      <c r="B919" s="1">
        <v>45199</v>
      </c>
      <c r="C919" t="s">
        <v>1241</v>
      </c>
      <c r="D919" t="s">
        <v>86</v>
      </c>
      <c r="E919" t="s">
        <v>86</v>
      </c>
      <c r="F919" t="s">
        <v>1243</v>
      </c>
      <c r="G919" t="s">
        <v>1244</v>
      </c>
      <c r="H919" t="s">
        <v>1243</v>
      </c>
      <c r="I919" t="s">
        <v>484</v>
      </c>
      <c r="K919" t="s">
        <v>265</v>
      </c>
      <c r="L919">
        <v>15</v>
      </c>
      <c r="M919">
        <v>0</v>
      </c>
      <c r="N919">
        <v>0</v>
      </c>
      <c r="O919">
        <v>214193.76</v>
      </c>
    </row>
    <row r="920" spans="1:15" hidden="1">
      <c r="A920" t="s">
        <v>259</v>
      </c>
      <c r="B920" s="1">
        <v>45199</v>
      </c>
      <c r="C920" t="s">
        <v>1241</v>
      </c>
      <c r="D920" t="s">
        <v>86</v>
      </c>
      <c r="E920" t="s">
        <v>86</v>
      </c>
      <c r="F920" t="s">
        <v>1114</v>
      </c>
      <c r="G920" t="s">
        <v>1115</v>
      </c>
      <c r="H920" t="s">
        <v>1114</v>
      </c>
      <c r="I920" t="s">
        <v>484</v>
      </c>
      <c r="K920" t="s">
        <v>265</v>
      </c>
      <c r="L920">
        <v>15</v>
      </c>
      <c r="M920">
        <v>4.5</v>
      </c>
      <c r="N920">
        <v>67.5</v>
      </c>
      <c r="O920">
        <v>214261.26</v>
      </c>
    </row>
    <row r="921" spans="1:15" hidden="1">
      <c r="A921" t="s">
        <v>259</v>
      </c>
      <c r="B921" s="1">
        <v>45199</v>
      </c>
      <c r="C921" t="s">
        <v>1241</v>
      </c>
      <c r="D921" t="s">
        <v>86</v>
      </c>
      <c r="E921" t="s">
        <v>86</v>
      </c>
      <c r="F921" t="s">
        <v>1245</v>
      </c>
      <c r="G921" t="s">
        <v>504</v>
      </c>
      <c r="H921" t="s">
        <v>503</v>
      </c>
      <c r="I921" t="s">
        <v>484</v>
      </c>
      <c r="K921" t="s">
        <v>265</v>
      </c>
      <c r="L921">
        <v>2</v>
      </c>
      <c r="M921">
        <v>31.5</v>
      </c>
      <c r="N921">
        <v>63</v>
      </c>
      <c r="O921">
        <v>214324.26</v>
      </c>
    </row>
    <row r="922" spans="1:15" hidden="1">
      <c r="A922" t="s">
        <v>259</v>
      </c>
      <c r="B922" s="1">
        <v>45199</v>
      </c>
      <c r="C922" t="s">
        <v>1241</v>
      </c>
      <c r="D922" t="s">
        <v>86</v>
      </c>
      <c r="E922" t="s">
        <v>86</v>
      </c>
      <c r="F922" t="s">
        <v>505</v>
      </c>
      <c r="G922" t="s">
        <v>506</v>
      </c>
      <c r="H922" t="s">
        <v>505</v>
      </c>
      <c r="I922" t="s">
        <v>484</v>
      </c>
      <c r="K922" t="s">
        <v>265</v>
      </c>
      <c r="L922">
        <v>100</v>
      </c>
      <c r="M922">
        <v>0.37</v>
      </c>
      <c r="N922">
        <v>37</v>
      </c>
      <c r="O922">
        <v>214361.26</v>
      </c>
    </row>
    <row r="923" spans="1:15" hidden="1">
      <c r="A923" t="s">
        <v>259</v>
      </c>
      <c r="B923" s="1">
        <v>45199</v>
      </c>
      <c r="C923" t="s">
        <v>1246</v>
      </c>
      <c r="D923" t="s">
        <v>133</v>
      </c>
      <c r="E923" t="s">
        <v>133</v>
      </c>
      <c r="F923" t="s">
        <v>1118</v>
      </c>
      <c r="G923" t="s">
        <v>1119</v>
      </c>
      <c r="H923" t="s">
        <v>1118</v>
      </c>
      <c r="I923" t="s">
        <v>703</v>
      </c>
      <c r="K923" t="s">
        <v>265</v>
      </c>
      <c r="L923">
        <v>31</v>
      </c>
      <c r="M923">
        <v>4.13</v>
      </c>
      <c r="N923">
        <v>128.03</v>
      </c>
      <c r="O923">
        <v>214489.29</v>
      </c>
    </row>
    <row r="924" spans="1:15" hidden="1">
      <c r="A924" t="s">
        <v>259</v>
      </c>
      <c r="B924" s="1">
        <v>45199</v>
      </c>
      <c r="C924" t="s">
        <v>1246</v>
      </c>
      <c r="D924" t="s">
        <v>133</v>
      </c>
      <c r="E924" t="s">
        <v>133</v>
      </c>
      <c r="F924" t="s">
        <v>1048</v>
      </c>
      <c r="G924" t="s">
        <v>1049</v>
      </c>
      <c r="H924" t="s">
        <v>1050</v>
      </c>
      <c r="I924" t="s">
        <v>448</v>
      </c>
      <c r="K924" t="s">
        <v>265</v>
      </c>
      <c r="L924">
        <v>35</v>
      </c>
      <c r="M924">
        <v>3.15</v>
      </c>
      <c r="N924">
        <v>110.25</v>
      </c>
      <c r="O924">
        <v>214599.54</v>
      </c>
    </row>
    <row r="925" spans="1:15" hidden="1">
      <c r="A925" t="s">
        <v>259</v>
      </c>
      <c r="B925" s="1">
        <v>45199</v>
      </c>
      <c r="C925" t="s">
        <v>1246</v>
      </c>
      <c r="D925" t="s">
        <v>133</v>
      </c>
      <c r="E925" t="s">
        <v>133</v>
      </c>
      <c r="F925" t="s">
        <v>1051</v>
      </c>
      <c r="G925" t="s">
        <v>1052</v>
      </c>
      <c r="H925" t="s">
        <v>1051</v>
      </c>
      <c r="I925" t="s">
        <v>703</v>
      </c>
      <c r="K925" t="s">
        <v>265</v>
      </c>
      <c r="L925">
        <v>17</v>
      </c>
      <c r="M925">
        <v>7</v>
      </c>
      <c r="N925">
        <v>119</v>
      </c>
      <c r="O925">
        <v>214718.54</v>
      </c>
    </row>
    <row r="926" spans="1:15" hidden="1">
      <c r="A926" t="s">
        <v>259</v>
      </c>
      <c r="B926" s="1">
        <v>45199</v>
      </c>
      <c r="C926" t="s">
        <v>1246</v>
      </c>
      <c r="D926" t="s">
        <v>133</v>
      </c>
      <c r="E926" t="s">
        <v>133</v>
      </c>
      <c r="F926" t="s">
        <v>1139</v>
      </c>
      <c r="G926" t="s">
        <v>1140</v>
      </c>
      <c r="H926" t="s">
        <v>1141</v>
      </c>
      <c r="I926" t="s">
        <v>703</v>
      </c>
      <c r="K926" t="s">
        <v>265</v>
      </c>
      <c r="L926">
        <v>20</v>
      </c>
      <c r="M926">
        <v>15</v>
      </c>
      <c r="N926">
        <v>300</v>
      </c>
      <c r="O926">
        <v>215018.54</v>
      </c>
    </row>
    <row r="927" spans="1:15" hidden="1">
      <c r="A927" t="s">
        <v>259</v>
      </c>
      <c r="B927" s="1">
        <v>45199</v>
      </c>
      <c r="C927" t="s">
        <v>1246</v>
      </c>
      <c r="D927" t="s">
        <v>133</v>
      </c>
      <c r="E927" t="s">
        <v>133</v>
      </c>
      <c r="F927" t="s">
        <v>1247</v>
      </c>
      <c r="G927" t="s">
        <v>1160</v>
      </c>
      <c r="H927" t="s">
        <v>1161</v>
      </c>
      <c r="I927" t="s">
        <v>264</v>
      </c>
      <c r="K927" t="s">
        <v>265</v>
      </c>
      <c r="L927">
        <v>1</v>
      </c>
      <c r="M927">
        <v>375</v>
      </c>
      <c r="N927">
        <v>375</v>
      </c>
      <c r="O927">
        <v>215393.54</v>
      </c>
    </row>
    <row r="928" spans="1:15" hidden="1">
      <c r="A928" t="s">
        <v>259</v>
      </c>
      <c r="B928" s="1">
        <v>45199</v>
      </c>
      <c r="C928" t="s">
        <v>1246</v>
      </c>
      <c r="D928" t="s">
        <v>133</v>
      </c>
      <c r="E928" t="s">
        <v>133</v>
      </c>
      <c r="F928" t="s">
        <v>1173</v>
      </c>
      <c r="G928" t="s">
        <v>1174</v>
      </c>
      <c r="H928" t="s">
        <v>1173</v>
      </c>
      <c r="I928" t="s">
        <v>484</v>
      </c>
      <c r="K928" t="s">
        <v>265</v>
      </c>
      <c r="L928">
        <v>1</v>
      </c>
      <c r="M928">
        <v>136.5</v>
      </c>
      <c r="N928">
        <v>136.5</v>
      </c>
      <c r="O928">
        <v>215530.04</v>
      </c>
    </row>
    <row r="929" spans="1:15" hidden="1">
      <c r="A929" t="s">
        <v>259</v>
      </c>
      <c r="B929" s="1">
        <v>45199</v>
      </c>
      <c r="C929" t="s">
        <v>1246</v>
      </c>
      <c r="D929" t="s">
        <v>133</v>
      </c>
      <c r="E929" t="s">
        <v>133</v>
      </c>
      <c r="F929" t="s">
        <v>1238</v>
      </c>
      <c r="G929" t="s">
        <v>1237</v>
      </c>
      <c r="H929" t="s">
        <v>1238</v>
      </c>
      <c r="I929" t="s">
        <v>484</v>
      </c>
      <c r="K929" t="s">
        <v>265</v>
      </c>
      <c r="L929">
        <v>1</v>
      </c>
      <c r="M929">
        <v>208.95</v>
      </c>
      <c r="N929">
        <v>208.95</v>
      </c>
      <c r="O929">
        <v>215738.99</v>
      </c>
    </row>
    <row r="930" spans="1:15" hidden="1">
      <c r="A930" t="s">
        <v>259</v>
      </c>
      <c r="B930" s="1">
        <v>45199</v>
      </c>
      <c r="C930" t="s">
        <v>1246</v>
      </c>
      <c r="D930" t="s">
        <v>133</v>
      </c>
      <c r="E930" t="s">
        <v>133</v>
      </c>
      <c r="F930" t="s">
        <v>482</v>
      </c>
      <c r="G930" t="s">
        <v>483</v>
      </c>
      <c r="H930" t="s">
        <v>482</v>
      </c>
      <c r="I930" t="s">
        <v>484</v>
      </c>
      <c r="K930" t="s">
        <v>265</v>
      </c>
      <c r="L930">
        <v>3</v>
      </c>
      <c r="M930">
        <v>21</v>
      </c>
      <c r="N930">
        <v>63</v>
      </c>
      <c r="O930">
        <v>215801.99</v>
      </c>
    </row>
    <row r="931" spans="1:15" hidden="1">
      <c r="A931" t="s">
        <v>259</v>
      </c>
      <c r="B931" s="1">
        <v>45199</v>
      </c>
      <c r="C931" t="s">
        <v>1246</v>
      </c>
      <c r="D931" t="s">
        <v>133</v>
      </c>
      <c r="E931" t="s">
        <v>133</v>
      </c>
      <c r="F931" t="s">
        <v>1202</v>
      </c>
      <c r="G931" t="s">
        <v>486</v>
      </c>
      <c r="H931" t="s">
        <v>485</v>
      </c>
      <c r="I931" t="s">
        <v>484</v>
      </c>
      <c r="K931" t="s">
        <v>265</v>
      </c>
      <c r="L931">
        <v>27</v>
      </c>
      <c r="M931">
        <v>7.88</v>
      </c>
      <c r="N931">
        <v>212.76</v>
      </c>
      <c r="O931">
        <v>216014.75</v>
      </c>
    </row>
    <row r="932" spans="1:15" hidden="1">
      <c r="A932" t="s">
        <v>259</v>
      </c>
      <c r="B932" s="1">
        <v>45199</v>
      </c>
      <c r="C932" t="s">
        <v>1246</v>
      </c>
      <c r="D932" t="s">
        <v>133</v>
      </c>
      <c r="E932" t="s">
        <v>133</v>
      </c>
      <c r="F932" t="s">
        <v>503</v>
      </c>
      <c r="G932" t="s">
        <v>504</v>
      </c>
      <c r="H932" t="s">
        <v>503</v>
      </c>
      <c r="I932" t="s">
        <v>484</v>
      </c>
      <c r="K932" t="s">
        <v>265</v>
      </c>
      <c r="L932">
        <v>22</v>
      </c>
      <c r="M932">
        <v>31.5</v>
      </c>
      <c r="N932">
        <v>693</v>
      </c>
      <c r="O932">
        <v>216707.75</v>
      </c>
    </row>
    <row r="933" spans="1:15" hidden="1">
      <c r="A933" t="s">
        <v>259</v>
      </c>
      <c r="B933" s="1">
        <v>45199</v>
      </c>
      <c r="C933" t="s">
        <v>1246</v>
      </c>
      <c r="D933" t="s">
        <v>133</v>
      </c>
      <c r="E933" t="s">
        <v>133</v>
      </c>
      <c r="F933" t="s">
        <v>1101</v>
      </c>
      <c r="G933" t="s">
        <v>1102</v>
      </c>
      <c r="H933" t="s">
        <v>1101</v>
      </c>
      <c r="I933" t="s">
        <v>484</v>
      </c>
      <c r="K933" t="s">
        <v>265</v>
      </c>
      <c r="L933">
        <v>1500</v>
      </c>
      <c r="M933">
        <v>0.43</v>
      </c>
      <c r="N933">
        <v>645</v>
      </c>
      <c r="O933">
        <v>217352.75</v>
      </c>
    </row>
    <row r="934" spans="1:15" hidden="1">
      <c r="A934" t="s">
        <v>259</v>
      </c>
      <c r="B934" s="1">
        <v>45199</v>
      </c>
      <c r="C934" t="s">
        <v>1246</v>
      </c>
      <c r="D934" t="s">
        <v>133</v>
      </c>
      <c r="E934" t="s">
        <v>133</v>
      </c>
      <c r="F934" t="s">
        <v>505</v>
      </c>
      <c r="G934" t="s">
        <v>506</v>
      </c>
      <c r="H934" t="s">
        <v>505</v>
      </c>
      <c r="I934" t="s">
        <v>484</v>
      </c>
      <c r="K934" t="s">
        <v>265</v>
      </c>
      <c r="L934">
        <v>400</v>
      </c>
      <c r="M934">
        <v>0.37</v>
      </c>
      <c r="N934">
        <v>148</v>
      </c>
      <c r="O934">
        <v>217500.75</v>
      </c>
    </row>
    <row r="935" spans="1:15" hidden="1">
      <c r="A935" t="s">
        <v>259</v>
      </c>
      <c r="B935" s="1">
        <v>45199</v>
      </c>
      <c r="C935" t="s">
        <v>1246</v>
      </c>
      <c r="D935" t="s">
        <v>133</v>
      </c>
      <c r="E935" t="s">
        <v>133</v>
      </c>
      <c r="F935" t="s">
        <v>1103</v>
      </c>
      <c r="G935" t="s">
        <v>1104</v>
      </c>
      <c r="H935" t="s">
        <v>1103</v>
      </c>
      <c r="I935" t="s">
        <v>484</v>
      </c>
      <c r="K935" t="s">
        <v>265</v>
      </c>
      <c r="L935">
        <v>10</v>
      </c>
      <c r="M935">
        <v>9.7100000000000009</v>
      </c>
      <c r="N935">
        <v>97.1</v>
      </c>
      <c r="O935">
        <v>217597.85</v>
      </c>
    </row>
    <row r="936" spans="1:15" hidden="1">
      <c r="A936" t="s">
        <v>259</v>
      </c>
      <c r="B936" s="1">
        <v>45199</v>
      </c>
      <c r="C936" t="s">
        <v>1246</v>
      </c>
      <c r="D936" t="s">
        <v>133</v>
      </c>
      <c r="E936" t="s">
        <v>133</v>
      </c>
      <c r="F936" t="s">
        <v>1105</v>
      </c>
      <c r="G936" t="s">
        <v>1106</v>
      </c>
      <c r="H936" t="s">
        <v>1105</v>
      </c>
      <c r="I936" t="s">
        <v>484</v>
      </c>
      <c r="K936" t="s">
        <v>265</v>
      </c>
      <c r="L936">
        <v>2</v>
      </c>
      <c r="M936">
        <v>240</v>
      </c>
      <c r="N936">
        <v>480</v>
      </c>
      <c r="O936">
        <v>218077.85</v>
      </c>
    </row>
    <row r="937" spans="1:15" hidden="1">
      <c r="A937" t="s">
        <v>259</v>
      </c>
      <c r="B937" s="1">
        <v>45199</v>
      </c>
      <c r="C937" t="s">
        <v>1246</v>
      </c>
      <c r="D937" t="s">
        <v>133</v>
      </c>
      <c r="E937" t="s">
        <v>133</v>
      </c>
      <c r="F937" t="s">
        <v>507</v>
      </c>
      <c r="G937" t="s">
        <v>508</v>
      </c>
      <c r="H937" t="s">
        <v>507</v>
      </c>
      <c r="I937" t="s">
        <v>484</v>
      </c>
      <c r="K937" t="s">
        <v>265</v>
      </c>
      <c r="L937">
        <v>1</v>
      </c>
      <c r="M937">
        <v>23</v>
      </c>
      <c r="N937">
        <v>23</v>
      </c>
      <c r="O937">
        <v>218100.85</v>
      </c>
    </row>
    <row r="938" spans="1:15" hidden="1">
      <c r="A938" t="s">
        <v>259</v>
      </c>
      <c r="B938" s="1">
        <v>45199</v>
      </c>
      <c r="C938" t="s">
        <v>1248</v>
      </c>
      <c r="D938" t="s">
        <v>87</v>
      </c>
      <c r="E938" t="s">
        <v>87</v>
      </c>
      <c r="F938" t="s">
        <v>701</v>
      </c>
      <c r="G938" t="s">
        <v>702</v>
      </c>
      <c r="H938" t="s">
        <v>701</v>
      </c>
      <c r="I938" t="s">
        <v>703</v>
      </c>
      <c r="K938" t="s">
        <v>265</v>
      </c>
      <c r="L938">
        <v>36</v>
      </c>
      <c r="M938">
        <v>3.03</v>
      </c>
      <c r="N938">
        <v>109.08</v>
      </c>
      <c r="O938">
        <v>218209.93</v>
      </c>
    </row>
    <row r="939" spans="1:15" hidden="1">
      <c r="A939" t="s">
        <v>259</v>
      </c>
      <c r="B939" s="1">
        <v>45199</v>
      </c>
      <c r="C939" t="s">
        <v>1248</v>
      </c>
      <c r="D939" t="s">
        <v>87</v>
      </c>
      <c r="E939" t="s">
        <v>87</v>
      </c>
      <c r="F939" t="s">
        <v>1192</v>
      </c>
      <c r="G939" t="s">
        <v>1193</v>
      </c>
      <c r="H939" t="s">
        <v>1192</v>
      </c>
      <c r="I939" t="s">
        <v>448</v>
      </c>
      <c r="K939" t="s">
        <v>265</v>
      </c>
      <c r="L939">
        <v>50</v>
      </c>
      <c r="M939">
        <v>3.15</v>
      </c>
      <c r="N939">
        <v>157.5</v>
      </c>
      <c r="O939">
        <v>218367.43</v>
      </c>
    </row>
    <row r="940" spans="1:15" hidden="1">
      <c r="A940" t="s">
        <v>259</v>
      </c>
      <c r="B940" s="1">
        <v>45199</v>
      </c>
      <c r="C940" t="s">
        <v>1248</v>
      </c>
      <c r="D940" t="s">
        <v>87</v>
      </c>
      <c r="E940" t="s">
        <v>87</v>
      </c>
      <c r="F940" t="s">
        <v>1139</v>
      </c>
      <c r="G940" t="s">
        <v>1140</v>
      </c>
      <c r="H940" t="s">
        <v>1141</v>
      </c>
      <c r="I940" t="s">
        <v>703</v>
      </c>
      <c r="K940" t="s">
        <v>265</v>
      </c>
      <c r="L940">
        <v>32</v>
      </c>
      <c r="M940">
        <v>15</v>
      </c>
      <c r="N940">
        <v>480</v>
      </c>
      <c r="O940">
        <v>218847.43</v>
      </c>
    </row>
    <row r="941" spans="1:15" hidden="1">
      <c r="A941" t="s">
        <v>259</v>
      </c>
      <c r="B941" s="1">
        <v>45199</v>
      </c>
      <c r="C941" t="s">
        <v>1248</v>
      </c>
      <c r="D941" t="s">
        <v>87</v>
      </c>
      <c r="E941" t="s">
        <v>87</v>
      </c>
      <c r="F941" t="s">
        <v>1194</v>
      </c>
      <c r="G941" t="s">
        <v>1195</v>
      </c>
      <c r="H941" t="s">
        <v>1196</v>
      </c>
      <c r="I941" t="s">
        <v>703</v>
      </c>
      <c r="K941" t="s">
        <v>265</v>
      </c>
      <c r="L941">
        <v>1</v>
      </c>
      <c r="M941">
        <v>14</v>
      </c>
      <c r="N941">
        <v>14</v>
      </c>
      <c r="O941">
        <v>218861.43</v>
      </c>
    </row>
    <row r="942" spans="1:15" hidden="1">
      <c r="A942" t="s">
        <v>259</v>
      </c>
      <c r="B942" s="1">
        <v>45199</v>
      </c>
      <c r="C942" t="s">
        <v>1248</v>
      </c>
      <c r="D942" t="s">
        <v>87</v>
      </c>
      <c r="E942" t="s">
        <v>87</v>
      </c>
      <c r="F942" t="s">
        <v>1051</v>
      </c>
      <c r="G942" t="s">
        <v>1052</v>
      </c>
      <c r="H942" t="s">
        <v>1051</v>
      </c>
      <c r="I942" t="s">
        <v>703</v>
      </c>
      <c r="K942" t="s">
        <v>265</v>
      </c>
      <c r="L942">
        <v>1</v>
      </c>
      <c r="M942">
        <v>7</v>
      </c>
      <c r="N942">
        <v>7</v>
      </c>
      <c r="O942">
        <v>218868.43</v>
      </c>
    </row>
    <row r="943" spans="1:15" hidden="1">
      <c r="A943" t="s">
        <v>259</v>
      </c>
      <c r="B943" s="1">
        <v>45199</v>
      </c>
      <c r="C943" t="s">
        <v>1248</v>
      </c>
      <c r="D943" t="s">
        <v>87</v>
      </c>
      <c r="E943" t="s">
        <v>87</v>
      </c>
      <c r="F943" t="s">
        <v>1055</v>
      </c>
      <c r="G943" t="s">
        <v>1056</v>
      </c>
      <c r="H943" t="s">
        <v>1055</v>
      </c>
      <c r="I943" t="s">
        <v>703</v>
      </c>
      <c r="K943" t="s">
        <v>265</v>
      </c>
      <c r="L943">
        <v>2</v>
      </c>
      <c r="M943">
        <v>26</v>
      </c>
      <c r="N943">
        <v>52</v>
      </c>
      <c r="O943">
        <v>218920.43</v>
      </c>
    </row>
    <row r="944" spans="1:15" hidden="1">
      <c r="A944" t="s">
        <v>259</v>
      </c>
      <c r="B944" s="1">
        <v>45199</v>
      </c>
      <c r="C944" t="s">
        <v>1248</v>
      </c>
      <c r="D944" t="s">
        <v>87</v>
      </c>
      <c r="E944" t="s">
        <v>87</v>
      </c>
      <c r="F944" t="s">
        <v>1159</v>
      </c>
      <c r="G944" t="s">
        <v>1160</v>
      </c>
      <c r="H944" t="s">
        <v>1161</v>
      </c>
      <c r="I944" t="s">
        <v>264</v>
      </c>
      <c r="K944" t="s">
        <v>265</v>
      </c>
      <c r="L944">
        <v>1</v>
      </c>
      <c r="M944">
        <v>375</v>
      </c>
      <c r="N944">
        <v>375</v>
      </c>
      <c r="O944">
        <v>219295.43</v>
      </c>
    </row>
    <row r="945" spans="1:15" hidden="1">
      <c r="A945" t="s">
        <v>259</v>
      </c>
      <c r="B945" s="1">
        <v>45199</v>
      </c>
      <c r="C945" t="s">
        <v>1248</v>
      </c>
      <c r="D945" t="s">
        <v>87</v>
      </c>
      <c r="E945" t="s">
        <v>87</v>
      </c>
      <c r="F945" t="s">
        <v>1249</v>
      </c>
      <c r="G945" t="s">
        <v>1250</v>
      </c>
      <c r="H945" t="s">
        <v>1249</v>
      </c>
      <c r="I945" t="s">
        <v>484</v>
      </c>
      <c r="K945" t="s">
        <v>265</v>
      </c>
      <c r="L945">
        <v>10</v>
      </c>
      <c r="M945">
        <v>18.899999999999999</v>
      </c>
      <c r="N945">
        <v>189</v>
      </c>
      <c r="O945">
        <v>219484.43</v>
      </c>
    </row>
    <row r="946" spans="1:15" hidden="1">
      <c r="A946" t="s">
        <v>259</v>
      </c>
      <c r="B946" s="1">
        <v>45199</v>
      </c>
      <c r="C946" t="s">
        <v>1248</v>
      </c>
      <c r="D946" t="s">
        <v>87</v>
      </c>
      <c r="E946" t="s">
        <v>87</v>
      </c>
      <c r="F946" t="s">
        <v>1251</v>
      </c>
      <c r="G946" t="s">
        <v>1252</v>
      </c>
      <c r="H946" t="s">
        <v>1251</v>
      </c>
      <c r="I946" t="s">
        <v>484</v>
      </c>
      <c r="K946" t="s">
        <v>265</v>
      </c>
      <c r="L946">
        <v>30</v>
      </c>
      <c r="M946">
        <v>10.5</v>
      </c>
      <c r="N946">
        <v>315</v>
      </c>
      <c r="O946">
        <v>219799.43</v>
      </c>
    </row>
    <row r="947" spans="1:15" hidden="1">
      <c r="A947" t="s">
        <v>259</v>
      </c>
      <c r="B947" s="1">
        <v>45199</v>
      </c>
      <c r="C947" t="s">
        <v>1248</v>
      </c>
      <c r="D947" t="s">
        <v>87</v>
      </c>
      <c r="E947" t="s">
        <v>87</v>
      </c>
      <c r="F947" t="s">
        <v>1253</v>
      </c>
      <c r="G947" t="s">
        <v>1254</v>
      </c>
      <c r="H947" t="s">
        <v>1253</v>
      </c>
      <c r="I947" t="s">
        <v>484</v>
      </c>
      <c r="K947" t="s">
        <v>265</v>
      </c>
      <c r="L947">
        <v>4</v>
      </c>
      <c r="M947">
        <v>31.5</v>
      </c>
      <c r="N947">
        <v>126</v>
      </c>
      <c r="O947">
        <v>219925.43</v>
      </c>
    </row>
    <row r="948" spans="1:15" hidden="1">
      <c r="A948" t="s">
        <v>259</v>
      </c>
      <c r="B948" s="1">
        <v>45199</v>
      </c>
      <c r="C948" t="s">
        <v>1248</v>
      </c>
      <c r="D948" t="s">
        <v>87</v>
      </c>
      <c r="E948" t="s">
        <v>87</v>
      </c>
      <c r="F948" t="s">
        <v>482</v>
      </c>
      <c r="G948" t="s">
        <v>483</v>
      </c>
      <c r="H948" t="s">
        <v>482</v>
      </c>
      <c r="I948" t="s">
        <v>484</v>
      </c>
      <c r="K948" t="s">
        <v>265</v>
      </c>
      <c r="L948">
        <v>5</v>
      </c>
      <c r="M948">
        <v>21</v>
      </c>
      <c r="N948">
        <v>105</v>
      </c>
      <c r="O948">
        <v>220030.43</v>
      </c>
    </row>
    <row r="949" spans="1:15" hidden="1">
      <c r="A949" t="s">
        <v>259</v>
      </c>
      <c r="B949" s="1">
        <v>45199</v>
      </c>
      <c r="C949" t="s">
        <v>1248</v>
      </c>
      <c r="D949" t="s">
        <v>87</v>
      </c>
      <c r="E949" t="s">
        <v>87</v>
      </c>
      <c r="F949" t="s">
        <v>1255</v>
      </c>
      <c r="G949" t="s">
        <v>483</v>
      </c>
      <c r="H949" t="s">
        <v>482</v>
      </c>
      <c r="I949" t="s">
        <v>484</v>
      </c>
      <c r="K949" t="s">
        <v>265</v>
      </c>
      <c r="L949">
        <v>1</v>
      </c>
      <c r="M949">
        <v>1.05</v>
      </c>
      <c r="N949">
        <v>1.05</v>
      </c>
      <c r="O949">
        <v>220031.48</v>
      </c>
    </row>
    <row r="950" spans="1:15" hidden="1">
      <c r="A950" t="s">
        <v>259</v>
      </c>
      <c r="B950" s="1">
        <v>45199</v>
      </c>
      <c r="C950" t="s">
        <v>1248</v>
      </c>
      <c r="D950" t="s">
        <v>87</v>
      </c>
      <c r="E950" t="s">
        <v>87</v>
      </c>
      <c r="F950" t="s">
        <v>1256</v>
      </c>
      <c r="G950" t="s">
        <v>1257</v>
      </c>
      <c r="H950" t="s">
        <v>1256</v>
      </c>
      <c r="I950" t="s">
        <v>484</v>
      </c>
      <c r="K950" t="s">
        <v>265</v>
      </c>
      <c r="L950">
        <v>5</v>
      </c>
      <c r="M950">
        <v>52.5</v>
      </c>
      <c r="N950">
        <v>262.5</v>
      </c>
      <c r="O950">
        <v>220293.98</v>
      </c>
    </row>
    <row r="951" spans="1:15" hidden="1">
      <c r="A951" t="s">
        <v>259</v>
      </c>
      <c r="B951" s="1">
        <v>45199</v>
      </c>
      <c r="C951" t="s">
        <v>1248</v>
      </c>
      <c r="D951" t="s">
        <v>87</v>
      </c>
      <c r="E951" t="s">
        <v>87</v>
      </c>
      <c r="F951" t="s">
        <v>505</v>
      </c>
      <c r="G951" t="s">
        <v>506</v>
      </c>
      <c r="H951" t="s">
        <v>505</v>
      </c>
      <c r="I951" t="s">
        <v>484</v>
      </c>
      <c r="K951" t="s">
        <v>265</v>
      </c>
      <c r="L951">
        <v>1750</v>
      </c>
      <c r="M951">
        <v>0.37</v>
      </c>
      <c r="N951">
        <v>647.5</v>
      </c>
      <c r="O951">
        <v>220941.48</v>
      </c>
    </row>
    <row r="952" spans="1:15" hidden="1">
      <c r="A952" t="s">
        <v>259</v>
      </c>
      <c r="B952" s="1">
        <v>45199</v>
      </c>
      <c r="C952" t="s">
        <v>1248</v>
      </c>
      <c r="D952" t="s">
        <v>87</v>
      </c>
      <c r="E952" t="s">
        <v>87</v>
      </c>
      <c r="F952" t="s">
        <v>1165</v>
      </c>
      <c r="G952" t="s">
        <v>1166</v>
      </c>
      <c r="H952" t="s">
        <v>1165</v>
      </c>
      <c r="I952" t="s">
        <v>484</v>
      </c>
      <c r="K952" t="s">
        <v>265</v>
      </c>
      <c r="L952">
        <v>1</v>
      </c>
      <c r="M952">
        <v>68.25</v>
      </c>
      <c r="N952">
        <v>68.25</v>
      </c>
      <c r="O952">
        <v>221009.73</v>
      </c>
    </row>
    <row r="953" spans="1:15" hidden="1">
      <c r="A953" t="s">
        <v>259</v>
      </c>
      <c r="B953" s="1">
        <v>45199</v>
      </c>
      <c r="C953" t="s">
        <v>1248</v>
      </c>
      <c r="D953" t="s">
        <v>87</v>
      </c>
      <c r="E953" t="s">
        <v>87</v>
      </c>
      <c r="F953" t="s">
        <v>1258</v>
      </c>
      <c r="G953" t="s">
        <v>508</v>
      </c>
      <c r="H953" t="s">
        <v>507</v>
      </c>
      <c r="I953" t="s">
        <v>484</v>
      </c>
      <c r="K953" t="s">
        <v>265</v>
      </c>
      <c r="L953">
        <v>1</v>
      </c>
      <c r="M953">
        <v>23</v>
      </c>
      <c r="N953">
        <v>23</v>
      </c>
      <c r="O953">
        <v>221032.73</v>
      </c>
    </row>
    <row r="954" spans="1:15" hidden="1">
      <c r="A954" t="s">
        <v>259</v>
      </c>
      <c r="B954" s="1">
        <v>45199</v>
      </c>
      <c r="C954" t="s">
        <v>1248</v>
      </c>
      <c r="D954" t="s">
        <v>87</v>
      </c>
      <c r="E954" t="s">
        <v>87</v>
      </c>
      <c r="F954" t="s">
        <v>1259</v>
      </c>
      <c r="G954" t="s">
        <v>488</v>
      </c>
      <c r="H954" t="s">
        <v>489</v>
      </c>
      <c r="I954" t="s">
        <v>484</v>
      </c>
      <c r="K954" t="s">
        <v>265</v>
      </c>
      <c r="L954">
        <v>1</v>
      </c>
      <c r="M954">
        <v>78.75</v>
      </c>
      <c r="N954">
        <v>78.75</v>
      </c>
      <c r="O954">
        <v>221111.48</v>
      </c>
    </row>
    <row r="955" spans="1:15" hidden="1">
      <c r="A955" t="s">
        <v>259</v>
      </c>
      <c r="B955" s="1">
        <v>45199</v>
      </c>
      <c r="C955" t="s">
        <v>1248</v>
      </c>
      <c r="D955" t="s">
        <v>87</v>
      </c>
      <c r="E955" t="s">
        <v>87</v>
      </c>
      <c r="F955" t="s">
        <v>1163</v>
      </c>
      <c r="G955" t="s">
        <v>1164</v>
      </c>
      <c r="H955" t="s">
        <v>1163</v>
      </c>
      <c r="I955" t="s">
        <v>484</v>
      </c>
      <c r="K955" t="s">
        <v>265</v>
      </c>
      <c r="L955">
        <v>1</v>
      </c>
      <c r="M955">
        <v>42</v>
      </c>
      <c r="N955">
        <v>42</v>
      </c>
      <c r="O955">
        <v>221153.48</v>
      </c>
    </row>
    <row r="956" spans="1:15" hidden="1">
      <c r="A956" t="s">
        <v>259</v>
      </c>
      <c r="B956" s="1">
        <v>45199</v>
      </c>
      <c r="C956" t="s">
        <v>1248</v>
      </c>
      <c r="D956" t="s">
        <v>87</v>
      </c>
      <c r="E956" t="s">
        <v>87</v>
      </c>
      <c r="F956" t="s">
        <v>1105</v>
      </c>
      <c r="G956" t="s">
        <v>1106</v>
      </c>
      <c r="H956" t="s">
        <v>1105</v>
      </c>
      <c r="I956" t="s">
        <v>484</v>
      </c>
      <c r="K956" t="s">
        <v>265</v>
      </c>
      <c r="L956">
        <v>2</v>
      </c>
      <c r="M956">
        <v>240</v>
      </c>
      <c r="N956">
        <v>480</v>
      </c>
      <c r="O956">
        <v>221633.48</v>
      </c>
    </row>
    <row r="957" spans="1:15" hidden="1">
      <c r="A957" t="s">
        <v>259</v>
      </c>
      <c r="B957" s="1">
        <v>45199</v>
      </c>
      <c r="C957" t="s">
        <v>1248</v>
      </c>
      <c r="D957" t="s">
        <v>87</v>
      </c>
      <c r="E957" t="s">
        <v>87</v>
      </c>
      <c r="F957" t="s">
        <v>1206</v>
      </c>
      <c r="G957" t="s">
        <v>1207</v>
      </c>
      <c r="H957" t="s">
        <v>1206</v>
      </c>
      <c r="I957" t="s">
        <v>484</v>
      </c>
      <c r="K957" t="s">
        <v>265</v>
      </c>
      <c r="L957">
        <v>1</v>
      </c>
      <c r="M957">
        <v>30.5</v>
      </c>
      <c r="N957">
        <v>30.5</v>
      </c>
      <c r="O957">
        <v>221663.98</v>
      </c>
    </row>
    <row r="958" spans="1:15" hidden="1">
      <c r="A958" t="s">
        <v>259</v>
      </c>
      <c r="B958" s="1">
        <v>45199</v>
      </c>
      <c r="C958" t="s">
        <v>1260</v>
      </c>
      <c r="D958" t="s">
        <v>109</v>
      </c>
      <c r="E958" t="s">
        <v>109</v>
      </c>
      <c r="F958" t="s">
        <v>701</v>
      </c>
      <c r="G958" t="s">
        <v>702</v>
      </c>
      <c r="H958" t="s">
        <v>701</v>
      </c>
      <c r="I958" t="s">
        <v>703</v>
      </c>
      <c r="K958" t="s">
        <v>265</v>
      </c>
      <c r="L958">
        <v>130</v>
      </c>
      <c r="M958">
        <v>3.03</v>
      </c>
      <c r="N958">
        <v>393.9</v>
      </c>
      <c r="O958">
        <v>222057.88</v>
      </c>
    </row>
    <row r="959" spans="1:15" hidden="1">
      <c r="A959" t="s">
        <v>259</v>
      </c>
      <c r="B959" s="1">
        <v>45199</v>
      </c>
      <c r="C959" t="s">
        <v>1260</v>
      </c>
      <c r="D959" t="s">
        <v>109</v>
      </c>
      <c r="E959" t="s">
        <v>109</v>
      </c>
      <c r="F959" t="s">
        <v>81</v>
      </c>
      <c r="G959" t="s">
        <v>1261</v>
      </c>
      <c r="H959" t="s">
        <v>81</v>
      </c>
      <c r="I959" t="s">
        <v>448</v>
      </c>
      <c r="K959" t="s">
        <v>265</v>
      </c>
      <c r="L959">
        <v>20</v>
      </c>
      <c r="M959">
        <v>3.5</v>
      </c>
      <c r="N959">
        <v>70</v>
      </c>
      <c r="O959">
        <v>222127.88</v>
      </c>
    </row>
    <row r="960" spans="1:15" hidden="1">
      <c r="A960" t="s">
        <v>259</v>
      </c>
      <c r="B960" s="1">
        <v>45199</v>
      </c>
      <c r="C960" t="s">
        <v>1260</v>
      </c>
      <c r="D960" t="s">
        <v>109</v>
      </c>
      <c r="E960" t="s">
        <v>109</v>
      </c>
      <c r="F960" t="s">
        <v>1051</v>
      </c>
      <c r="G960" t="s">
        <v>1052</v>
      </c>
      <c r="H960" t="s">
        <v>1051</v>
      </c>
      <c r="I960" t="s">
        <v>703</v>
      </c>
      <c r="K960" t="s">
        <v>265</v>
      </c>
      <c r="L960">
        <v>64</v>
      </c>
      <c r="M960">
        <v>7</v>
      </c>
      <c r="N960">
        <v>448</v>
      </c>
      <c r="O960">
        <v>222575.88</v>
      </c>
    </row>
    <row r="961" spans="1:15" hidden="1">
      <c r="A961" t="s">
        <v>259</v>
      </c>
      <c r="B961" s="1">
        <v>45199</v>
      </c>
      <c r="C961" t="s">
        <v>1260</v>
      </c>
      <c r="D961" t="s">
        <v>109</v>
      </c>
      <c r="E961" t="s">
        <v>109</v>
      </c>
      <c r="F961" t="s">
        <v>1055</v>
      </c>
      <c r="G961" t="s">
        <v>1056</v>
      </c>
      <c r="H961" t="s">
        <v>1055</v>
      </c>
      <c r="I961" t="s">
        <v>703</v>
      </c>
      <c r="K961" t="s">
        <v>265</v>
      </c>
      <c r="L961">
        <v>19</v>
      </c>
      <c r="M961">
        <v>25</v>
      </c>
      <c r="N961">
        <v>475</v>
      </c>
      <c r="O961">
        <v>223050.88</v>
      </c>
    </row>
    <row r="962" spans="1:15" hidden="1">
      <c r="A962" t="s">
        <v>259</v>
      </c>
      <c r="B962" s="1">
        <v>45199</v>
      </c>
      <c r="C962" t="s">
        <v>1260</v>
      </c>
      <c r="D962" t="s">
        <v>109</v>
      </c>
      <c r="E962" t="s">
        <v>109</v>
      </c>
      <c r="F962" t="s">
        <v>1139</v>
      </c>
      <c r="G962" t="s">
        <v>1140</v>
      </c>
      <c r="H962" t="s">
        <v>1141</v>
      </c>
      <c r="I962" t="s">
        <v>703</v>
      </c>
      <c r="K962" t="s">
        <v>265</v>
      </c>
      <c r="L962">
        <v>14</v>
      </c>
      <c r="M962">
        <v>15</v>
      </c>
      <c r="N962">
        <v>210</v>
      </c>
      <c r="O962">
        <v>223260.88</v>
      </c>
    </row>
    <row r="963" spans="1:15" hidden="1">
      <c r="A963" t="s">
        <v>259</v>
      </c>
      <c r="B963" s="1">
        <v>45199</v>
      </c>
      <c r="C963" t="s">
        <v>1260</v>
      </c>
      <c r="D963" t="s">
        <v>109</v>
      </c>
      <c r="E963" t="s">
        <v>109</v>
      </c>
      <c r="F963" t="s">
        <v>1230</v>
      </c>
      <c r="G963" t="s">
        <v>1231</v>
      </c>
      <c r="H963" t="s">
        <v>1230</v>
      </c>
      <c r="I963" t="s">
        <v>703</v>
      </c>
      <c r="K963" t="s">
        <v>265</v>
      </c>
      <c r="L963">
        <v>3</v>
      </c>
      <c r="M963">
        <v>30</v>
      </c>
      <c r="N963">
        <v>90</v>
      </c>
      <c r="O963">
        <v>223350.88</v>
      </c>
    </row>
    <row r="964" spans="1:15" hidden="1">
      <c r="A964" t="s">
        <v>259</v>
      </c>
      <c r="B964" s="1">
        <v>45199</v>
      </c>
      <c r="C964" t="s">
        <v>1260</v>
      </c>
      <c r="D964" t="s">
        <v>109</v>
      </c>
      <c r="E964" t="s">
        <v>109</v>
      </c>
      <c r="F964" t="s">
        <v>1262</v>
      </c>
      <c r="G964" t="s">
        <v>1160</v>
      </c>
      <c r="H964" t="s">
        <v>1161</v>
      </c>
      <c r="I964" t="s">
        <v>264</v>
      </c>
      <c r="K964" t="s">
        <v>265</v>
      </c>
      <c r="L964">
        <v>1</v>
      </c>
      <c r="M964">
        <v>375</v>
      </c>
      <c r="N964">
        <v>375</v>
      </c>
      <c r="O964">
        <v>223725.88</v>
      </c>
    </row>
    <row r="965" spans="1:15" hidden="1">
      <c r="A965" t="s">
        <v>259</v>
      </c>
      <c r="B965" s="1">
        <v>45199</v>
      </c>
      <c r="C965" t="s">
        <v>1260</v>
      </c>
      <c r="D965" t="s">
        <v>109</v>
      </c>
      <c r="E965" t="s">
        <v>109</v>
      </c>
      <c r="F965" t="s">
        <v>1173</v>
      </c>
      <c r="G965" t="s">
        <v>1174</v>
      </c>
      <c r="H965" t="s">
        <v>1173</v>
      </c>
      <c r="I965" t="s">
        <v>484</v>
      </c>
      <c r="K965" t="s">
        <v>265</v>
      </c>
      <c r="L965">
        <v>1</v>
      </c>
      <c r="M965">
        <v>136.5</v>
      </c>
      <c r="N965">
        <v>136.5</v>
      </c>
      <c r="O965">
        <v>223862.38</v>
      </c>
    </row>
    <row r="966" spans="1:15" hidden="1">
      <c r="A966" t="s">
        <v>259</v>
      </c>
      <c r="B966" s="1">
        <v>45199</v>
      </c>
      <c r="C966" t="s">
        <v>1260</v>
      </c>
      <c r="D966" t="s">
        <v>109</v>
      </c>
      <c r="E966" t="s">
        <v>109</v>
      </c>
      <c r="F966" t="s">
        <v>1163</v>
      </c>
      <c r="G966" t="s">
        <v>1164</v>
      </c>
      <c r="H966" t="s">
        <v>1163</v>
      </c>
      <c r="I966" t="s">
        <v>484</v>
      </c>
      <c r="K966" t="s">
        <v>265</v>
      </c>
      <c r="L966">
        <v>1</v>
      </c>
      <c r="M966">
        <v>42</v>
      </c>
      <c r="N966">
        <v>42</v>
      </c>
      <c r="O966">
        <v>223904.38</v>
      </c>
    </row>
    <row r="967" spans="1:15" hidden="1">
      <c r="A967" t="s">
        <v>259</v>
      </c>
      <c r="B967" s="1">
        <v>45199</v>
      </c>
      <c r="C967" t="s">
        <v>1260</v>
      </c>
      <c r="D967" t="s">
        <v>109</v>
      </c>
      <c r="E967" t="s">
        <v>109</v>
      </c>
      <c r="F967" t="s">
        <v>1165</v>
      </c>
      <c r="G967" t="s">
        <v>1166</v>
      </c>
      <c r="H967" t="s">
        <v>1165</v>
      </c>
      <c r="I967" t="s">
        <v>484</v>
      </c>
      <c r="K967" t="s">
        <v>265</v>
      </c>
      <c r="L967">
        <v>1</v>
      </c>
      <c r="M967">
        <v>68.25</v>
      </c>
      <c r="N967">
        <v>68.25</v>
      </c>
      <c r="O967">
        <v>223972.63</v>
      </c>
    </row>
    <row r="968" spans="1:15" hidden="1">
      <c r="A968" t="s">
        <v>259</v>
      </c>
      <c r="B968" s="1">
        <v>45199</v>
      </c>
      <c r="C968" t="s">
        <v>1260</v>
      </c>
      <c r="D968" t="s">
        <v>109</v>
      </c>
      <c r="E968" t="s">
        <v>109</v>
      </c>
      <c r="F968" t="s">
        <v>482</v>
      </c>
      <c r="G968" t="s">
        <v>483</v>
      </c>
      <c r="H968" t="s">
        <v>482</v>
      </c>
      <c r="I968" t="s">
        <v>484</v>
      </c>
      <c r="K968" t="s">
        <v>265</v>
      </c>
      <c r="L968">
        <v>2</v>
      </c>
      <c r="M968">
        <v>21</v>
      </c>
      <c r="N968">
        <v>42</v>
      </c>
      <c r="O968">
        <v>224014.63</v>
      </c>
    </row>
    <row r="969" spans="1:15" hidden="1">
      <c r="A969" t="s">
        <v>259</v>
      </c>
      <c r="B969" s="1">
        <v>45199</v>
      </c>
      <c r="C969" t="s">
        <v>1260</v>
      </c>
      <c r="D969" t="s">
        <v>109</v>
      </c>
      <c r="E969" t="s">
        <v>109</v>
      </c>
      <c r="F969" t="s">
        <v>485</v>
      </c>
      <c r="G969" t="s">
        <v>486</v>
      </c>
      <c r="H969" t="s">
        <v>485</v>
      </c>
      <c r="I969" t="s">
        <v>484</v>
      </c>
      <c r="K969" t="s">
        <v>265</v>
      </c>
      <c r="L969">
        <v>12</v>
      </c>
      <c r="M969">
        <v>7.88</v>
      </c>
      <c r="N969">
        <v>94.56</v>
      </c>
      <c r="O969">
        <v>224109.19</v>
      </c>
    </row>
    <row r="970" spans="1:15" hidden="1">
      <c r="A970" t="s">
        <v>259</v>
      </c>
      <c r="B970" s="1">
        <v>45199</v>
      </c>
      <c r="C970" t="s">
        <v>1260</v>
      </c>
      <c r="D970" t="s">
        <v>109</v>
      </c>
      <c r="E970" t="s">
        <v>109</v>
      </c>
      <c r="F970" t="s">
        <v>503</v>
      </c>
      <c r="G970" t="s">
        <v>504</v>
      </c>
      <c r="H970" t="s">
        <v>503</v>
      </c>
      <c r="I970" t="s">
        <v>484</v>
      </c>
      <c r="K970" t="s">
        <v>265</v>
      </c>
      <c r="L970">
        <v>12</v>
      </c>
      <c r="M970">
        <v>31.5</v>
      </c>
      <c r="N970">
        <v>378</v>
      </c>
      <c r="O970">
        <v>224487.19</v>
      </c>
    </row>
    <row r="971" spans="1:15" hidden="1">
      <c r="A971" t="s">
        <v>259</v>
      </c>
      <c r="B971" s="1">
        <v>45199</v>
      </c>
      <c r="C971" t="s">
        <v>1260</v>
      </c>
      <c r="D971" t="s">
        <v>109</v>
      </c>
      <c r="E971" t="s">
        <v>109</v>
      </c>
      <c r="F971" t="s">
        <v>505</v>
      </c>
      <c r="G971" t="s">
        <v>506</v>
      </c>
      <c r="H971" t="s">
        <v>505</v>
      </c>
      <c r="I971" t="s">
        <v>484</v>
      </c>
      <c r="K971" t="s">
        <v>265</v>
      </c>
      <c r="L971">
        <v>1250</v>
      </c>
      <c r="M971">
        <v>0.37</v>
      </c>
      <c r="N971">
        <v>462.5</v>
      </c>
      <c r="O971">
        <v>224949.69</v>
      </c>
    </row>
    <row r="972" spans="1:15" hidden="1">
      <c r="A972" t="s">
        <v>259</v>
      </c>
      <c r="B972" s="1">
        <v>45199</v>
      </c>
      <c r="C972" t="s">
        <v>1260</v>
      </c>
      <c r="D972" t="s">
        <v>109</v>
      </c>
      <c r="E972" t="s">
        <v>109</v>
      </c>
      <c r="F972" t="s">
        <v>1103</v>
      </c>
      <c r="G972" t="s">
        <v>1104</v>
      </c>
      <c r="H972" t="s">
        <v>1103</v>
      </c>
      <c r="I972" t="s">
        <v>484</v>
      </c>
      <c r="K972" t="s">
        <v>265</v>
      </c>
      <c r="L972">
        <v>3</v>
      </c>
      <c r="M972">
        <v>9.7100000000000009</v>
      </c>
      <c r="N972">
        <v>29.13</v>
      </c>
      <c r="O972">
        <v>224978.82</v>
      </c>
    </row>
    <row r="973" spans="1:15" hidden="1">
      <c r="A973" t="s">
        <v>259</v>
      </c>
      <c r="B973" s="1">
        <v>45199</v>
      </c>
      <c r="C973" t="s">
        <v>1260</v>
      </c>
      <c r="D973" t="s">
        <v>109</v>
      </c>
      <c r="E973" t="s">
        <v>109</v>
      </c>
      <c r="F973" t="s">
        <v>507</v>
      </c>
      <c r="G973" t="s">
        <v>508</v>
      </c>
      <c r="H973" t="s">
        <v>507</v>
      </c>
      <c r="I973" t="s">
        <v>484</v>
      </c>
      <c r="K973" t="s">
        <v>265</v>
      </c>
      <c r="L973">
        <v>1</v>
      </c>
      <c r="M973">
        <v>23</v>
      </c>
      <c r="N973">
        <v>23</v>
      </c>
      <c r="O973">
        <v>225001.82</v>
      </c>
    </row>
    <row r="974" spans="1:15" hidden="1">
      <c r="A974" t="s">
        <v>259</v>
      </c>
      <c r="B974" s="1">
        <v>45199</v>
      </c>
      <c r="C974" t="s">
        <v>1263</v>
      </c>
      <c r="D974" t="s">
        <v>158</v>
      </c>
      <c r="E974" t="s">
        <v>158</v>
      </c>
      <c r="F974" t="s">
        <v>1158</v>
      </c>
      <c r="G974" t="s">
        <v>702</v>
      </c>
      <c r="H974" t="s">
        <v>701</v>
      </c>
      <c r="I974" t="s">
        <v>703</v>
      </c>
      <c r="K974" t="s">
        <v>265</v>
      </c>
      <c r="L974">
        <v>33</v>
      </c>
      <c r="M974">
        <v>3.03</v>
      </c>
      <c r="N974">
        <v>99.99</v>
      </c>
      <c r="O974">
        <v>225101.81</v>
      </c>
    </row>
    <row r="975" spans="1:15" hidden="1">
      <c r="A975" t="s">
        <v>259</v>
      </c>
      <c r="B975" s="1">
        <v>45199</v>
      </c>
      <c r="C975" t="s">
        <v>1263</v>
      </c>
      <c r="D975" t="s">
        <v>158</v>
      </c>
      <c r="E975" t="s">
        <v>158</v>
      </c>
      <c r="F975" t="s">
        <v>1048</v>
      </c>
      <c r="G975" t="s">
        <v>1049</v>
      </c>
      <c r="H975" t="s">
        <v>1050</v>
      </c>
      <c r="I975" t="s">
        <v>448</v>
      </c>
      <c r="K975" t="s">
        <v>265</v>
      </c>
      <c r="L975">
        <v>45</v>
      </c>
      <c r="M975">
        <v>3.15</v>
      </c>
      <c r="N975">
        <v>141.75</v>
      </c>
      <c r="O975">
        <v>225243.56</v>
      </c>
    </row>
    <row r="976" spans="1:15" hidden="1">
      <c r="A976" t="s">
        <v>259</v>
      </c>
      <c r="B976" s="1">
        <v>45199</v>
      </c>
      <c r="C976" t="s">
        <v>1263</v>
      </c>
      <c r="D976" t="s">
        <v>158</v>
      </c>
      <c r="E976" t="s">
        <v>158</v>
      </c>
      <c r="F976" t="s">
        <v>1139</v>
      </c>
      <c r="G976" t="s">
        <v>1140</v>
      </c>
      <c r="H976" t="s">
        <v>1141</v>
      </c>
      <c r="I976" t="s">
        <v>703</v>
      </c>
      <c r="K976" t="s">
        <v>265</v>
      </c>
      <c r="L976">
        <v>45</v>
      </c>
      <c r="M976">
        <v>15</v>
      </c>
      <c r="N976">
        <v>675</v>
      </c>
      <c r="O976">
        <v>225918.56</v>
      </c>
    </row>
    <row r="977" spans="1:15" hidden="1">
      <c r="A977" t="s">
        <v>259</v>
      </c>
      <c r="B977" s="1">
        <v>45199</v>
      </c>
      <c r="C977" t="s">
        <v>1263</v>
      </c>
      <c r="D977" t="s">
        <v>158</v>
      </c>
      <c r="E977" t="s">
        <v>158</v>
      </c>
      <c r="F977" t="s">
        <v>201</v>
      </c>
      <c r="G977" t="s">
        <v>1059</v>
      </c>
      <c r="H977" t="s">
        <v>201</v>
      </c>
      <c r="I977" t="s">
        <v>703</v>
      </c>
      <c r="K977" t="s">
        <v>265</v>
      </c>
      <c r="L977">
        <v>5</v>
      </c>
      <c r="M977">
        <v>33</v>
      </c>
      <c r="N977">
        <v>165</v>
      </c>
      <c r="O977">
        <v>226083.56</v>
      </c>
    </row>
    <row r="978" spans="1:15" hidden="1">
      <c r="A978" t="s">
        <v>259</v>
      </c>
      <c r="B978" s="1">
        <v>45199</v>
      </c>
      <c r="C978" t="s">
        <v>1263</v>
      </c>
      <c r="D978" t="s">
        <v>158</v>
      </c>
      <c r="E978" t="s">
        <v>158</v>
      </c>
      <c r="F978" t="s">
        <v>1053</v>
      </c>
      <c r="G978" t="s">
        <v>1054</v>
      </c>
      <c r="H978" t="s">
        <v>1053</v>
      </c>
      <c r="I978" t="s">
        <v>703</v>
      </c>
      <c r="K978" t="s">
        <v>265</v>
      </c>
      <c r="L978">
        <v>1</v>
      </c>
      <c r="M978">
        <v>5</v>
      </c>
      <c r="N978">
        <v>5</v>
      </c>
      <c r="O978">
        <v>226088.56</v>
      </c>
    </row>
    <row r="979" spans="1:15" hidden="1">
      <c r="A979" t="s">
        <v>259</v>
      </c>
      <c r="B979" s="1">
        <v>45199</v>
      </c>
      <c r="C979" t="s">
        <v>1263</v>
      </c>
      <c r="D979" t="s">
        <v>158</v>
      </c>
      <c r="E979" t="s">
        <v>158</v>
      </c>
      <c r="F979" t="s">
        <v>623</v>
      </c>
      <c r="G979" t="s">
        <v>624</v>
      </c>
      <c r="H979" t="s">
        <v>625</v>
      </c>
      <c r="I979" t="s">
        <v>448</v>
      </c>
      <c r="K979" t="s">
        <v>265</v>
      </c>
      <c r="L979">
        <v>1</v>
      </c>
      <c r="M979">
        <v>49</v>
      </c>
      <c r="N979">
        <v>49</v>
      </c>
      <c r="O979">
        <v>226137.56</v>
      </c>
    </row>
    <row r="980" spans="1:15" hidden="1">
      <c r="A980" t="s">
        <v>259</v>
      </c>
      <c r="B980" s="1">
        <v>45199</v>
      </c>
      <c r="C980" t="s">
        <v>1263</v>
      </c>
      <c r="D980" t="s">
        <v>158</v>
      </c>
      <c r="E980" t="s">
        <v>158</v>
      </c>
      <c r="F980" t="s">
        <v>1227</v>
      </c>
      <c r="G980" t="s">
        <v>1174</v>
      </c>
      <c r="H980" t="s">
        <v>1173</v>
      </c>
      <c r="I980" t="s">
        <v>484</v>
      </c>
      <c r="K980" t="s">
        <v>265</v>
      </c>
      <c r="L980">
        <v>1</v>
      </c>
      <c r="M980">
        <v>136.5</v>
      </c>
      <c r="N980">
        <v>136.5</v>
      </c>
      <c r="O980">
        <v>226274.06</v>
      </c>
    </row>
    <row r="981" spans="1:15" hidden="1">
      <c r="A981" t="s">
        <v>259</v>
      </c>
      <c r="B981" s="1">
        <v>45199</v>
      </c>
      <c r="C981" t="s">
        <v>1263</v>
      </c>
      <c r="D981" t="s">
        <v>158</v>
      </c>
      <c r="E981" t="s">
        <v>158</v>
      </c>
      <c r="F981" t="s">
        <v>1238</v>
      </c>
      <c r="G981" t="s">
        <v>1237</v>
      </c>
      <c r="H981" t="s">
        <v>1238</v>
      </c>
      <c r="I981" t="s">
        <v>484</v>
      </c>
      <c r="K981" t="s">
        <v>265</v>
      </c>
      <c r="L981">
        <v>1</v>
      </c>
      <c r="M981">
        <v>208.95</v>
      </c>
      <c r="N981">
        <v>208.95</v>
      </c>
      <c r="O981">
        <v>226483.01</v>
      </c>
    </row>
    <row r="982" spans="1:15" hidden="1">
      <c r="A982" t="s">
        <v>259</v>
      </c>
      <c r="B982" s="1">
        <v>45199</v>
      </c>
      <c r="C982" t="s">
        <v>1263</v>
      </c>
      <c r="D982" t="s">
        <v>158</v>
      </c>
      <c r="E982" t="s">
        <v>158</v>
      </c>
      <c r="F982" t="s">
        <v>1264</v>
      </c>
      <c r="G982" t="s">
        <v>483</v>
      </c>
      <c r="H982" t="s">
        <v>482</v>
      </c>
      <c r="I982" t="s">
        <v>484</v>
      </c>
      <c r="K982" t="s">
        <v>265</v>
      </c>
      <c r="L982">
        <v>5</v>
      </c>
      <c r="M982">
        <v>15.75</v>
      </c>
      <c r="N982">
        <v>78.75</v>
      </c>
      <c r="O982">
        <v>226561.76</v>
      </c>
    </row>
    <row r="983" spans="1:15" hidden="1">
      <c r="A983" t="s">
        <v>259</v>
      </c>
      <c r="B983" s="1">
        <v>45199</v>
      </c>
      <c r="C983" t="s">
        <v>1263</v>
      </c>
      <c r="D983" t="s">
        <v>158</v>
      </c>
      <c r="E983" t="s">
        <v>158</v>
      </c>
      <c r="F983" t="s">
        <v>1202</v>
      </c>
      <c r="G983" t="s">
        <v>486</v>
      </c>
      <c r="H983" t="s">
        <v>485</v>
      </c>
      <c r="I983" t="s">
        <v>484</v>
      </c>
      <c r="K983" t="s">
        <v>265</v>
      </c>
      <c r="L983">
        <v>12</v>
      </c>
      <c r="M983">
        <v>7.88</v>
      </c>
      <c r="N983">
        <v>94.56</v>
      </c>
      <c r="O983">
        <v>226656.32</v>
      </c>
    </row>
    <row r="984" spans="1:15" hidden="1">
      <c r="A984" t="s">
        <v>259</v>
      </c>
      <c r="B984" s="1">
        <v>45199</v>
      </c>
      <c r="C984" t="s">
        <v>1263</v>
      </c>
      <c r="D984" t="s">
        <v>158</v>
      </c>
      <c r="E984" t="s">
        <v>158</v>
      </c>
      <c r="F984" t="s">
        <v>1178</v>
      </c>
      <c r="G984" t="s">
        <v>504</v>
      </c>
      <c r="H984" t="s">
        <v>503</v>
      </c>
      <c r="I984" t="s">
        <v>484</v>
      </c>
      <c r="K984" t="s">
        <v>265</v>
      </c>
      <c r="L984">
        <v>16</v>
      </c>
      <c r="M984">
        <v>31.5</v>
      </c>
      <c r="N984">
        <v>504</v>
      </c>
      <c r="O984">
        <v>227160.32000000001</v>
      </c>
    </row>
    <row r="985" spans="1:15" hidden="1">
      <c r="A985" t="s">
        <v>259</v>
      </c>
      <c r="B985" s="1">
        <v>45199</v>
      </c>
      <c r="C985" t="s">
        <v>1263</v>
      </c>
      <c r="D985" t="s">
        <v>158</v>
      </c>
      <c r="E985" t="s">
        <v>158</v>
      </c>
      <c r="F985" t="s">
        <v>1101</v>
      </c>
      <c r="G985" t="s">
        <v>1102</v>
      </c>
      <c r="H985" t="s">
        <v>1101</v>
      </c>
      <c r="I985" t="s">
        <v>484</v>
      </c>
      <c r="K985" t="s">
        <v>265</v>
      </c>
      <c r="L985">
        <v>700</v>
      </c>
      <c r="M985">
        <v>0.43</v>
      </c>
      <c r="N985">
        <v>301</v>
      </c>
      <c r="O985">
        <v>227461.32</v>
      </c>
    </row>
    <row r="986" spans="1:15" hidden="1">
      <c r="A986" t="s">
        <v>259</v>
      </c>
      <c r="B986" s="1">
        <v>45199</v>
      </c>
      <c r="C986" t="s">
        <v>1263</v>
      </c>
      <c r="D986" t="s">
        <v>158</v>
      </c>
      <c r="E986" t="s">
        <v>158</v>
      </c>
      <c r="F986" t="s">
        <v>1179</v>
      </c>
      <c r="G986" t="s">
        <v>1104</v>
      </c>
      <c r="H986" t="s">
        <v>1103</v>
      </c>
      <c r="I986" t="s">
        <v>484</v>
      </c>
      <c r="K986" t="s">
        <v>265</v>
      </c>
      <c r="L986">
        <v>12</v>
      </c>
      <c r="M986">
        <v>9.7100000000000009</v>
      </c>
      <c r="N986">
        <v>116.52</v>
      </c>
      <c r="O986">
        <v>227577.84</v>
      </c>
    </row>
    <row r="987" spans="1:15" hidden="1">
      <c r="A987" t="s">
        <v>259</v>
      </c>
      <c r="B987" s="1">
        <v>45199</v>
      </c>
      <c r="C987" t="s">
        <v>1263</v>
      </c>
      <c r="D987" t="s">
        <v>158</v>
      </c>
      <c r="E987" t="s">
        <v>158</v>
      </c>
      <c r="F987" t="s">
        <v>507</v>
      </c>
      <c r="G987" t="s">
        <v>508</v>
      </c>
      <c r="H987" t="s">
        <v>507</v>
      </c>
      <c r="I987" t="s">
        <v>484</v>
      </c>
      <c r="K987" t="s">
        <v>265</v>
      </c>
      <c r="L987">
        <v>1</v>
      </c>
      <c r="M987">
        <v>23</v>
      </c>
      <c r="N987">
        <v>23</v>
      </c>
      <c r="O987">
        <v>227600.84</v>
      </c>
    </row>
    <row r="988" spans="1:15" hidden="1">
      <c r="A988" t="s">
        <v>259</v>
      </c>
      <c r="B988" s="1">
        <v>45199</v>
      </c>
      <c r="C988" t="s">
        <v>1263</v>
      </c>
      <c r="D988" t="s">
        <v>158</v>
      </c>
      <c r="E988" t="s">
        <v>158</v>
      </c>
      <c r="F988" t="s">
        <v>186</v>
      </c>
      <c r="G988" t="s">
        <v>1167</v>
      </c>
      <c r="H988" t="s">
        <v>186</v>
      </c>
      <c r="I988" t="s">
        <v>1076</v>
      </c>
      <c r="K988" t="s">
        <v>265</v>
      </c>
      <c r="L988">
        <v>17</v>
      </c>
      <c r="M988">
        <v>24.15</v>
      </c>
      <c r="N988">
        <v>410.55</v>
      </c>
      <c r="O988">
        <v>228011.39</v>
      </c>
    </row>
    <row r="989" spans="1:15" hidden="1">
      <c r="A989" t="s">
        <v>259</v>
      </c>
      <c r="B989" s="1">
        <v>45199</v>
      </c>
      <c r="C989" t="s">
        <v>1263</v>
      </c>
      <c r="D989" t="s">
        <v>158</v>
      </c>
      <c r="E989" t="s">
        <v>158</v>
      </c>
      <c r="F989" t="s">
        <v>185</v>
      </c>
      <c r="G989" t="s">
        <v>1265</v>
      </c>
      <c r="H989" t="s">
        <v>185</v>
      </c>
      <c r="I989" t="s">
        <v>1076</v>
      </c>
      <c r="K989" t="s">
        <v>265</v>
      </c>
      <c r="L989">
        <v>2</v>
      </c>
      <c r="M989">
        <v>19.95</v>
      </c>
      <c r="N989">
        <v>39.9</v>
      </c>
      <c r="O989">
        <v>228051.29</v>
      </c>
    </row>
    <row r="990" spans="1:15" hidden="1">
      <c r="A990" t="s">
        <v>259</v>
      </c>
      <c r="B990" s="1">
        <v>45199</v>
      </c>
      <c r="C990" t="s">
        <v>1263</v>
      </c>
      <c r="D990" t="s">
        <v>158</v>
      </c>
      <c r="E990" t="s">
        <v>158</v>
      </c>
      <c r="F990" t="s">
        <v>1088</v>
      </c>
      <c r="G990" t="s">
        <v>1088</v>
      </c>
      <c r="H990" t="s">
        <v>1088</v>
      </c>
      <c r="I990" t="s">
        <v>1076</v>
      </c>
      <c r="K990" t="s">
        <v>265</v>
      </c>
      <c r="L990">
        <v>1</v>
      </c>
      <c r="M990">
        <v>16.260000000000002</v>
      </c>
      <c r="N990">
        <v>16.260000000000002</v>
      </c>
      <c r="O990">
        <v>228067.55</v>
      </c>
    </row>
    <row r="991" spans="1:15" hidden="1">
      <c r="A991" t="s">
        <v>259</v>
      </c>
      <c r="B991" s="1">
        <v>45199</v>
      </c>
      <c r="C991" t="s">
        <v>1263</v>
      </c>
      <c r="D991" t="s">
        <v>158</v>
      </c>
      <c r="E991" t="s">
        <v>158</v>
      </c>
      <c r="F991" t="s">
        <v>1089</v>
      </c>
      <c r="G991" t="s">
        <v>1089</v>
      </c>
      <c r="H991" t="s">
        <v>1089</v>
      </c>
      <c r="I991" t="s">
        <v>1076</v>
      </c>
      <c r="K991" t="s">
        <v>265</v>
      </c>
      <c r="L991">
        <v>1</v>
      </c>
      <c r="M991">
        <v>33.450000000000003</v>
      </c>
      <c r="N991">
        <v>33.450000000000003</v>
      </c>
      <c r="O991">
        <v>228101</v>
      </c>
    </row>
    <row r="992" spans="1:15" hidden="1">
      <c r="A992" t="s">
        <v>259</v>
      </c>
      <c r="B992" s="1">
        <v>45199</v>
      </c>
      <c r="C992" t="s">
        <v>1263</v>
      </c>
      <c r="D992" t="s">
        <v>158</v>
      </c>
      <c r="E992" t="s">
        <v>158</v>
      </c>
      <c r="F992" t="s">
        <v>1091</v>
      </c>
      <c r="G992" t="s">
        <v>1091</v>
      </c>
      <c r="H992" t="s">
        <v>1091</v>
      </c>
      <c r="I992" t="s">
        <v>1076</v>
      </c>
      <c r="K992" t="s">
        <v>265</v>
      </c>
      <c r="L992">
        <v>1</v>
      </c>
      <c r="M992">
        <v>5</v>
      </c>
      <c r="N992">
        <v>5</v>
      </c>
      <c r="O992">
        <v>228106</v>
      </c>
    </row>
    <row r="993" spans="1:15" hidden="1">
      <c r="A993" t="s">
        <v>259</v>
      </c>
      <c r="B993" s="1">
        <v>45199</v>
      </c>
      <c r="C993" t="s">
        <v>1263</v>
      </c>
      <c r="D993" t="s">
        <v>158</v>
      </c>
      <c r="E993" t="s">
        <v>158</v>
      </c>
      <c r="F993" t="s">
        <v>1090</v>
      </c>
      <c r="G993" t="s">
        <v>1090</v>
      </c>
      <c r="H993" t="s">
        <v>1090</v>
      </c>
      <c r="I993" t="s">
        <v>1076</v>
      </c>
      <c r="K993" t="s">
        <v>265</v>
      </c>
      <c r="L993">
        <v>1</v>
      </c>
      <c r="M993">
        <v>37.81</v>
      </c>
      <c r="N993">
        <v>37.81</v>
      </c>
      <c r="O993">
        <v>228143.81</v>
      </c>
    </row>
    <row r="994" spans="1:15" hidden="1">
      <c r="A994" t="s">
        <v>259</v>
      </c>
      <c r="B994" s="1">
        <v>45199</v>
      </c>
      <c r="C994" t="s">
        <v>1263</v>
      </c>
      <c r="D994" t="s">
        <v>158</v>
      </c>
      <c r="E994" t="s">
        <v>158</v>
      </c>
      <c r="F994" t="s">
        <v>1092</v>
      </c>
      <c r="G994" t="s">
        <v>1092</v>
      </c>
      <c r="H994" t="s">
        <v>1092</v>
      </c>
      <c r="I994" t="s">
        <v>1076</v>
      </c>
      <c r="K994" t="s">
        <v>265</v>
      </c>
      <c r="L994">
        <v>1</v>
      </c>
      <c r="M994">
        <v>47.12</v>
      </c>
      <c r="N994">
        <v>47.12</v>
      </c>
      <c r="O994">
        <v>228190.93</v>
      </c>
    </row>
    <row r="995" spans="1:15" hidden="1">
      <c r="A995" t="s">
        <v>259</v>
      </c>
      <c r="B995" s="1">
        <v>45199</v>
      </c>
      <c r="C995" t="s">
        <v>1266</v>
      </c>
      <c r="D995" t="s">
        <v>76</v>
      </c>
      <c r="E995" t="s">
        <v>76</v>
      </c>
      <c r="F995" t="s">
        <v>1118</v>
      </c>
      <c r="G995" t="s">
        <v>1119</v>
      </c>
      <c r="H995" t="s">
        <v>1118</v>
      </c>
      <c r="I995" t="s">
        <v>703</v>
      </c>
      <c r="K995" t="s">
        <v>265</v>
      </c>
      <c r="L995">
        <v>235</v>
      </c>
      <c r="M995">
        <v>4.13</v>
      </c>
      <c r="N995">
        <v>970.55</v>
      </c>
      <c r="O995">
        <v>229161.48</v>
      </c>
    </row>
    <row r="996" spans="1:15" hidden="1">
      <c r="A996" t="s">
        <v>259</v>
      </c>
      <c r="B996" s="1">
        <v>45199</v>
      </c>
      <c r="C996" t="s">
        <v>1266</v>
      </c>
      <c r="D996" t="s">
        <v>76</v>
      </c>
      <c r="E996" t="s">
        <v>76</v>
      </c>
      <c r="F996" t="s">
        <v>1048</v>
      </c>
      <c r="G996" t="s">
        <v>1049</v>
      </c>
      <c r="H996" t="s">
        <v>1050</v>
      </c>
      <c r="I996" t="s">
        <v>448</v>
      </c>
      <c r="K996" t="s">
        <v>265</v>
      </c>
      <c r="L996">
        <v>170</v>
      </c>
      <c r="M996">
        <v>3.15</v>
      </c>
      <c r="N996">
        <v>535.5</v>
      </c>
      <c r="O996">
        <v>229696.98</v>
      </c>
    </row>
    <row r="997" spans="1:15" hidden="1">
      <c r="A997" t="s">
        <v>259</v>
      </c>
      <c r="B997" s="1">
        <v>45199</v>
      </c>
      <c r="C997" t="s">
        <v>1266</v>
      </c>
      <c r="D997" t="s">
        <v>76</v>
      </c>
      <c r="E997" t="s">
        <v>76</v>
      </c>
      <c r="F997" t="s">
        <v>1051</v>
      </c>
      <c r="G997" t="s">
        <v>1052</v>
      </c>
      <c r="H997" t="s">
        <v>1051</v>
      </c>
      <c r="I997" t="s">
        <v>703</v>
      </c>
      <c r="K997" t="s">
        <v>265</v>
      </c>
      <c r="L997">
        <v>210</v>
      </c>
      <c r="M997">
        <v>7</v>
      </c>
      <c r="N997">
        <v>1470</v>
      </c>
      <c r="O997">
        <v>231166.98</v>
      </c>
    </row>
    <row r="998" spans="1:15" hidden="1">
      <c r="A998" t="s">
        <v>259</v>
      </c>
      <c r="B998" s="1">
        <v>45199</v>
      </c>
      <c r="C998" t="s">
        <v>1266</v>
      </c>
      <c r="D998" t="s">
        <v>76</v>
      </c>
      <c r="E998" t="s">
        <v>76</v>
      </c>
      <c r="F998" t="s">
        <v>1267</v>
      </c>
      <c r="G998" t="s">
        <v>1268</v>
      </c>
      <c r="H998" t="s">
        <v>1267</v>
      </c>
      <c r="I998" t="s">
        <v>448</v>
      </c>
      <c r="K998" t="s">
        <v>265</v>
      </c>
      <c r="L998">
        <v>19</v>
      </c>
      <c r="M998">
        <v>7</v>
      </c>
      <c r="N998">
        <v>133</v>
      </c>
      <c r="O998">
        <v>231299.98</v>
      </c>
    </row>
    <row r="999" spans="1:15" hidden="1">
      <c r="A999" t="s">
        <v>259</v>
      </c>
      <c r="B999" s="1">
        <v>45199</v>
      </c>
      <c r="C999" t="s">
        <v>1269</v>
      </c>
      <c r="D999" t="s">
        <v>147</v>
      </c>
      <c r="E999" t="s">
        <v>147</v>
      </c>
      <c r="F999" t="s">
        <v>1158</v>
      </c>
      <c r="G999" t="s">
        <v>702</v>
      </c>
      <c r="H999" t="s">
        <v>701</v>
      </c>
      <c r="I999" t="s">
        <v>703</v>
      </c>
      <c r="K999" t="s">
        <v>265</v>
      </c>
      <c r="L999">
        <v>13</v>
      </c>
      <c r="M999">
        <v>3.03</v>
      </c>
      <c r="N999">
        <v>39.39</v>
      </c>
      <c r="O999">
        <v>231339.37</v>
      </c>
    </row>
    <row r="1000" spans="1:15" hidden="1">
      <c r="A1000" t="s">
        <v>259</v>
      </c>
      <c r="B1000" s="1">
        <v>45199</v>
      </c>
      <c r="C1000" t="s">
        <v>1269</v>
      </c>
      <c r="D1000" t="s">
        <v>147</v>
      </c>
      <c r="E1000" t="s">
        <v>147</v>
      </c>
      <c r="F1000" t="s">
        <v>1048</v>
      </c>
      <c r="G1000" t="s">
        <v>1049</v>
      </c>
      <c r="H1000" t="s">
        <v>1050</v>
      </c>
      <c r="I1000" t="s">
        <v>448</v>
      </c>
      <c r="K1000" t="s">
        <v>265</v>
      </c>
      <c r="L1000">
        <v>45</v>
      </c>
      <c r="M1000">
        <v>3.15</v>
      </c>
      <c r="N1000">
        <v>141.75</v>
      </c>
      <c r="O1000">
        <v>231481.12</v>
      </c>
    </row>
    <row r="1001" spans="1:15" hidden="1">
      <c r="A1001" t="s">
        <v>259</v>
      </c>
      <c r="B1001" s="1">
        <v>45199</v>
      </c>
      <c r="C1001" t="s">
        <v>1269</v>
      </c>
      <c r="D1001" t="s">
        <v>147</v>
      </c>
      <c r="E1001" t="s">
        <v>147</v>
      </c>
      <c r="F1001" t="s">
        <v>1051</v>
      </c>
      <c r="G1001" t="s">
        <v>1052</v>
      </c>
      <c r="H1001" t="s">
        <v>1051</v>
      </c>
      <c r="I1001" t="s">
        <v>703</v>
      </c>
      <c r="K1001" t="s">
        <v>265</v>
      </c>
      <c r="L1001">
        <v>1</v>
      </c>
      <c r="M1001">
        <v>7</v>
      </c>
      <c r="N1001">
        <v>7</v>
      </c>
      <c r="O1001">
        <v>231488.12</v>
      </c>
    </row>
    <row r="1002" spans="1:15" hidden="1">
      <c r="A1002" t="s">
        <v>259</v>
      </c>
      <c r="B1002" s="1">
        <v>45199</v>
      </c>
      <c r="C1002" t="s">
        <v>1269</v>
      </c>
      <c r="D1002" t="s">
        <v>147</v>
      </c>
      <c r="E1002" t="s">
        <v>147</v>
      </c>
      <c r="F1002" t="s">
        <v>1139</v>
      </c>
      <c r="G1002" t="s">
        <v>1140</v>
      </c>
      <c r="H1002" t="s">
        <v>1141</v>
      </c>
      <c r="I1002" t="s">
        <v>703</v>
      </c>
      <c r="K1002" t="s">
        <v>265</v>
      </c>
      <c r="L1002">
        <v>14</v>
      </c>
      <c r="M1002">
        <v>15</v>
      </c>
      <c r="N1002">
        <v>210</v>
      </c>
      <c r="O1002">
        <v>231698.12</v>
      </c>
    </row>
    <row r="1003" spans="1:15" hidden="1">
      <c r="A1003" t="s">
        <v>259</v>
      </c>
      <c r="B1003" s="1">
        <v>45199</v>
      </c>
      <c r="C1003" t="s">
        <v>1269</v>
      </c>
      <c r="D1003" t="s">
        <v>147</v>
      </c>
      <c r="E1003" t="s">
        <v>147</v>
      </c>
      <c r="F1003" t="s">
        <v>1270</v>
      </c>
      <c r="G1003" t="s">
        <v>1271</v>
      </c>
      <c r="H1003" t="s">
        <v>1272</v>
      </c>
      <c r="I1003" t="s">
        <v>484</v>
      </c>
      <c r="K1003" t="s">
        <v>265</v>
      </c>
      <c r="L1003">
        <v>2</v>
      </c>
      <c r="M1003">
        <v>21</v>
      </c>
      <c r="N1003">
        <v>42</v>
      </c>
      <c r="O1003">
        <v>231740.12</v>
      </c>
    </row>
    <row r="1004" spans="1:15" hidden="1">
      <c r="A1004" t="s">
        <v>259</v>
      </c>
      <c r="B1004" s="1">
        <v>45199</v>
      </c>
      <c r="C1004" t="s">
        <v>1269</v>
      </c>
      <c r="D1004" t="s">
        <v>147</v>
      </c>
      <c r="E1004" t="s">
        <v>147</v>
      </c>
      <c r="F1004" t="s">
        <v>1273</v>
      </c>
      <c r="G1004" t="s">
        <v>1274</v>
      </c>
      <c r="H1004" t="s">
        <v>1273</v>
      </c>
      <c r="I1004" t="s">
        <v>484</v>
      </c>
      <c r="K1004" t="s">
        <v>265</v>
      </c>
      <c r="L1004">
        <v>96</v>
      </c>
      <c r="M1004">
        <v>5.78</v>
      </c>
      <c r="N1004">
        <v>554.88</v>
      </c>
      <c r="O1004">
        <v>232295</v>
      </c>
    </row>
    <row r="1005" spans="1:15" hidden="1">
      <c r="A1005" t="s">
        <v>259</v>
      </c>
      <c r="B1005" s="1">
        <v>45199</v>
      </c>
      <c r="C1005" t="s">
        <v>1269</v>
      </c>
      <c r="D1005" t="s">
        <v>147</v>
      </c>
      <c r="E1005" t="s">
        <v>147</v>
      </c>
      <c r="F1005" t="s">
        <v>1227</v>
      </c>
      <c r="G1005" t="s">
        <v>1174</v>
      </c>
      <c r="H1005" t="s">
        <v>1173</v>
      </c>
      <c r="I1005" t="s">
        <v>484</v>
      </c>
      <c r="K1005" t="s">
        <v>265</v>
      </c>
      <c r="L1005">
        <v>1</v>
      </c>
      <c r="M1005">
        <v>136.5</v>
      </c>
      <c r="N1005">
        <v>136.5</v>
      </c>
      <c r="O1005">
        <v>232431.5</v>
      </c>
    </row>
    <row r="1006" spans="1:15" hidden="1">
      <c r="A1006" t="s">
        <v>259</v>
      </c>
      <c r="B1006" s="1">
        <v>45199</v>
      </c>
      <c r="C1006" t="s">
        <v>1269</v>
      </c>
      <c r="D1006" t="s">
        <v>147</v>
      </c>
      <c r="E1006" t="s">
        <v>147</v>
      </c>
      <c r="F1006" t="s">
        <v>1110</v>
      </c>
      <c r="G1006" t="s">
        <v>1111</v>
      </c>
      <c r="H1006" t="s">
        <v>1110</v>
      </c>
      <c r="I1006" t="s">
        <v>484</v>
      </c>
      <c r="K1006" t="s">
        <v>265</v>
      </c>
      <c r="L1006">
        <v>90</v>
      </c>
      <c r="M1006">
        <v>15.23</v>
      </c>
      <c r="N1006">
        <v>1370.7</v>
      </c>
      <c r="O1006">
        <v>233802.2</v>
      </c>
    </row>
    <row r="1007" spans="1:15" hidden="1">
      <c r="A1007" t="s">
        <v>259</v>
      </c>
      <c r="B1007" s="1">
        <v>45199</v>
      </c>
      <c r="C1007" t="s">
        <v>1269</v>
      </c>
      <c r="D1007" t="s">
        <v>147</v>
      </c>
      <c r="E1007" t="s">
        <v>147</v>
      </c>
      <c r="F1007" t="s">
        <v>1112</v>
      </c>
      <c r="G1007" t="s">
        <v>1113</v>
      </c>
      <c r="H1007" t="s">
        <v>1112</v>
      </c>
      <c r="I1007" t="s">
        <v>484</v>
      </c>
      <c r="K1007" t="s">
        <v>265</v>
      </c>
      <c r="L1007">
        <v>4</v>
      </c>
      <c r="M1007">
        <v>7.88</v>
      </c>
      <c r="N1007">
        <v>31.52</v>
      </c>
      <c r="O1007">
        <v>233833.72</v>
      </c>
    </row>
    <row r="1008" spans="1:15" hidden="1">
      <c r="A1008" t="s">
        <v>259</v>
      </c>
      <c r="B1008" s="1">
        <v>45199</v>
      </c>
      <c r="C1008" t="s">
        <v>1269</v>
      </c>
      <c r="D1008" t="s">
        <v>147</v>
      </c>
      <c r="E1008" t="s">
        <v>147</v>
      </c>
      <c r="F1008" t="s">
        <v>492</v>
      </c>
      <c r="G1008" t="s">
        <v>493</v>
      </c>
      <c r="H1008" t="s">
        <v>492</v>
      </c>
      <c r="I1008" t="s">
        <v>484</v>
      </c>
      <c r="K1008" t="s">
        <v>265</v>
      </c>
      <c r="L1008">
        <v>32</v>
      </c>
      <c r="M1008">
        <v>0</v>
      </c>
      <c r="N1008">
        <v>0</v>
      </c>
      <c r="O1008">
        <v>233833.72</v>
      </c>
    </row>
    <row r="1009" spans="1:15" hidden="1">
      <c r="A1009" t="s">
        <v>259</v>
      </c>
      <c r="B1009" s="1">
        <v>45199</v>
      </c>
      <c r="C1009" t="s">
        <v>1269</v>
      </c>
      <c r="D1009" t="s">
        <v>147</v>
      </c>
      <c r="E1009" t="s">
        <v>147</v>
      </c>
      <c r="F1009" t="s">
        <v>1114</v>
      </c>
      <c r="G1009" t="s">
        <v>1115</v>
      </c>
      <c r="H1009" t="s">
        <v>1114</v>
      </c>
      <c r="I1009" t="s">
        <v>484</v>
      </c>
      <c r="K1009" t="s">
        <v>265</v>
      </c>
      <c r="L1009">
        <v>32</v>
      </c>
      <c r="M1009">
        <v>4.7300000000000004</v>
      </c>
      <c r="N1009">
        <v>151.36000000000001</v>
      </c>
      <c r="O1009">
        <v>233985.08</v>
      </c>
    </row>
    <row r="1010" spans="1:15" hidden="1">
      <c r="A1010" t="s">
        <v>259</v>
      </c>
      <c r="B1010" s="1">
        <v>45199</v>
      </c>
      <c r="C1010" t="s">
        <v>1269</v>
      </c>
      <c r="D1010" t="s">
        <v>147</v>
      </c>
      <c r="E1010" t="s">
        <v>147</v>
      </c>
      <c r="F1010" t="s">
        <v>1238</v>
      </c>
      <c r="G1010" t="s">
        <v>1237</v>
      </c>
      <c r="H1010" t="s">
        <v>1238</v>
      </c>
      <c r="I1010" t="s">
        <v>484</v>
      </c>
      <c r="K1010" t="s">
        <v>265</v>
      </c>
      <c r="L1010">
        <v>1</v>
      </c>
      <c r="M1010">
        <v>208.95</v>
      </c>
      <c r="N1010">
        <v>208.95</v>
      </c>
      <c r="O1010">
        <v>234194.03</v>
      </c>
    </row>
    <row r="1011" spans="1:15" hidden="1">
      <c r="A1011" t="s">
        <v>259</v>
      </c>
      <c r="B1011" s="1">
        <v>45199</v>
      </c>
      <c r="C1011" t="s">
        <v>1269</v>
      </c>
      <c r="D1011" t="s">
        <v>147</v>
      </c>
      <c r="E1011" t="s">
        <v>147</v>
      </c>
      <c r="F1011" t="s">
        <v>1245</v>
      </c>
      <c r="G1011" t="s">
        <v>504</v>
      </c>
      <c r="H1011" t="s">
        <v>503</v>
      </c>
      <c r="I1011" t="s">
        <v>484</v>
      </c>
      <c r="K1011" t="s">
        <v>265</v>
      </c>
      <c r="L1011">
        <v>2</v>
      </c>
      <c r="M1011">
        <v>31.5</v>
      </c>
      <c r="N1011">
        <v>63</v>
      </c>
      <c r="O1011">
        <v>234257.03</v>
      </c>
    </row>
    <row r="1012" spans="1:15" hidden="1">
      <c r="A1012" t="s">
        <v>259</v>
      </c>
      <c r="B1012" s="1">
        <v>45199</v>
      </c>
      <c r="C1012" t="s">
        <v>1269</v>
      </c>
      <c r="D1012" t="s">
        <v>147</v>
      </c>
      <c r="E1012" t="s">
        <v>147</v>
      </c>
      <c r="F1012" t="s">
        <v>505</v>
      </c>
      <c r="G1012" t="s">
        <v>506</v>
      </c>
      <c r="H1012" t="s">
        <v>505</v>
      </c>
      <c r="I1012" t="s">
        <v>484</v>
      </c>
      <c r="K1012" t="s">
        <v>265</v>
      </c>
      <c r="L1012">
        <v>100</v>
      </c>
      <c r="M1012">
        <v>0.37</v>
      </c>
      <c r="N1012">
        <v>37</v>
      </c>
      <c r="O1012">
        <v>234294.03</v>
      </c>
    </row>
    <row r="1013" spans="1:15" hidden="1">
      <c r="A1013" t="s">
        <v>259</v>
      </c>
      <c r="B1013" s="1">
        <v>45199</v>
      </c>
      <c r="C1013" t="s">
        <v>1269</v>
      </c>
      <c r="D1013" t="s">
        <v>147</v>
      </c>
      <c r="E1013" t="s">
        <v>147</v>
      </c>
      <c r="F1013" t="s">
        <v>1181</v>
      </c>
      <c r="G1013" t="s">
        <v>508</v>
      </c>
      <c r="H1013" t="s">
        <v>507</v>
      </c>
      <c r="I1013" t="s">
        <v>484</v>
      </c>
      <c r="K1013" t="s">
        <v>265</v>
      </c>
      <c r="L1013">
        <v>1</v>
      </c>
      <c r="M1013">
        <v>23</v>
      </c>
      <c r="N1013">
        <v>23</v>
      </c>
      <c r="O1013">
        <v>234317.03</v>
      </c>
    </row>
    <row r="1014" spans="1:15" hidden="1">
      <c r="A1014" t="s">
        <v>259</v>
      </c>
      <c r="B1014" s="1">
        <v>45199</v>
      </c>
      <c r="C1014" t="s">
        <v>1275</v>
      </c>
      <c r="D1014" t="s">
        <v>198</v>
      </c>
      <c r="E1014" t="s">
        <v>198</v>
      </c>
      <c r="F1014" t="s">
        <v>1158</v>
      </c>
      <c r="G1014" t="s">
        <v>702</v>
      </c>
      <c r="H1014" t="s">
        <v>701</v>
      </c>
      <c r="I1014" t="s">
        <v>703</v>
      </c>
      <c r="K1014" t="s">
        <v>265</v>
      </c>
      <c r="L1014">
        <v>265</v>
      </c>
      <c r="M1014">
        <v>3.03</v>
      </c>
      <c r="N1014">
        <v>802.95</v>
      </c>
      <c r="O1014">
        <v>235119.98</v>
      </c>
    </row>
    <row r="1015" spans="1:15" hidden="1">
      <c r="A1015" t="s">
        <v>259</v>
      </c>
      <c r="B1015" s="1">
        <v>45199</v>
      </c>
      <c r="C1015" t="s">
        <v>1275</v>
      </c>
      <c r="D1015" t="s">
        <v>198</v>
      </c>
      <c r="E1015" t="s">
        <v>198</v>
      </c>
      <c r="F1015" t="s">
        <v>1051</v>
      </c>
      <c r="G1015" t="s">
        <v>1052</v>
      </c>
      <c r="H1015" t="s">
        <v>1051</v>
      </c>
      <c r="I1015" t="s">
        <v>703</v>
      </c>
      <c r="K1015" t="s">
        <v>265</v>
      </c>
      <c r="L1015">
        <v>300</v>
      </c>
      <c r="M1015">
        <v>7</v>
      </c>
      <c r="N1015">
        <v>2100</v>
      </c>
      <c r="O1015">
        <v>237219.98</v>
      </c>
    </row>
    <row r="1016" spans="1:15" hidden="1">
      <c r="A1016" t="s">
        <v>259</v>
      </c>
      <c r="B1016" s="1">
        <v>45199</v>
      </c>
      <c r="C1016" t="s">
        <v>1275</v>
      </c>
      <c r="D1016" t="s">
        <v>198</v>
      </c>
      <c r="E1016" t="s">
        <v>198</v>
      </c>
      <c r="F1016" t="s">
        <v>1276</v>
      </c>
      <c r="G1016" t="s">
        <v>1277</v>
      </c>
      <c r="H1016" t="s">
        <v>1276</v>
      </c>
      <c r="I1016" t="s">
        <v>703</v>
      </c>
      <c r="K1016" t="s">
        <v>265</v>
      </c>
      <c r="L1016">
        <v>3</v>
      </c>
      <c r="M1016">
        <v>11.5</v>
      </c>
      <c r="N1016">
        <v>34.5</v>
      </c>
      <c r="O1016">
        <v>237254.48</v>
      </c>
    </row>
    <row r="1017" spans="1:15" hidden="1">
      <c r="A1017" t="s">
        <v>259</v>
      </c>
      <c r="B1017" s="1">
        <v>45199</v>
      </c>
      <c r="C1017" t="s">
        <v>1278</v>
      </c>
      <c r="D1017" t="s">
        <v>49</v>
      </c>
      <c r="E1017" t="s">
        <v>49</v>
      </c>
      <c r="F1017" t="s">
        <v>1158</v>
      </c>
      <c r="G1017" t="s">
        <v>702</v>
      </c>
      <c r="H1017" t="s">
        <v>701</v>
      </c>
      <c r="I1017" t="s">
        <v>703</v>
      </c>
      <c r="K1017" t="s">
        <v>265</v>
      </c>
      <c r="L1017">
        <v>90</v>
      </c>
      <c r="M1017">
        <v>3.03</v>
      </c>
      <c r="N1017">
        <v>272.7</v>
      </c>
      <c r="O1017">
        <v>237527.18</v>
      </c>
    </row>
    <row r="1018" spans="1:15" hidden="1">
      <c r="A1018" t="s">
        <v>259</v>
      </c>
      <c r="B1018" s="1">
        <v>45199</v>
      </c>
      <c r="C1018" t="s">
        <v>1278</v>
      </c>
      <c r="D1018" t="s">
        <v>49</v>
      </c>
      <c r="E1018" t="s">
        <v>49</v>
      </c>
      <c r="F1018" t="s">
        <v>1048</v>
      </c>
      <c r="G1018" t="s">
        <v>1049</v>
      </c>
      <c r="H1018" t="s">
        <v>1050</v>
      </c>
      <c r="I1018" t="s">
        <v>448</v>
      </c>
      <c r="K1018" t="s">
        <v>265</v>
      </c>
      <c r="L1018">
        <v>35</v>
      </c>
      <c r="M1018">
        <v>3.15</v>
      </c>
      <c r="N1018">
        <v>110.25</v>
      </c>
      <c r="O1018">
        <v>237637.43</v>
      </c>
    </row>
    <row r="1019" spans="1:15" hidden="1">
      <c r="A1019" t="s">
        <v>259</v>
      </c>
      <c r="B1019" s="1">
        <v>45199</v>
      </c>
      <c r="C1019" t="s">
        <v>1278</v>
      </c>
      <c r="D1019" t="s">
        <v>49</v>
      </c>
      <c r="E1019" t="s">
        <v>49</v>
      </c>
      <c r="F1019" t="s">
        <v>1051</v>
      </c>
      <c r="G1019" t="s">
        <v>1052</v>
      </c>
      <c r="H1019" t="s">
        <v>1051</v>
      </c>
      <c r="I1019" t="s">
        <v>703</v>
      </c>
      <c r="K1019" t="s">
        <v>265</v>
      </c>
      <c r="L1019">
        <v>10</v>
      </c>
      <c r="M1019">
        <v>7</v>
      </c>
      <c r="N1019">
        <v>70</v>
      </c>
      <c r="O1019">
        <v>237707.43</v>
      </c>
    </row>
    <row r="1020" spans="1:15" hidden="1">
      <c r="A1020" t="s">
        <v>259</v>
      </c>
      <c r="B1020" s="1">
        <v>45199</v>
      </c>
      <c r="C1020" t="s">
        <v>1278</v>
      </c>
      <c r="D1020" t="s">
        <v>49</v>
      </c>
      <c r="E1020" t="s">
        <v>49</v>
      </c>
      <c r="F1020" t="s">
        <v>1139</v>
      </c>
      <c r="G1020" t="s">
        <v>1140</v>
      </c>
      <c r="H1020" t="s">
        <v>1141</v>
      </c>
      <c r="I1020" t="s">
        <v>703</v>
      </c>
      <c r="K1020" t="s">
        <v>265</v>
      </c>
      <c r="L1020">
        <v>66</v>
      </c>
      <c r="M1020">
        <v>15</v>
      </c>
      <c r="N1020">
        <v>990</v>
      </c>
      <c r="O1020">
        <v>238697.43</v>
      </c>
    </row>
    <row r="1021" spans="1:15" hidden="1">
      <c r="A1021" t="s">
        <v>259</v>
      </c>
      <c r="B1021" s="1">
        <v>45199</v>
      </c>
      <c r="C1021" t="s">
        <v>1278</v>
      </c>
      <c r="D1021" t="s">
        <v>49</v>
      </c>
      <c r="E1021" t="s">
        <v>49</v>
      </c>
      <c r="F1021" t="s">
        <v>487</v>
      </c>
      <c r="G1021" t="s">
        <v>488</v>
      </c>
      <c r="H1021" t="s">
        <v>489</v>
      </c>
      <c r="I1021" t="s">
        <v>484</v>
      </c>
      <c r="K1021" t="s">
        <v>265</v>
      </c>
      <c r="L1021">
        <v>1</v>
      </c>
      <c r="M1021">
        <v>78.75</v>
      </c>
      <c r="N1021">
        <v>78.75</v>
      </c>
      <c r="O1021">
        <v>238776.18</v>
      </c>
    </row>
    <row r="1022" spans="1:15" hidden="1">
      <c r="A1022" t="s">
        <v>259</v>
      </c>
      <c r="B1022" s="1">
        <v>45199</v>
      </c>
      <c r="C1022" t="s">
        <v>1278</v>
      </c>
      <c r="D1022" t="s">
        <v>49</v>
      </c>
      <c r="E1022" t="s">
        <v>49</v>
      </c>
      <c r="F1022" t="s">
        <v>498</v>
      </c>
      <c r="G1022" t="s">
        <v>499</v>
      </c>
      <c r="H1022" t="s">
        <v>498</v>
      </c>
      <c r="I1022" t="s">
        <v>484</v>
      </c>
      <c r="K1022" t="s">
        <v>265</v>
      </c>
      <c r="L1022">
        <v>1</v>
      </c>
      <c r="M1022">
        <v>141.75</v>
      </c>
      <c r="N1022">
        <v>141.75</v>
      </c>
      <c r="O1022">
        <v>238917.93</v>
      </c>
    </row>
    <row r="1023" spans="1:15" hidden="1">
      <c r="A1023" t="s">
        <v>259</v>
      </c>
      <c r="B1023" s="1">
        <v>45199</v>
      </c>
      <c r="C1023" t="s">
        <v>1278</v>
      </c>
      <c r="D1023" t="s">
        <v>49</v>
      </c>
      <c r="E1023" t="s">
        <v>49</v>
      </c>
      <c r="F1023" t="s">
        <v>482</v>
      </c>
      <c r="G1023" t="s">
        <v>483</v>
      </c>
      <c r="H1023" t="s">
        <v>482</v>
      </c>
      <c r="I1023" t="s">
        <v>484</v>
      </c>
      <c r="K1023" t="s">
        <v>265</v>
      </c>
      <c r="L1023">
        <v>3</v>
      </c>
      <c r="M1023">
        <v>15.75</v>
      </c>
      <c r="N1023">
        <v>47.25</v>
      </c>
      <c r="O1023">
        <v>238965.18</v>
      </c>
    </row>
    <row r="1024" spans="1:15" hidden="1">
      <c r="A1024" t="s">
        <v>259</v>
      </c>
      <c r="B1024" s="1">
        <v>45199</v>
      </c>
      <c r="C1024" t="s">
        <v>1278</v>
      </c>
      <c r="D1024" t="s">
        <v>49</v>
      </c>
      <c r="E1024" t="s">
        <v>49</v>
      </c>
      <c r="F1024" t="s">
        <v>485</v>
      </c>
      <c r="G1024" t="s">
        <v>486</v>
      </c>
      <c r="H1024" t="s">
        <v>485</v>
      </c>
      <c r="I1024" t="s">
        <v>484</v>
      </c>
      <c r="K1024" t="s">
        <v>265</v>
      </c>
      <c r="L1024">
        <v>12</v>
      </c>
      <c r="M1024">
        <v>7.88</v>
      </c>
      <c r="N1024">
        <v>94.56</v>
      </c>
      <c r="O1024">
        <v>239059.74</v>
      </c>
    </row>
    <row r="1025" spans="1:15" hidden="1">
      <c r="A1025" t="s">
        <v>259</v>
      </c>
      <c r="B1025" s="1">
        <v>45199</v>
      </c>
      <c r="C1025" t="s">
        <v>1278</v>
      </c>
      <c r="D1025" t="s">
        <v>49</v>
      </c>
      <c r="E1025" t="s">
        <v>49</v>
      </c>
      <c r="F1025" t="s">
        <v>503</v>
      </c>
      <c r="G1025" t="s">
        <v>504</v>
      </c>
      <c r="H1025" t="s">
        <v>503</v>
      </c>
      <c r="I1025" t="s">
        <v>484</v>
      </c>
      <c r="K1025" t="s">
        <v>265</v>
      </c>
      <c r="L1025">
        <v>12</v>
      </c>
      <c r="M1025">
        <v>31.5</v>
      </c>
      <c r="N1025">
        <v>378</v>
      </c>
      <c r="O1025">
        <v>239437.74</v>
      </c>
    </row>
    <row r="1026" spans="1:15" hidden="1">
      <c r="A1026" t="s">
        <v>259</v>
      </c>
      <c r="B1026" s="1">
        <v>45199</v>
      </c>
      <c r="C1026" t="s">
        <v>1278</v>
      </c>
      <c r="D1026" t="s">
        <v>49</v>
      </c>
      <c r="E1026" t="s">
        <v>49</v>
      </c>
      <c r="F1026" t="s">
        <v>505</v>
      </c>
      <c r="G1026" t="s">
        <v>506</v>
      </c>
      <c r="H1026" t="s">
        <v>505</v>
      </c>
      <c r="I1026" t="s">
        <v>484</v>
      </c>
      <c r="K1026" t="s">
        <v>265</v>
      </c>
      <c r="L1026">
        <v>1500</v>
      </c>
      <c r="M1026">
        <v>0.37</v>
      </c>
      <c r="N1026">
        <v>555</v>
      </c>
      <c r="O1026">
        <v>239992.74</v>
      </c>
    </row>
    <row r="1027" spans="1:15" hidden="1">
      <c r="A1027" t="s">
        <v>259</v>
      </c>
      <c r="B1027" s="1">
        <v>45199</v>
      </c>
      <c r="C1027" t="s">
        <v>1278</v>
      </c>
      <c r="D1027" t="s">
        <v>49</v>
      </c>
      <c r="E1027" t="s">
        <v>49</v>
      </c>
      <c r="F1027" t="s">
        <v>1103</v>
      </c>
      <c r="G1027" t="s">
        <v>1104</v>
      </c>
      <c r="H1027" t="s">
        <v>1103</v>
      </c>
      <c r="I1027" t="s">
        <v>484</v>
      </c>
      <c r="K1027" t="s">
        <v>265</v>
      </c>
      <c r="L1027">
        <v>17</v>
      </c>
      <c r="M1027">
        <v>9.7100000000000009</v>
      </c>
      <c r="N1027">
        <v>165.07</v>
      </c>
      <c r="O1027">
        <v>240157.81</v>
      </c>
    </row>
    <row r="1028" spans="1:15" hidden="1">
      <c r="A1028" t="s">
        <v>259</v>
      </c>
      <c r="B1028" s="1">
        <v>45199</v>
      </c>
      <c r="C1028" t="s">
        <v>1278</v>
      </c>
      <c r="D1028" t="s">
        <v>49</v>
      </c>
      <c r="E1028" t="s">
        <v>49</v>
      </c>
      <c r="F1028" t="s">
        <v>507</v>
      </c>
      <c r="G1028" t="s">
        <v>508</v>
      </c>
      <c r="H1028" t="s">
        <v>507</v>
      </c>
      <c r="I1028" t="s">
        <v>484</v>
      </c>
      <c r="K1028" t="s">
        <v>265</v>
      </c>
      <c r="L1028">
        <v>1</v>
      </c>
      <c r="M1028">
        <v>23</v>
      </c>
      <c r="N1028">
        <v>23</v>
      </c>
      <c r="O1028">
        <v>240180.81</v>
      </c>
    </row>
    <row r="1029" spans="1:15" hidden="1">
      <c r="A1029" t="s">
        <v>259</v>
      </c>
      <c r="B1029" s="1">
        <v>45199</v>
      </c>
      <c r="C1029" t="s">
        <v>1279</v>
      </c>
      <c r="D1029" t="s">
        <v>94</v>
      </c>
      <c r="E1029" t="s">
        <v>94</v>
      </c>
      <c r="F1029" t="s">
        <v>701</v>
      </c>
      <c r="G1029" t="s">
        <v>702</v>
      </c>
      <c r="H1029" t="s">
        <v>701</v>
      </c>
      <c r="I1029" t="s">
        <v>703</v>
      </c>
      <c r="K1029" t="s">
        <v>265</v>
      </c>
      <c r="L1029">
        <v>22</v>
      </c>
      <c r="M1029">
        <v>3.03</v>
      </c>
      <c r="N1029">
        <v>66.66</v>
      </c>
      <c r="O1029">
        <v>240247.47</v>
      </c>
    </row>
    <row r="1030" spans="1:15" hidden="1">
      <c r="A1030" t="s">
        <v>259</v>
      </c>
      <c r="B1030" s="1">
        <v>45199</v>
      </c>
      <c r="C1030" t="s">
        <v>1279</v>
      </c>
      <c r="D1030" t="s">
        <v>94</v>
      </c>
      <c r="E1030" t="s">
        <v>94</v>
      </c>
      <c r="F1030" t="s">
        <v>81</v>
      </c>
      <c r="G1030" t="s">
        <v>1280</v>
      </c>
      <c r="H1030" t="s">
        <v>81</v>
      </c>
      <c r="I1030" t="s">
        <v>448</v>
      </c>
      <c r="K1030" t="s">
        <v>265</v>
      </c>
      <c r="L1030">
        <v>35</v>
      </c>
      <c r="M1030">
        <v>3.15</v>
      </c>
      <c r="N1030">
        <v>110.25</v>
      </c>
      <c r="O1030">
        <v>240357.72</v>
      </c>
    </row>
    <row r="1031" spans="1:15" hidden="1">
      <c r="A1031" t="s">
        <v>259</v>
      </c>
      <c r="B1031" s="1">
        <v>45199</v>
      </c>
      <c r="C1031" t="s">
        <v>1279</v>
      </c>
      <c r="D1031" t="s">
        <v>94</v>
      </c>
      <c r="E1031" t="s">
        <v>94</v>
      </c>
      <c r="F1031" t="s">
        <v>1051</v>
      </c>
      <c r="G1031" t="s">
        <v>1052</v>
      </c>
      <c r="H1031" t="s">
        <v>1051</v>
      </c>
      <c r="I1031" t="s">
        <v>703</v>
      </c>
      <c r="K1031" t="s">
        <v>265</v>
      </c>
      <c r="L1031">
        <v>19</v>
      </c>
      <c r="M1031">
        <v>7</v>
      </c>
      <c r="N1031">
        <v>133</v>
      </c>
      <c r="O1031">
        <v>240490.72</v>
      </c>
    </row>
    <row r="1032" spans="1:15" hidden="1">
      <c r="A1032" t="s">
        <v>259</v>
      </c>
      <c r="B1032" s="1">
        <v>45199</v>
      </c>
      <c r="C1032" t="s">
        <v>1279</v>
      </c>
      <c r="D1032" t="s">
        <v>94</v>
      </c>
      <c r="E1032" t="s">
        <v>94</v>
      </c>
      <c r="F1032" t="s">
        <v>1281</v>
      </c>
      <c r="G1032" t="s">
        <v>1282</v>
      </c>
      <c r="H1032" t="s">
        <v>1281</v>
      </c>
      <c r="I1032" t="s">
        <v>703</v>
      </c>
      <c r="K1032" t="s">
        <v>265</v>
      </c>
      <c r="L1032">
        <v>8</v>
      </c>
      <c r="M1032">
        <v>30</v>
      </c>
      <c r="N1032">
        <v>240</v>
      </c>
      <c r="O1032">
        <v>240730.72</v>
      </c>
    </row>
    <row r="1033" spans="1:15" hidden="1">
      <c r="A1033" t="s">
        <v>259</v>
      </c>
      <c r="B1033" s="1">
        <v>45199</v>
      </c>
      <c r="C1033" t="s">
        <v>1279</v>
      </c>
      <c r="D1033" t="s">
        <v>94</v>
      </c>
      <c r="E1033" t="s">
        <v>94</v>
      </c>
      <c r="F1033" t="s">
        <v>487</v>
      </c>
      <c r="G1033" t="s">
        <v>488</v>
      </c>
      <c r="H1033" t="s">
        <v>489</v>
      </c>
      <c r="I1033" t="s">
        <v>484</v>
      </c>
      <c r="K1033" t="s">
        <v>265</v>
      </c>
      <c r="L1033">
        <v>1</v>
      </c>
      <c r="M1033">
        <v>78.75</v>
      </c>
      <c r="N1033">
        <v>78.75</v>
      </c>
      <c r="O1033">
        <v>240809.47</v>
      </c>
    </row>
    <row r="1034" spans="1:15" hidden="1">
      <c r="A1034" t="s">
        <v>259</v>
      </c>
      <c r="B1034" s="1">
        <v>45199</v>
      </c>
      <c r="C1034" t="s">
        <v>1279</v>
      </c>
      <c r="D1034" t="s">
        <v>94</v>
      </c>
      <c r="E1034" t="s">
        <v>94</v>
      </c>
      <c r="F1034" t="s">
        <v>1165</v>
      </c>
      <c r="G1034" t="s">
        <v>1166</v>
      </c>
      <c r="H1034" t="s">
        <v>1165</v>
      </c>
      <c r="I1034" t="s">
        <v>484</v>
      </c>
      <c r="K1034" t="s">
        <v>265</v>
      </c>
      <c r="L1034">
        <v>1</v>
      </c>
      <c r="M1034">
        <v>68.25</v>
      </c>
      <c r="N1034">
        <v>68.25</v>
      </c>
      <c r="O1034">
        <v>240877.72</v>
      </c>
    </row>
    <row r="1035" spans="1:15" hidden="1">
      <c r="A1035" t="s">
        <v>259</v>
      </c>
      <c r="B1035" s="1">
        <v>45199</v>
      </c>
      <c r="C1035" t="s">
        <v>1279</v>
      </c>
      <c r="D1035" t="s">
        <v>94</v>
      </c>
      <c r="E1035" t="s">
        <v>94</v>
      </c>
      <c r="F1035" t="s">
        <v>482</v>
      </c>
      <c r="G1035" t="s">
        <v>483</v>
      </c>
      <c r="H1035" t="s">
        <v>482</v>
      </c>
      <c r="I1035" t="s">
        <v>484</v>
      </c>
      <c r="K1035" t="s">
        <v>265</v>
      </c>
      <c r="L1035">
        <v>3</v>
      </c>
      <c r="M1035">
        <v>21</v>
      </c>
      <c r="N1035">
        <v>63</v>
      </c>
      <c r="O1035">
        <v>240940.72</v>
      </c>
    </row>
    <row r="1036" spans="1:15" hidden="1">
      <c r="A1036" t="s">
        <v>259</v>
      </c>
      <c r="B1036" s="1">
        <v>45199</v>
      </c>
      <c r="C1036" t="s">
        <v>1279</v>
      </c>
      <c r="D1036" t="s">
        <v>94</v>
      </c>
      <c r="E1036" t="s">
        <v>94</v>
      </c>
      <c r="F1036" t="s">
        <v>485</v>
      </c>
      <c r="G1036" t="s">
        <v>486</v>
      </c>
      <c r="H1036" t="s">
        <v>485</v>
      </c>
      <c r="I1036" t="s">
        <v>484</v>
      </c>
      <c r="K1036" t="s">
        <v>265</v>
      </c>
      <c r="L1036">
        <v>20</v>
      </c>
      <c r="M1036">
        <v>7.88</v>
      </c>
      <c r="N1036">
        <v>157.6</v>
      </c>
      <c r="O1036">
        <v>241098.32</v>
      </c>
    </row>
    <row r="1037" spans="1:15" hidden="1">
      <c r="A1037" t="s">
        <v>259</v>
      </c>
      <c r="B1037" s="1">
        <v>45199</v>
      </c>
      <c r="C1037" t="s">
        <v>1279</v>
      </c>
      <c r="D1037" t="s">
        <v>94</v>
      </c>
      <c r="E1037" t="s">
        <v>94</v>
      </c>
      <c r="F1037" t="s">
        <v>503</v>
      </c>
      <c r="G1037" t="s">
        <v>504</v>
      </c>
      <c r="H1037" t="s">
        <v>503</v>
      </c>
      <c r="I1037" t="s">
        <v>484</v>
      </c>
      <c r="K1037" t="s">
        <v>265</v>
      </c>
      <c r="L1037">
        <v>16</v>
      </c>
      <c r="M1037">
        <v>31.5</v>
      </c>
      <c r="N1037">
        <v>504</v>
      </c>
      <c r="O1037">
        <v>241602.32</v>
      </c>
    </row>
    <row r="1038" spans="1:15" hidden="1">
      <c r="A1038" t="s">
        <v>259</v>
      </c>
      <c r="B1038" s="1">
        <v>45199</v>
      </c>
      <c r="C1038" t="s">
        <v>1279</v>
      </c>
      <c r="D1038" t="s">
        <v>94</v>
      </c>
      <c r="E1038" t="s">
        <v>94</v>
      </c>
      <c r="F1038" t="s">
        <v>505</v>
      </c>
      <c r="G1038" t="s">
        <v>506</v>
      </c>
      <c r="H1038" t="s">
        <v>505</v>
      </c>
      <c r="I1038" t="s">
        <v>484</v>
      </c>
      <c r="K1038" t="s">
        <v>265</v>
      </c>
      <c r="L1038">
        <v>2250</v>
      </c>
      <c r="M1038">
        <v>0.37</v>
      </c>
      <c r="N1038">
        <v>832.5</v>
      </c>
      <c r="O1038">
        <v>242434.82</v>
      </c>
    </row>
    <row r="1039" spans="1:15" hidden="1">
      <c r="A1039" t="s">
        <v>259</v>
      </c>
      <c r="B1039" s="1">
        <v>45199</v>
      </c>
      <c r="C1039" t="s">
        <v>1279</v>
      </c>
      <c r="D1039" t="s">
        <v>94</v>
      </c>
      <c r="E1039" t="s">
        <v>94</v>
      </c>
      <c r="F1039" t="s">
        <v>1103</v>
      </c>
      <c r="G1039" t="s">
        <v>1104</v>
      </c>
      <c r="H1039" t="s">
        <v>1103</v>
      </c>
      <c r="I1039" t="s">
        <v>484</v>
      </c>
      <c r="K1039" t="s">
        <v>265</v>
      </c>
      <c r="L1039">
        <v>12</v>
      </c>
      <c r="M1039">
        <v>9.7100000000000009</v>
      </c>
      <c r="N1039">
        <v>116.52</v>
      </c>
      <c r="O1039">
        <v>242551.34</v>
      </c>
    </row>
    <row r="1040" spans="1:15" hidden="1">
      <c r="A1040" t="s">
        <v>259</v>
      </c>
      <c r="B1040" s="1">
        <v>45199</v>
      </c>
      <c r="C1040" t="s">
        <v>1279</v>
      </c>
      <c r="D1040" t="s">
        <v>94</v>
      </c>
      <c r="E1040" t="s">
        <v>94</v>
      </c>
      <c r="F1040" t="s">
        <v>507</v>
      </c>
      <c r="G1040" t="s">
        <v>508</v>
      </c>
      <c r="H1040" t="s">
        <v>507</v>
      </c>
      <c r="I1040" t="s">
        <v>484</v>
      </c>
      <c r="K1040" t="s">
        <v>265</v>
      </c>
      <c r="L1040">
        <v>1</v>
      </c>
      <c r="M1040">
        <v>23</v>
      </c>
      <c r="N1040">
        <v>23</v>
      </c>
      <c r="O1040">
        <v>242574.34</v>
      </c>
    </row>
    <row r="1041" spans="1:15" hidden="1">
      <c r="A1041" t="s">
        <v>259</v>
      </c>
      <c r="B1041" s="1">
        <v>45199</v>
      </c>
      <c r="C1041" t="s">
        <v>1279</v>
      </c>
      <c r="D1041" t="s">
        <v>94</v>
      </c>
      <c r="E1041" t="s">
        <v>94</v>
      </c>
      <c r="F1041" t="s">
        <v>1262</v>
      </c>
      <c r="G1041" t="s">
        <v>1160</v>
      </c>
      <c r="H1041" t="s">
        <v>1161</v>
      </c>
      <c r="I1041" t="s">
        <v>264</v>
      </c>
      <c r="K1041" t="s">
        <v>265</v>
      </c>
      <c r="L1041">
        <v>1</v>
      </c>
      <c r="M1041">
        <v>375</v>
      </c>
      <c r="N1041">
        <v>375</v>
      </c>
      <c r="O1041">
        <v>242949.34</v>
      </c>
    </row>
    <row r="1042" spans="1:15" hidden="1">
      <c r="A1042" t="s">
        <v>259</v>
      </c>
      <c r="B1042" s="1">
        <v>45199</v>
      </c>
      <c r="C1042" t="s">
        <v>1283</v>
      </c>
      <c r="D1042" t="s">
        <v>155</v>
      </c>
      <c r="E1042" t="s">
        <v>155</v>
      </c>
      <c r="F1042" t="s">
        <v>1158</v>
      </c>
      <c r="G1042" t="s">
        <v>702</v>
      </c>
      <c r="H1042" t="s">
        <v>701</v>
      </c>
      <c r="I1042" t="s">
        <v>703</v>
      </c>
      <c r="K1042" t="s">
        <v>265</v>
      </c>
      <c r="L1042">
        <v>84</v>
      </c>
      <c r="M1042">
        <v>3.03</v>
      </c>
      <c r="N1042">
        <v>254.52</v>
      </c>
      <c r="O1042">
        <v>243203.86</v>
      </c>
    </row>
    <row r="1043" spans="1:15" hidden="1">
      <c r="A1043" t="s">
        <v>259</v>
      </c>
      <c r="B1043" s="1">
        <v>45199</v>
      </c>
      <c r="C1043" t="s">
        <v>1283</v>
      </c>
      <c r="D1043" t="s">
        <v>155</v>
      </c>
      <c r="E1043" t="s">
        <v>155</v>
      </c>
      <c r="F1043" t="s">
        <v>1048</v>
      </c>
      <c r="G1043" t="s">
        <v>1049</v>
      </c>
      <c r="H1043" t="s">
        <v>1050</v>
      </c>
      <c r="I1043" t="s">
        <v>448</v>
      </c>
      <c r="K1043" t="s">
        <v>265</v>
      </c>
      <c r="L1043">
        <v>50</v>
      </c>
      <c r="M1043">
        <v>3.15</v>
      </c>
      <c r="N1043">
        <v>157.5</v>
      </c>
      <c r="O1043">
        <v>243361.36</v>
      </c>
    </row>
    <row r="1044" spans="1:15" hidden="1">
      <c r="A1044" t="s">
        <v>259</v>
      </c>
      <c r="B1044" s="1">
        <v>45199</v>
      </c>
      <c r="C1044" t="s">
        <v>1283</v>
      </c>
      <c r="D1044" t="s">
        <v>155</v>
      </c>
      <c r="E1044" t="s">
        <v>155</v>
      </c>
      <c r="F1044" t="s">
        <v>1139</v>
      </c>
      <c r="G1044" t="s">
        <v>1140</v>
      </c>
      <c r="H1044" t="s">
        <v>1141</v>
      </c>
      <c r="I1044" t="s">
        <v>703</v>
      </c>
      <c r="K1044" t="s">
        <v>265</v>
      </c>
      <c r="L1044">
        <v>73</v>
      </c>
      <c r="M1044">
        <v>15</v>
      </c>
      <c r="N1044">
        <v>1095</v>
      </c>
      <c r="O1044">
        <v>244456.36</v>
      </c>
    </row>
    <row r="1045" spans="1:15" hidden="1">
      <c r="A1045" t="s">
        <v>259</v>
      </c>
      <c r="B1045" s="1">
        <v>45199</v>
      </c>
      <c r="C1045" t="s">
        <v>1283</v>
      </c>
      <c r="D1045" t="s">
        <v>155</v>
      </c>
      <c r="E1045" t="s">
        <v>155</v>
      </c>
      <c r="F1045" t="s">
        <v>1055</v>
      </c>
      <c r="G1045" t="s">
        <v>1056</v>
      </c>
      <c r="H1045" t="s">
        <v>1055</v>
      </c>
      <c r="I1045" t="s">
        <v>703</v>
      </c>
      <c r="K1045" t="s">
        <v>265</v>
      </c>
      <c r="L1045">
        <v>3</v>
      </c>
      <c r="M1045">
        <v>26</v>
      </c>
      <c r="N1045">
        <v>78</v>
      </c>
      <c r="O1045">
        <v>244534.36</v>
      </c>
    </row>
    <row r="1046" spans="1:15" hidden="1">
      <c r="A1046" t="s">
        <v>259</v>
      </c>
      <c r="B1046" s="1">
        <v>45199</v>
      </c>
      <c r="C1046" t="s">
        <v>1283</v>
      </c>
      <c r="D1046" t="s">
        <v>155</v>
      </c>
      <c r="E1046" t="s">
        <v>155</v>
      </c>
      <c r="F1046" t="s">
        <v>482</v>
      </c>
      <c r="G1046" t="s">
        <v>483</v>
      </c>
      <c r="H1046" t="s">
        <v>482</v>
      </c>
      <c r="I1046" t="s">
        <v>484</v>
      </c>
      <c r="K1046" t="s">
        <v>265</v>
      </c>
      <c r="L1046">
        <v>6</v>
      </c>
      <c r="M1046">
        <v>15.75</v>
      </c>
      <c r="N1046">
        <v>94.5</v>
      </c>
      <c r="O1046">
        <v>244628.86</v>
      </c>
    </row>
    <row r="1047" spans="1:15" hidden="1">
      <c r="A1047" t="s">
        <v>259</v>
      </c>
      <c r="B1047" s="1">
        <v>45199</v>
      </c>
      <c r="C1047" t="s">
        <v>1283</v>
      </c>
      <c r="D1047" t="s">
        <v>155</v>
      </c>
      <c r="E1047" t="s">
        <v>155</v>
      </c>
      <c r="F1047" t="s">
        <v>485</v>
      </c>
      <c r="G1047" t="s">
        <v>486</v>
      </c>
      <c r="H1047" t="s">
        <v>485</v>
      </c>
      <c r="I1047" t="s">
        <v>484</v>
      </c>
      <c r="K1047" t="s">
        <v>265</v>
      </c>
      <c r="L1047">
        <v>8</v>
      </c>
      <c r="M1047">
        <v>7.88</v>
      </c>
      <c r="N1047">
        <v>63.04</v>
      </c>
      <c r="O1047">
        <v>244691.9</v>
      </c>
    </row>
    <row r="1048" spans="1:15" hidden="1">
      <c r="A1048" t="s">
        <v>259</v>
      </c>
      <c r="B1048" s="1">
        <v>45199</v>
      </c>
      <c r="C1048" t="s">
        <v>1283</v>
      </c>
      <c r="D1048" t="s">
        <v>155</v>
      </c>
      <c r="E1048" t="s">
        <v>155</v>
      </c>
      <c r="F1048" t="s">
        <v>503</v>
      </c>
      <c r="G1048" t="s">
        <v>504</v>
      </c>
      <c r="H1048" t="s">
        <v>503</v>
      </c>
      <c r="I1048" t="s">
        <v>484</v>
      </c>
      <c r="K1048" t="s">
        <v>265</v>
      </c>
      <c r="L1048">
        <v>12</v>
      </c>
      <c r="M1048">
        <v>31.5</v>
      </c>
      <c r="N1048">
        <v>378</v>
      </c>
      <c r="O1048">
        <v>245069.9</v>
      </c>
    </row>
    <row r="1049" spans="1:15" hidden="1">
      <c r="A1049" t="s">
        <v>259</v>
      </c>
      <c r="B1049" s="1">
        <v>45199</v>
      </c>
      <c r="C1049" t="s">
        <v>1283</v>
      </c>
      <c r="D1049" t="s">
        <v>155</v>
      </c>
      <c r="E1049" t="s">
        <v>155</v>
      </c>
      <c r="F1049" t="s">
        <v>505</v>
      </c>
      <c r="G1049" t="s">
        <v>506</v>
      </c>
      <c r="H1049" t="s">
        <v>505</v>
      </c>
      <c r="I1049" t="s">
        <v>484</v>
      </c>
      <c r="K1049" t="s">
        <v>265</v>
      </c>
      <c r="L1049">
        <v>380</v>
      </c>
      <c r="M1049">
        <v>0.37</v>
      </c>
      <c r="N1049">
        <v>140.6</v>
      </c>
      <c r="O1049">
        <v>245210.5</v>
      </c>
    </row>
    <row r="1050" spans="1:15" hidden="1">
      <c r="A1050" t="s">
        <v>259</v>
      </c>
      <c r="B1050" s="1">
        <v>45199</v>
      </c>
      <c r="C1050" t="s">
        <v>1283</v>
      </c>
      <c r="D1050" t="s">
        <v>155</v>
      </c>
      <c r="E1050" t="s">
        <v>155</v>
      </c>
      <c r="F1050" t="s">
        <v>487</v>
      </c>
      <c r="G1050" t="s">
        <v>488</v>
      </c>
      <c r="H1050" t="s">
        <v>489</v>
      </c>
      <c r="I1050" t="s">
        <v>484</v>
      </c>
      <c r="K1050" t="s">
        <v>265</v>
      </c>
      <c r="L1050">
        <v>1</v>
      </c>
      <c r="M1050">
        <v>78.75</v>
      </c>
      <c r="N1050">
        <v>78.75</v>
      </c>
      <c r="O1050">
        <v>245289.25</v>
      </c>
    </row>
    <row r="1051" spans="1:15" hidden="1">
      <c r="A1051" t="s">
        <v>259</v>
      </c>
      <c r="B1051" s="1">
        <v>45199</v>
      </c>
      <c r="C1051" t="s">
        <v>1283</v>
      </c>
      <c r="D1051" t="s">
        <v>155</v>
      </c>
      <c r="E1051" t="s">
        <v>155</v>
      </c>
      <c r="F1051" t="s">
        <v>1238</v>
      </c>
      <c r="G1051" t="s">
        <v>1237</v>
      </c>
      <c r="H1051" t="s">
        <v>1238</v>
      </c>
      <c r="I1051" t="s">
        <v>484</v>
      </c>
      <c r="K1051" t="s">
        <v>265</v>
      </c>
      <c r="L1051">
        <v>1</v>
      </c>
      <c r="M1051">
        <v>208.95</v>
      </c>
      <c r="N1051">
        <v>208.95</v>
      </c>
      <c r="O1051">
        <v>245498.2</v>
      </c>
    </row>
    <row r="1052" spans="1:15" hidden="1">
      <c r="A1052" t="s">
        <v>259</v>
      </c>
      <c r="B1052" s="1">
        <v>45199</v>
      </c>
      <c r="C1052" t="s">
        <v>1283</v>
      </c>
      <c r="D1052" t="s">
        <v>155</v>
      </c>
      <c r="E1052" t="s">
        <v>155</v>
      </c>
      <c r="F1052" t="s">
        <v>507</v>
      </c>
      <c r="G1052" t="s">
        <v>508</v>
      </c>
      <c r="H1052" t="s">
        <v>507</v>
      </c>
      <c r="I1052" t="s">
        <v>484</v>
      </c>
      <c r="K1052" t="s">
        <v>265</v>
      </c>
      <c r="L1052">
        <v>1</v>
      </c>
      <c r="M1052">
        <v>23</v>
      </c>
      <c r="N1052">
        <v>23</v>
      </c>
      <c r="O1052">
        <v>245521.2</v>
      </c>
    </row>
    <row r="1053" spans="1:15" hidden="1">
      <c r="A1053" t="s">
        <v>259</v>
      </c>
      <c r="B1053" s="1">
        <v>45199</v>
      </c>
      <c r="C1053" t="s">
        <v>1284</v>
      </c>
      <c r="D1053" t="s">
        <v>29</v>
      </c>
      <c r="E1053" t="s">
        <v>29</v>
      </c>
      <c r="F1053" t="s">
        <v>701</v>
      </c>
      <c r="G1053" t="s">
        <v>702</v>
      </c>
      <c r="H1053" t="s">
        <v>701</v>
      </c>
      <c r="I1053" t="s">
        <v>703</v>
      </c>
      <c r="K1053" t="s">
        <v>265</v>
      </c>
      <c r="L1053">
        <v>26</v>
      </c>
      <c r="M1053">
        <v>3.03</v>
      </c>
      <c r="N1053">
        <v>78.78</v>
      </c>
      <c r="O1053">
        <v>245599.98</v>
      </c>
    </row>
    <row r="1054" spans="1:15" hidden="1">
      <c r="A1054" t="s">
        <v>259</v>
      </c>
      <c r="B1054" s="1">
        <v>45199</v>
      </c>
      <c r="C1054" t="s">
        <v>1284</v>
      </c>
      <c r="D1054" t="s">
        <v>29</v>
      </c>
      <c r="E1054" t="s">
        <v>29</v>
      </c>
      <c r="F1054" t="s">
        <v>85</v>
      </c>
      <c r="G1054" t="s">
        <v>1285</v>
      </c>
      <c r="H1054" t="s">
        <v>1286</v>
      </c>
      <c r="I1054" t="s">
        <v>448</v>
      </c>
      <c r="K1054" t="s">
        <v>265</v>
      </c>
      <c r="L1054">
        <v>20</v>
      </c>
      <c r="M1054">
        <v>3.5</v>
      </c>
      <c r="N1054">
        <v>70</v>
      </c>
      <c r="O1054">
        <v>245669.98</v>
      </c>
    </row>
    <row r="1055" spans="1:15" hidden="1">
      <c r="A1055" t="s">
        <v>259</v>
      </c>
      <c r="B1055" s="1">
        <v>45199</v>
      </c>
      <c r="C1055" t="s">
        <v>1284</v>
      </c>
      <c r="D1055" t="s">
        <v>29</v>
      </c>
      <c r="E1055" t="s">
        <v>29</v>
      </c>
      <c r="F1055" t="s">
        <v>1051</v>
      </c>
      <c r="G1055" t="s">
        <v>1052</v>
      </c>
      <c r="H1055" t="s">
        <v>1051</v>
      </c>
      <c r="I1055" t="s">
        <v>703</v>
      </c>
      <c r="K1055" t="s">
        <v>265</v>
      </c>
      <c r="L1055">
        <v>18</v>
      </c>
      <c r="M1055">
        <v>7</v>
      </c>
      <c r="N1055">
        <v>126</v>
      </c>
      <c r="O1055">
        <v>245795.98</v>
      </c>
    </row>
    <row r="1056" spans="1:15" hidden="1">
      <c r="A1056" t="s">
        <v>259</v>
      </c>
      <c r="B1056" s="1">
        <v>45199</v>
      </c>
      <c r="C1056" t="s">
        <v>1284</v>
      </c>
      <c r="D1056" t="s">
        <v>29</v>
      </c>
      <c r="E1056" t="s">
        <v>29</v>
      </c>
      <c r="F1056" t="s">
        <v>1139</v>
      </c>
      <c r="G1056" t="s">
        <v>1140</v>
      </c>
      <c r="H1056" t="s">
        <v>1141</v>
      </c>
      <c r="I1056" t="s">
        <v>703</v>
      </c>
      <c r="K1056" t="s">
        <v>265</v>
      </c>
      <c r="L1056">
        <v>10</v>
      </c>
      <c r="M1056">
        <v>15</v>
      </c>
      <c r="N1056">
        <v>150</v>
      </c>
      <c r="O1056">
        <v>245945.98</v>
      </c>
    </row>
    <row r="1057" spans="1:15" hidden="1">
      <c r="A1057" t="s">
        <v>259</v>
      </c>
      <c r="B1057" s="1">
        <v>45199</v>
      </c>
      <c r="C1057" t="s">
        <v>1284</v>
      </c>
      <c r="D1057" t="s">
        <v>29</v>
      </c>
      <c r="E1057" t="s">
        <v>29</v>
      </c>
      <c r="F1057" t="s">
        <v>1066</v>
      </c>
      <c r="G1057" t="s">
        <v>1067</v>
      </c>
      <c r="H1057" t="s">
        <v>1066</v>
      </c>
      <c r="I1057" t="s">
        <v>703</v>
      </c>
      <c r="K1057" t="s">
        <v>265</v>
      </c>
      <c r="L1057">
        <v>1</v>
      </c>
      <c r="M1057">
        <v>12</v>
      </c>
      <c r="N1057">
        <v>12</v>
      </c>
      <c r="O1057">
        <v>245957.98</v>
      </c>
    </row>
    <row r="1058" spans="1:15" hidden="1">
      <c r="A1058" t="s">
        <v>259</v>
      </c>
      <c r="B1058" s="1">
        <v>45199</v>
      </c>
      <c r="C1058" t="s">
        <v>1284</v>
      </c>
      <c r="D1058" t="s">
        <v>29</v>
      </c>
      <c r="E1058" t="s">
        <v>29</v>
      </c>
      <c r="F1058" t="s">
        <v>1159</v>
      </c>
      <c r="G1058" t="s">
        <v>1160</v>
      </c>
      <c r="H1058" t="s">
        <v>1161</v>
      </c>
      <c r="I1058" t="s">
        <v>264</v>
      </c>
      <c r="K1058" t="s">
        <v>265</v>
      </c>
      <c r="L1058">
        <v>1</v>
      </c>
      <c r="M1058">
        <v>375</v>
      </c>
      <c r="N1058">
        <v>375</v>
      </c>
      <c r="O1058">
        <v>246332.98</v>
      </c>
    </row>
    <row r="1059" spans="1:15" hidden="1">
      <c r="A1059" t="s">
        <v>259</v>
      </c>
      <c r="B1059" s="1">
        <v>45199</v>
      </c>
      <c r="C1059" t="s">
        <v>1284</v>
      </c>
      <c r="D1059" t="s">
        <v>29</v>
      </c>
      <c r="E1059" t="s">
        <v>29</v>
      </c>
      <c r="F1059" t="s">
        <v>487</v>
      </c>
      <c r="G1059" t="s">
        <v>488</v>
      </c>
      <c r="H1059" t="s">
        <v>489</v>
      </c>
      <c r="I1059" t="s">
        <v>484</v>
      </c>
      <c r="K1059" t="s">
        <v>265</v>
      </c>
      <c r="L1059">
        <v>1</v>
      </c>
      <c r="M1059">
        <v>78.75</v>
      </c>
      <c r="N1059">
        <v>78.75</v>
      </c>
      <c r="O1059">
        <v>246411.73</v>
      </c>
    </row>
    <row r="1060" spans="1:15" hidden="1">
      <c r="A1060" t="s">
        <v>259</v>
      </c>
      <c r="B1060" s="1">
        <v>45199</v>
      </c>
      <c r="C1060" t="s">
        <v>1284</v>
      </c>
      <c r="D1060" t="s">
        <v>29</v>
      </c>
      <c r="E1060" t="s">
        <v>29</v>
      </c>
      <c r="F1060" t="s">
        <v>1165</v>
      </c>
      <c r="G1060" t="s">
        <v>1166</v>
      </c>
      <c r="H1060" t="s">
        <v>1165</v>
      </c>
      <c r="I1060" t="s">
        <v>484</v>
      </c>
      <c r="K1060" t="s">
        <v>265</v>
      </c>
      <c r="L1060">
        <v>1</v>
      </c>
      <c r="M1060">
        <v>68.25</v>
      </c>
      <c r="N1060">
        <v>68.25</v>
      </c>
      <c r="O1060">
        <v>246479.98</v>
      </c>
    </row>
    <row r="1061" spans="1:15" hidden="1">
      <c r="A1061" t="s">
        <v>259</v>
      </c>
      <c r="B1061" s="1">
        <v>45199</v>
      </c>
      <c r="C1061" t="s">
        <v>1284</v>
      </c>
      <c r="D1061" t="s">
        <v>29</v>
      </c>
      <c r="E1061" t="s">
        <v>29</v>
      </c>
      <c r="F1061" t="s">
        <v>482</v>
      </c>
      <c r="G1061" t="s">
        <v>483</v>
      </c>
      <c r="H1061" t="s">
        <v>482</v>
      </c>
      <c r="I1061" t="s">
        <v>484</v>
      </c>
      <c r="K1061" t="s">
        <v>265</v>
      </c>
      <c r="L1061">
        <v>5</v>
      </c>
      <c r="M1061">
        <v>21</v>
      </c>
      <c r="N1061">
        <v>105</v>
      </c>
      <c r="O1061">
        <v>246584.98</v>
      </c>
    </row>
    <row r="1062" spans="1:15" hidden="1">
      <c r="A1062" t="s">
        <v>259</v>
      </c>
      <c r="B1062" s="1">
        <v>45199</v>
      </c>
      <c r="C1062" t="s">
        <v>1284</v>
      </c>
      <c r="D1062" t="s">
        <v>29</v>
      </c>
      <c r="E1062" t="s">
        <v>29</v>
      </c>
      <c r="F1062" t="s">
        <v>485</v>
      </c>
      <c r="G1062" t="s">
        <v>486</v>
      </c>
      <c r="H1062" t="s">
        <v>485</v>
      </c>
      <c r="I1062" t="s">
        <v>484</v>
      </c>
      <c r="K1062" t="s">
        <v>265</v>
      </c>
      <c r="L1062">
        <v>15</v>
      </c>
      <c r="M1062">
        <v>7.88</v>
      </c>
      <c r="N1062">
        <v>118.2</v>
      </c>
      <c r="O1062">
        <v>246703.18</v>
      </c>
    </row>
    <row r="1063" spans="1:15" hidden="1">
      <c r="A1063" t="s">
        <v>259</v>
      </c>
      <c r="B1063" s="1">
        <v>45199</v>
      </c>
      <c r="C1063" t="s">
        <v>1284</v>
      </c>
      <c r="D1063" t="s">
        <v>29</v>
      </c>
      <c r="E1063" t="s">
        <v>29</v>
      </c>
      <c r="F1063" t="s">
        <v>503</v>
      </c>
      <c r="G1063" t="s">
        <v>504</v>
      </c>
      <c r="H1063" t="s">
        <v>503</v>
      </c>
      <c r="I1063" t="s">
        <v>484</v>
      </c>
      <c r="K1063" t="s">
        <v>265</v>
      </c>
      <c r="L1063">
        <v>16</v>
      </c>
      <c r="M1063">
        <v>31.5</v>
      </c>
      <c r="N1063">
        <v>504</v>
      </c>
      <c r="O1063">
        <v>247207.18</v>
      </c>
    </row>
    <row r="1064" spans="1:15" hidden="1">
      <c r="A1064" t="s">
        <v>259</v>
      </c>
      <c r="B1064" s="1">
        <v>45199</v>
      </c>
      <c r="C1064" t="s">
        <v>1284</v>
      </c>
      <c r="D1064" t="s">
        <v>29</v>
      </c>
      <c r="E1064" t="s">
        <v>29</v>
      </c>
      <c r="F1064" t="s">
        <v>505</v>
      </c>
      <c r="G1064" t="s">
        <v>506</v>
      </c>
      <c r="H1064" t="s">
        <v>505</v>
      </c>
      <c r="I1064" t="s">
        <v>484</v>
      </c>
      <c r="K1064" t="s">
        <v>265</v>
      </c>
      <c r="L1064">
        <v>2250</v>
      </c>
      <c r="M1064">
        <v>0.37</v>
      </c>
      <c r="N1064">
        <v>832.5</v>
      </c>
      <c r="O1064">
        <v>248039.67999999999</v>
      </c>
    </row>
    <row r="1065" spans="1:15" hidden="1">
      <c r="A1065" t="s">
        <v>259</v>
      </c>
      <c r="B1065" s="1">
        <v>45199</v>
      </c>
      <c r="C1065" t="s">
        <v>1284</v>
      </c>
      <c r="D1065" t="s">
        <v>29</v>
      </c>
      <c r="E1065" t="s">
        <v>29</v>
      </c>
      <c r="F1065" t="s">
        <v>507</v>
      </c>
      <c r="G1065" t="s">
        <v>508</v>
      </c>
      <c r="H1065" t="s">
        <v>507</v>
      </c>
      <c r="I1065" t="s">
        <v>484</v>
      </c>
      <c r="K1065" t="s">
        <v>265</v>
      </c>
      <c r="L1065">
        <v>1</v>
      </c>
      <c r="M1065">
        <v>23</v>
      </c>
      <c r="N1065">
        <v>23</v>
      </c>
      <c r="O1065">
        <v>248062.68</v>
      </c>
    </row>
    <row r="1066" spans="1:15" hidden="1">
      <c r="A1066" t="s">
        <v>259</v>
      </c>
      <c r="B1066" s="1">
        <v>45199</v>
      </c>
      <c r="C1066" t="s">
        <v>1287</v>
      </c>
      <c r="D1066" t="s">
        <v>77</v>
      </c>
      <c r="E1066" t="s">
        <v>77</v>
      </c>
      <c r="F1066" t="s">
        <v>1118</v>
      </c>
      <c r="G1066" t="s">
        <v>1119</v>
      </c>
      <c r="H1066" t="s">
        <v>1118</v>
      </c>
      <c r="I1066" t="s">
        <v>703</v>
      </c>
      <c r="K1066" t="s">
        <v>265</v>
      </c>
      <c r="L1066">
        <v>30</v>
      </c>
      <c r="M1066">
        <v>4.13</v>
      </c>
      <c r="N1066">
        <v>123.9</v>
      </c>
      <c r="O1066">
        <v>248186.58</v>
      </c>
    </row>
    <row r="1067" spans="1:15" hidden="1">
      <c r="A1067" t="s">
        <v>259</v>
      </c>
      <c r="B1067" s="1">
        <v>45199</v>
      </c>
      <c r="C1067" t="s">
        <v>1287</v>
      </c>
      <c r="D1067" t="s">
        <v>77</v>
      </c>
      <c r="E1067" t="s">
        <v>77</v>
      </c>
      <c r="F1067" t="s">
        <v>85</v>
      </c>
      <c r="G1067" t="s">
        <v>1285</v>
      </c>
      <c r="H1067" t="s">
        <v>1286</v>
      </c>
      <c r="I1067" t="s">
        <v>448</v>
      </c>
      <c r="K1067" t="s">
        <v>265</v>
      </c>
      <c r="L1067">
        <v>20</v>
      </c>
      <c r="M1067">
        <v>3.5</v>
      </c>
      <c r="N1067">
        <v>70</v>
      </c>
      <c r="O1067">
        <v>248256.58</v>
      </c>
    </row>
    <row r="1068" spans="1:15" hidden="1">
      <c r="A1068" t="s">
        <v>259</v>
      </c>
      <c r="B1068" s="1">
        <v>45199</v>
      </c>
      <c r="C1068" t="s">
        <v>1287</v>
      </c>
      <c r="D1068" t="s">
        <v>77</v>
      </c>
      <c r="E1068" t="s">
        <v>77</v>
      </c>
      <c r="F1068" t="s">
        <v>1051</v>
      </c>
      <c r="G1068" t="s">
        <v>1052</v>
      </c>
      <c r="H1068" t="s">
        <v>1051</v>
      </c>
      <c r="I1068" t="s">
        <v>703</v>
      </c>
      <c r="K1068" t="s">
        <v>265</v>
      </c>
      <c r="L1068">
        <v>3</v>
      </c>
      <c r="M1068">
        <v>7</v>
      </c>
      <c r="N1068">
        <v>21</v>
      </c>
      <c r="O1068">
        <v>248277.58</v>
      </c>
    </row>
    <row r="1069" spans="1:15" hidden="1">
      <c r="A1069" t="s">
        <v>259</v>
      </c>
      <c r="B1069" s="1">
        <v>45199</v>
      </c>
      <c r="C1069" t="s">
        <v>1287</v>
      </c>
      <c r="D1069" t="s">
        <v>77</v>
      </c>
      <c r="E1069" t="s">
        <v>77</v>
      </c>
      <c r="F1069" t="s">
        <v>1139</v>
      </c>
      <c r="G1069" t="s">
        <v>1140</v>
      </c>
      <c r="H1069" t="s">
        <v>1141</v>
      </c>
      <c r="I1069" t="s">
        <v>703</v>
      </c>
      <c r="K1069" t="s">
        <v>265</v>
      </c>
      <c r="L1069">
        <v>16</v>
      </c>
      <c r="M1069">
        <v>15</v>
      </c>
      <c r="N1069">
        <v>240</v>
      </c>
      <c r="O1069">
        <v>248517.58</v>
      </c>
    </row>
    <row r="1070" spans="1:15" hidden="1">
      <c r="A1070" t="s">
        <v>259</v>
      </c>
      <c r="B1070" s="1">
        <v>45199</v>
      </c>
      <c r="C1070" t="s">
        <v>1287</v>
      </c>
      <c r="D1070" t="s">
        <v>77</v>
      </c>
      <c r="E1070" t="s">
        <v>77</v>
      </c>
      <c r="F1070" t="s">
        <v>1173</v>
      </c>
      <c r="G1070" t="s">
        <v>1174</v>
      </c>
      <c r="H1070" t="s">
        <v>1173</v>
      </c>
      <c r="I1070" t="s">
        <v>484</v>
      </c>
      <c r="K1070" t="s">
        <v>265</v>
      </c>
      <c r="L1070">
        <v>1</v>
      </c>
      <c r="M1070">
        <v>136.5</v>
      </c>
      <c r="N1070">
        <v>136.5</v>
      </c>
      <c r="O1070">
        <v>248654.07999999999</v>
      </c>
    </row>
    <row r="1071" spans="1:15" hidden="1">
      <c r="A1071" t="s">
        <v>259</v>
      </c>
      <c r="B1071" s="1">
        <v>45199</v>
      </c>
      <c r="C1071" t="s">
        <v>1287</v>
      </c>
      <c r="D1071" t="s">
        <v>77</v>
      </c>
      <c r="E1071" t="s">
        <v>77</v>
      </c>
      <c r="F1071" t="s">
        <v>1209</v>
      </c>
      <c r="G1071" t="s">
        <v>1210</v>
      </c>
      <c r="H1071" t="s">
        <v>1209</v>
      </c>
      <c r="I1071" t="s">
        <v>484</v>
      </c>
      <c r="K1071" t="s">
        <v>265</v>
      </c>
      <c r="L1071">
        <v>1</v>
      </c>
      <c r="M1071">
        <v>157.5</v>
      </c>
      <c r="N1071">
        <v>157.5</v>
      </c>
      <c r="O1071">
        <v>248811.58</v>
      </c>
    </row>
    <row r="1072" spans="1:15" hidden="1">
      <c r="A1072" t="s">
        <v>259</v>
      </c>
      <c r="B1072" s="1">
        <v>45199</v>
      </c>
      <c r="C1072" t="s">
        <v>1287</v>
      </c>
      <c r="D1072" t="s">
        <v>77</v>
      </c>
      <c r="E1072" t="s">
        <v>77</v>
      </c>
      <c r="F1072" t="s">
        <v>482</v>
      </c>
      <c r="G1072" t="s">
        <v>483</v>
      </c>
      <c r="H1072" t="s">
        <v>482</v>
      </c>
      <c r="I1072" t="s">
        <v>484</v>
      </c>
      <c r="K1072" t="s">
        <v>265</v>
      </c>
      <c r="L1072">
        <v>6</v>
      </c>
      <c r="M1072">
        <v>15.75</v>
      </c>
      <c r="N1072">
        <v>94.5</v>
      </c>
      <c r="O1072">
        <v>248906.08</v>
      </c>
    </row>
    <row r="1073" spans="1:15" hidden="1">
      <c r="A1073" t="s">
        <v>259</v>
      </c>
      <c r="B1073" s="1">
        <v>45199</v>
      </c>
      <c r="C1073" t="s">
        <v>1287</v>
      </c>
      <c r="D1073" t="s">
        <v>77</v>
      </c>
      <c r="E1073" t="s">
        <v>77</v>
      </c>
      <c r="F1073" t="s">
        <v>485</v>
      </c>
      <c r="G1073" t="s">
        <v>486</v>
      </c>
      <c r="H1073" t="s">
        <v>485</v>
      </c>
      <c r="I1073" t="s">
        <v>484</v>
      </c>
      <c r="K1073" t="s">
        <v>265</v>
      </c>
      <c r="L1073">
        <v>20</v>
      </c>
      <c r="M1073">
        <v>7.88</v>
      </c>
      <c r="N1073">
        <v>157.6</v>
      </c>
      <c r="O1073">
        <v>249063.67999999999</v>
      </c>
    </row>
    <row r="1074" spans="1:15" hidden="1">
      <c r="A1074" t="s">
        <v>259</v>
      </c>
      <c r="B1074" s="1">
        <v>45199</v>
      </c>
      <c r="C1074" t="s">
        <v>1287</v>
      </c>
      <c r="D1074" t="s">
        <v>77</v>
      </c>
      <c r="E1074" t="s">
        <v>77</v>
      </c>
      <c r="F1074" t="s">
        <v>503</v>
      </c>
      <c r="G1074" t="s">
        <v>504</v>
      </c>
      <c r="H1074" t="s">
        <v>503</v>
      </c>
      <c r="I1074" t="s">
        <v>484</v>
      </c>
      <c r="K1074" t="s">
        <v>265</v>
      </c>
      <c r="L1074">
        <v>24</v>
      </c>
      <c r="M1074">
        <v>31.5</v>
      </c>
      <c r="N1074">
        <v>756</v>
      </c>
      <c r="O1074">
        <v>249819.68</v>
      </c>
    </row>
    <row r="1075" spans="1:15" hidden="1">
      <c r="A1075" t="s">
        <v>259</v>
      </c>
      <c r="B1075" s="1">
        <v>45199</v>
      </c>
      <c r="C1075" t="s">
        <v>1287</v>
      </c>
      <c r="D1075" t="s">
        <v>77</v>
      </c>
      <c r="E1075" t="s">
        <v>77</v>
      </c>
      <c r="F1075" t="s">
        <v>1101</v>
      </c>
      <c r="G1075" t="s">
        <v>1102</v>
      </c>
      <c r="H1075" t="s">
        <v>1101</v>
      </c>
      <c r="I1075" t="s">
        <v>484</v>
      </c>
      <c r="K1075" t="s">
        <v>265</v>
      </c>
      <c r="L1075">
        <v>1250</v>
      </c>
      <c r="M1075">
        <v>0.43</v>
      </c>
      <c r="N1075">
        <v>537.5</v>
      </c>
      <c r="O1075">
        <v>250357.18</v>
      </c>
    </row>
    <row r="1076" spans="1:15" hidden="1">
      <c r="A1076" t="s">
        <v>259</v>
      </c>
      <c r="B1076" s="1">
        <v>45199</v>
      </c>
      <c r="C1076" t="s">
        <v>1287</v>
      </c>
      <c r="D1076" t="s">
        <v>77</v>
      </c>
      <c r="E1076" t="s">
        <v>77</v>
      </c>
      <c r="F1076" t="s">
        <v>1103</v>
      </c>
      <c r="G1076" t="s">
        <v>1104</v>
      </c>
      <c r="H1076" t="s">
        <v>1103</v>
      </c>
      <c r="I1076" t="s">
        <v>484</v>
      </c>
      <c r="K1076" t="s">
        <v>265</v>
      </c>
      <c r="L1076">
        <v>20</v>
      </c>
      <c r="M1076">
        <v>9.7100000000000009</v>
      </c>
      <c r="N1076">
        <v>194.2</v>
      </c>
      <c r="O1076">
        <v>250551.38</v>
      </c>
    </row>
    <row r="1077" spans="1:15" hidden="1">
      <c r="A1077" t="s">
        <v>259</v>
      </c>
      <c r="B1077" s="1">
        <v>45199</v>
      </c>
      <c r="C1077" t="s">
        <v>1287</v>
      </c>
      <c r="D1077" t="s">
        <v>77</v>
      </c>
      <c r="E1077" t="s">
        <v>77</v>
      </c>
      <c r="F1077" t="s">
        <v>507</v>
      </c>
      <c r="G1077" t="s">
        <v>508</v>
      </c>
      <c r="H1077" t="s">
        <v>507</v>
      </c>
      <c r="I1077" t="s">
        <v>484</v>
      </c>
      <c r="K1077" t="s">
        <v>265</v>
      </c>
      <c r="L1077">
        <v>1</v>
      </c>
      <c r="M1077">
        <v>23</v>
      </c>
      <c r="N1077">
        <v>23</v>
      </c>
      <c r="O1077">
        <v>250574.38</v>
      </c>
    </row>
    <row r="1078" spans="1:15" hidden="1">
      <c r="A1078" t="s">
        <v>259</v>
      </c>
      <c r="B1078" s="1">
        <v>45199</v>
      </c>
      <c r="C1078" t="s">
        <v>1288</v>
      </c>
      <c r="D1078" t="s">
        <v>65</v>
      </c>
      <c r="E1078" t="s">
        <v>65</v>
      </c>
      <c r="F1078" t="s">
        <v>701</v>
      </c>
      <c r="G1078" t="s">
        <v>702</v>
      </c>
      <c r="H1078" t="s">
        <v>701</v>
      </c>
      <c r="I1078" t="s">
        <v>703</v>
      </c>
      <c r="K1078" t="s">
        <v>265</v>
      </c>
      <c r="L1078">
        <v>24</v>
      </c>
      <c r="M1078">
        <v>3.03</v>
      </c>
      <c r="N1078">
        <v>72.72</v>
      </c>
      <c r="O1078">
        <v>250647.1</v>
      </c>
    </row>
    <row r="1079" spans="1:15" hidden="1">
      <c r="A1079" t="s">
        <v>259</v>
      </c>
      <c r="B1079" s="1">
        <v>45199</v>
      </c>
      <c r="C1079" t="s">
        <v>1288</v>
      </c>
      <c r="D1079" t="s">
        <v>65</v>
      </c>
      <c r="E1079" t="s">
        <v>65</v>
      </c>
      <c r="F1079" t="s">
        <v>1192</v>
      </c>
      <c r="G1079" t="s">
        <v>1193</v>
      </c>
      <c r="H1079" t="s">
        <v>1192</v>
      </c>
      <c r="I1079" t="s">
        <v>448</v>
      </c>
      <c r="K1079" t="s">
        <v>265</v>
      </c>
      <c r="L1079">
        <v>30</v>
      </c>
      <c r="M1079">
        <v>3.15</v>
      </c>
      <c r="N1079">
        <v>94.5</v>
      </c>
      <c r="O1079">
        <v>250741.6</v>
      </c>
    </row>
    <row r="1080" spans="1:15" hidden="1">
      <c r="A1080" t="s">
        <v>259</v>
      </c>
      <c r="B1080" s="1">
        <v>45199</v>
      </c>
      <c r="C1080" t="s">
        <v>1288</v>
      </c>
      <c r="D1080" t="s">
        <v>65</v>
      </c>
      <c r="E1080" t="s">
        <v>65</v>
      </c>
      <c r="F1080" t="s">
        <v>1051</v>
      </c>
      <c r="G1080" t="s">
        <v>1052</v>
      </c>
      <c r="H1080" t="s">
        <v>1051</v>
      </c>
      <c r="I1080" t="s">
        <v>703</v>
      </c>
      <c r="K1080" t="s">
        <v>265</v>
      </c>
      <c r="L1080">
        <v>8</v>
      </c>
      <c r="M1080">
        <v>7</v>
      </c>
      <c r="N1080">
        <v>56</v>
      </c>
      <c r="O1080">
        <v>250797.6</v>
      </c>
    </row>
    <row r="1081" spans="1:15" hidden="1">
      <c r="A1081" t="s">
        <v>259</v>
      </c>
      <c r="B1081" s="1">
        <v>45199</v>
      </c>
      <c r="C1081" t="s">
        <v>1288</v>
      </c>
      <c r="D1081" t="s">
        <v>65</v>
      </c>
      <c r="E1081" t="s">
        <v>65</v>
      </c>
      <c r="F1081" t="s">
        <v>1139</v>
      </c>
      <c r="G1081" t="s">
        <v>1140</v>
      </c>
      <c r="H1081" t="s">
        <v>1141</v>
      </c>
      <c r="I1081" t="s">
        <v>703</v>
      </c>
      <c r="K1081" t="s">
        <v>265</v>
      </c>
      <c r="L1081">
        <v>18</v>
      </c>
      <c r="M1081">
        <v>15</v>
      </c>
      <c r="N1081">
        <v>270</v>
      </c>
      <c r="O1081">
        <v>251067.6</v>
      </c>
    </row>
    <row r="1082" spans="1:15" hidden="1">
      <c r="A1082" t="s">
        <v>259</v>
      </c>
      <c r="B1082" s="1">
        <v>45199</v>
      </c>
      <c r="C1082" t="s">
        <v>1288</v>
      </c>
      <c r="D1082" t="s">
        <v>65</v>
      </c>
      <c r="E1082" t="s">
        <v>65</v>
      </c>
      <c r="F1082" t="s">
        <v>625</v>
      </c>
      <c r="G1082" t="s">
        <v>1151</v>
      </c>
      <c r="H1082" t="s">
        <v>1152</v>
      </c>
      <c r="I1082" t="s">
        <v>448</v>
      </c>
      <c r="K1082" t="s">
        <v>265</v>
      </c>
      <c r="L1082">
        <v>2</v>
      </c>
      <c r="M1082">
        <v>39</v>
      </c>
      <c r="N1082">
        <v>78</v>
      </c>
      <c r="O1082">
        <v>251145.60000000001</v>
      </c>
    </row>
    <row r="1083" spans="1:15" hidden="1">
      <c r="A1083" t="s">
        <v>259</v>
      </c>
      <c r="B1083" s="1">
        <v>45199</v>
      </c>
      <c r="C1083" t="s">
        <v>1288</v>
      </c>
      <c r="D1083" t="s">
        <v>65</v>
      </c>
      <c r="E1083" t="s">
        <v>65</v>
      </c>
      <c r="F1083" t="s">
        <v>1093</v>
      </c>
      <c r="G1083" t="s">
        <v>1094</v>
      </c>
      <c r="H1083" t="s">
        <v>1093</v>
      </c>
      <c r="I1083" t="s">
        <v>484</v>
      </c>
      <c r="K1083" t="s">
        <v>265</v>
      </c>
      <c r="L1083">
        <v>1</v>
      </c>
      <c r="M1083">
        <v>341.25</v>
      </c>
      <c r="N1083">
        <v>341.25</v>
      </c>
      <c r="O1083">
        <v>251486.85</v>
      </c>
    </row>
    <row r="1084" spans="1:15" hidden="1">
      <c r="A1084" t="s">
        <v>259</v>
      </c>
      <c r="B1084" s="1">
        <v>45199</v>
      </c>
      <c r="C1084" t="s">
        <v>1288</v>
      </c>
      <c r="D1084" t="s">
        <v>65</v>
      </c>
      <c r="E1084" t="s">
        <v>65</v>
      </c>
      <c r="F1084" t="s">
        <v>1289</v>
      </c>
      <c r="G1084" t="s">
        <v>1094</v>
      </c>
      <c r="H1084" t="s">
        <v>1093</v>
      </c>
      <c r="I1084" t="s">
        <v>484</v>
      </c>
      <c r="K1084" t="s">
        <v>265</v>
      </c>
      <c r="L1084">
        <v>1</v>
      </c>
      <c r="M1084">
        <v>136.5</v>
      </c>
      <c r="N1084">
        <v>136.5</v>
      </c>
      <c r="O1084">
        <v>251623.35</v>
      </c>
    </row>
    <row r="1085" spans="1:15" hidden="1">
      <c r="A1085" t="s">
        <v>259</v>
      </c>
      <c r="B1085" s="1">
        <v>45199</v>
      </c>
      <c r="C1085" t="s">
        <v>1288</v>
      </c>
      <c r="D1085" t="s">
        <v>65</v>
      </c>
      <c r="E1085" t="s">
        <v>65</v>
      </c>
      <c r="F1085" t="s">
        <v>1290</v>
      </c>
      <c r="G1085" t="s">
        <v>1174</v>
      </c>
      <c r="H1085" t="s">
        <v>1173</v>
      </c>
      <c r="I1085" t="s">
        <v>484</v>
      </c>
      <c r="K1085" t="s">
        <v>265</v>
      </c>
      <c r="L1085">
        <v>1</v>
      </c>
      <c r="M1085">
        <v>-52</v>
      </c>
      <c r="N1085">
        <v>-52</v>
      </c>
      <c r="O1085">
        <v>251571.35</v>
      </c>
    </row>
    <row r="1086" spans="1:15" hidden="1">
      <c r="A1086" t="s">
        <v>259</v>
      </c>
      <c r="B1086" s="1">
        <v>45199</v>
      </c>
      <c r="C1086" t="s">
        <v>1288</v>
      </c>
      <c r="D1086" t="s">
        <v>65</v>
      </c>
      <c r="E1086" t="s">
        <v>65</v>
      </c>
      <c r="F1086" t="s">
        <v>1238</v>
      </c>
      <c r="G1086" t="s">
        <v>1237</v>
      </c>
      <c r="H1086" t="s">
        <v>1238</v>
      </c>
      <c r="I1086" t="s">
        <v>484</v>
      </c>
      <c r="K1086" t="s">
        <v>265</v>
      </c>
      <c r="L1086">
        <v>1</v>
      </c>
      <c r="M1086">
        <v>176</v>
      </c>
      <c r="N1086">
        <v>176</v>
      </c>
      <c r="O1086">
        <v>251747.35</v>
      </c>
    </row>
    <row r="1087" spans="1:15" hidden="1">
      <c r="A1087" t="s">
        <v>259</v>
      </c>
      <c r="B1087" s="1">
        <v>45199</v>
      </c>
      <c r="C1087" t="s">
        <v>1288</v>
      </c>
      <c r="D1087" t="s">
        <v>65</v>
      </c>
      <c r="E1087" t="s">
        <v>65</v>
      </c>
      <c r="F1087" t="s">
        <v>1176</v>
      </c>
      <c r="G1087" t="s">
        <v>483</v>
      </c>
      <c r="H1087" t="s">
        <v>482</v>
      </c>
      <c r="I1087" t="s">
        <v>484</v>
      </c>
      <c r="K1087" t="s">
        <v>265</v>
      </c>
      <c r="L1087">
        <v>3</v>
      </c>
      <c r="M1087">
        <v>15</v>
      </c>
      <c r="N1087">
        <v>45</v>
      </c>
      <c r="O1087">
        <v>251792.35</v>
      </c>
    </row>
    <row r="1088" spans="1:15" hidden="1">
      <c r="A1088" t="s">
        <v>259</v>
      </c>
      <c r="B1088" s="1">
        <v>45199</v>
      </c>
      <c r="C1088" t="s">
        <v>1288</v>
      </c>
      <c r="D1088" t="s">
        <v>65</v>
      </c>
      <c r="E1088" t="s">
        <v>65</v>
      </c>
      <c r="F1088" t="s">
        <v>1291</v>
      </c>
      <c r="G1088" t="s">
        <v>483</v>
      </c>
      <c r="H1088" t="s">
        <v>482</v>
      </c>
      <c r="I1088" t="s">
        <v>484</v>
      </c>
      <c r="K1088" t="s">
        <v>265</v>
      </c>
      <c r="L1088">
        <v>1</v>
      </c>
      <c r="M1088">
        <v>6.3</v>
      </c>
      <c r="N1088">
        <v>6.3</v>
      </c>
      <c r="O1088">
        <v>251798.65</v>
      </c>
    </row>
    <row r="1089" spans="1:15" hidden="1">
      <c r="A1089" t="s">
        <v>259</v>
      </c>
      <c r="B1089" s="1">
        <v>45199</v>
      </c>
      <c r="C1089" t="s">
        <v>1288</v>
      </c>
      <c r="D1089" t="s">
        <v>65</v>
      </c>
      <c r="E1089" t="s">
        <v>65</v>
      </c>
      <c r="F1089" t="s">
        <v>1202</v>
      </c>
      <c r="G1089" t="s">
        <v>486</v>
      </c>
      <c r="H1089" t="s">
        <v>485</v>
      </c>
      <c r="I1089" t="s">
        <v>484</v>
      </c>
      <c r="K1089" t="s">
        <v>265</v>
      </c>
      <c r="L1089">
        <v>42</v>
      </c>
      <c r="M1089">
        <v>7.5</v>
      </c>
      <c r="N1089">
        <v>315</v>
      </c>
      <c r="O1089">
        <v>252113.65</v>
      </c>
    </row>
    <row r="1090" spans="1:15" hidden="1">
      <c r="A1090" t="s">
        <v>259</v>
      </c>
      <c r="B1090" s="1">
        <v>45199</v>
      </c>
      <c r="C1090" t="s">
        <v>1288</v>
      </c>
      <c r="D1090" t="s">
        <v>65</v>
      </c>
      <c r="E1090" t="s">
        <v>65</v>
      </c>
      <c r="F1090" t="s">
        <v>1203</v>
      </c>
      <c r="G1090" t="s">
        <v>504</v>
      </c>
      <c r="H1090" t="s">
        <v>503</v>
      </c>
      <c r="I1090" t="s">
        <v>484</v>
      </c>
      <c r="K1090" t="s">
        <v>265</v>
      </c>
      <c r="L1090">
        <v>8</v>
      </c>
      <c r="M1090">
        <v>24.5</v>
      </c>
      <c r="N1090">
        <v>196</v>
      </c>
      <c r="O1090">
        <v>252309.65</v>
      </c>
    </row>
    <row r="1091" spans="1:15" hidden="1">
      <c r="A1091" t="s">
        <v>259</v>
      </c>
      <c r="B1091" s="1">
        <v>45199</v>
      </c>
      <c r="C1091" t="s">
        <v>1288</v>
      </c>
      <c r="D1091" t="s">
        <v>65</v>
      </c>
      <c r="E1091" t="s">
        <v>65</v>
      </c>
      <c r="F1091" t="s">
        <v>1101</v>
      </c>
      <c r="G1091" t="s">
        <v>1102</v>
      </c>
      <c r="H1091" t="s">
        <v>1101</v>
      </c>
      <c r="I1091" t="s">
        <v>484</v>
      </c>
      <c r="K1091" t="s">
        <v>265</v>
      </c>
      <c r="L1091">
        <v>200</v>
      </c>
      <c r="M1091">
        <v>0.43</v>
      </c>
      <c r="N1091">
        <v>86</v>
      </c>
      <c r="O1091">
        <v>252395.65</v>
      </c>
    </row>
    <row r="1092" spans="1:15" hidden="1">
      <c r="A1092" t="s">
        <v>259</v>
      </c>
      <c r="B1092" s="1">
        <v>45199</v>
      </c>
      <c r="C1092" t="s">
        <v>1288</v>
      </c>
      <c r="D1092" t="s">
        <v>65</v>
      </c>
      <c r="E1092" t="s">
        <v>65</v>
      </c>
      <c r="F1092" t="s">
        <v>505</v>
      </c>
      <c r="G1092" t="s">
        <v>506</v>
      </c>
      <c r="H1092" t="s">
        <v>505</v>
      </c>
      <c r="I1092" t="s">
        <v>484</v>
      </c>
      <c r="K1092" t="s">
        <v>265</v>
      </c>
      <c r="L1092">
        <v>2000</v>
      </c>
      <c r="M1092">
        <v>0.32</v>
      </c>
      <c r="N1092">
        <v>640</v>
      </c>
      <c r="O1092">
        <v>253035.65</v>
      </c>
    </row>
    <row r="1093" spans="1:15" hidden="1">
      <c r="A1093" t="s">
        <v>259</v>
      </c>
      <c r="B1093" s="1">
        <v>45199</v>
      </c>
      <c r="C1093" t="s">
        <v>1288</v>
      </c>
      <c r="D1093" t="s">
        <v>65</v>
      </c>
      <c r="E1093" t="s">
        <v>65</v>
      </c>
      <c r="F1093" t="s">
        <v>1181</v>
      </c>
      <c r="G1093" t="s">
        <v>508</v>
      </c>
      <c r="H1093" t="s">
        <v>507</v>
      </c>
      <c r="I1093" t="s">
        <v>484</v>
      </c>
      <c r="K1093" t="s">
        <v>265</v>
      </c>
      <c r="L1093">
        <v>1</v>
      </c>
      <c r="M1093">
        <v>23</v>
      </c>
      <c r="N1093">
        <v>23</v>
      </c>
      <c r="O1093">
        <v>253058.65</v>
      </c>
    </row>
    <row r="1094" spans="1:15" hidden="1">
      <c r="A1094" t="s">
        <v>259</v>
      </c>
      <c r="B1094" s="1">
        <v>45199</v>
      </c>
      <c r="C1094" t="s">
        <v>1292</v>
      </c>
      <c r="D1094" t="s">
        <v>48</v>
      </c>
      <c r="E1094" t="s">
        <v>48</v>
      </c>
      <c r="F1094" t="s">
        <v>701</v>
      </c>
      <c r="G1094" t="s">
        <v>702</v>
      </c>
      <c r="H1094" t="s">
        <v>701</v>
      </c>
      <c r="I1094" t="s">
        <v>703</v>
      </c>
      <c r="K1094" t="s">
        <v>265</v>
      </c>
      <c r="L1094">
        <v>65</v>
      </c>
      <c r="M1094">
        <v>3.03</v>
      </c>
      <c r="N1094">
        <v>196.95</v>
      </c>
      <c r="O1094">
        <v>253255.6</v>
      </c>
    </row>
    <row r="1095" spans="1:15" hidden="1">
      <c r="A1095" t="s">
        <v>259</v>
      </c>
      <c r="B1095" s="1">
        <v>45199</v>
      </c>
      <c r="C1095" t="s">
        <v>1292</v>
      </c>
      <c r="D1095" t="s">
        <v>48</v>
      </c>
      <c r="E1095" t="s">
        <v>48</v>
      </c>
      <c r="F1095" t="s">
        <v>1192</v>
      </c>
      <c r="G1095" t="s">
        <v>1193</v>
      </c>
      <c r="H1095" t="s">
        <v>1192</v>
      </c>
      <c r="I1095" t="s">
        <v>448</v>
      </c>
      <c r="K1095" t="s">
        <v>265</v>
      </c>
      <c r="L1095">
        <v>30</v>
      </c>
      <c r="M1095">
        <v>3.15</v>
      </c>
      <c r="N1095">
        <v>94.5</v>
      </c>
      <c r="O1095">
        <v>253350.1</v>
      </c>
    </row>
    <row r="1096" spans="1:15" hidden="1">
      <c r="A1096" t="s">
        <v>259</v>
      </c>
      <c r="B1096" s="1">
        <v>45199</v>
      </c>
      <c r="C1096" t="s">
        <v>1292</v>
      </c>
      <c r="D1096" t="s">
        <v>48</v>
      </c>
      <c r="E1096" t="s">
        <v>48</v>
      </c>
      <c r="F1096" t="s">
        <v>1139</v>
      </c>
      <c r="G1096" t="s">
        <v>1140</v>
      </c>
      <c r="H1096" t="s">
        <v>1141</v>
      </c>
      <c r="I1096" t="s">
        <v>703</v>
      </c>
      <c r="K1096" t="s">
        <v>265</v>
      </c>
      <c r="L1096">
        <v>65</v>
      </c>
      <c r="M1096">
        <v>15</v>
      </c>
      <c r="N1096">
        <v>975</v>
      </c>
      <c r="O1096">
        <v>254325.1</v>
      </c>
    </row>
    <row r="1097" spans="1:15" hidden="1">
      <c r="A1097" t="s">
        <v>259</v>
      </c>
      <c r="B1097" s="1">
        <v>45199</v>
      </c>
      <c r="C1097" t="s">
        <v>1292</v>
      </c>
      <c r="D1097" t="s">
        <v>48</v>
      </c>
      <c r="E1097" t="s">
        <v>48</v>
      </c>
      <c r="F1097" t="s">
        <v>623</v>
      </c>
      <c r="G1097" t="s">
        <v>624</v>
      </c>
      <c r="H1097" t="s">
        <v>625</v>
      </c>
      <c r="I1097" t="s">
        <v>448</v>
      </c>
      <c r="K1097" t="s">
        <v>265</v>
      </c>
      <c r="L1097">
        <v>1</v>
      </c>
      <c r="M1097">
        <v>49</v>
      </c>
      <c r="N1097">
        <v>49</v>
      </c>
      <c r="O1097">
        <v>254374.1</v>
      </c>
    </row>
    <row r="1098" spans="1:15" hidden="1">
      <c r="A1098" t="s">
        <v>259</v>
      </c>
      <c r="B1098" s="1">
        <v>45199</v>
      </c>
      <c r="C1098" t="s">
        <v>1292</v>
      </c>
      <c r="D1098" t="s">
        <v>48</v>
      </c>
      <c r="E1098" t="s">
        <v>48</v>
      </c>
      <c r="F1098" t="s">
        <v>1249</v>
      </c>
      <c r="G1098" t="s">
        <v>1250</v>
      </c>
      <c r="H1098" t="s">
        <v>1249</v>
      </c>
      <c r="I1098" t="s">
        <v>484</v>
      </c>
      <c r="K1098" t="s">
        <v>265</v>
      </c>
      <c r="L1098">
        <v>1</v>
      </c>
      <c r="M1098">
        <v>18.899999999999999</v>
      </c>
      <c r="N1098">
        <v>18.899999999999999</v>
      </c>
      <c r="O1098">
        <v>254393</v>
      </c>
    </row>
    <row r="1099" spans="1:15" hidden="1">
      <c r="A1099" t="s">
        <v>259</v>
      </c>
      <c r="B1099" s="1">
        <v>45199</v>
      </c>
      <c r="C1099" t="s">
        <v>1292</v>
      </c>
      <c r="D1099" t="s">
        <v>48</v>
      </c>
      <c r="E1099" t="s">
        <v>48</v>
      </c>
      <c r="F1099" t="s">
        <v>1251</v>
      </c>
      <c r="G1099" t="s">
        <v>1252</v>
      </c>
      <c r="H1099" t="s">
        <v>1251</v>
      </c>
      <c r="I1099" t="s">
        <v>484</v>
      </c>
      <c r="K1099" t="s">
        <v>265</v>
      </c>
      <c r="L1099">
        <v>32</v>
      </c>
      <c r="M1099">
        <v>10.5</v>
      </c>
      <c r="N1099">
        <v>336</v>
      </c>
      <c r="O1099">
        <v>254729</v>
      </c>
    </row>
    <row r="1100" spans="1:15" hidden="1">
      <c r="A1100" t="s">
        <v>259</v>
      </c>
      <c r="B1100" s="1">
        <v>45199</v>
      </c>
      <c r="C1100" t="s">
        <v>1292</v>
      </c>
      <c r="D1100" t="s">
        <v>48</v>
      </c>
      <c r="E1100" t="s">
        <v>48</v>
      </c>
      <c r="F1100" t="s">
        <v>1253</v>
      </c>
      <c r="G1100" t="s">
        <v>1254</v>
      </c>
      <c r="H1100" t="s">
        <v>1253</v>
      </c>
      <c r="I1100" t="s">
        <v>484</v>
      </c>
      <c r="K1100" t="s">
        <v>265</v>
      </c>
      <c r="L1100">
        <v>1</v>
      </c>
      <c r="M1100">
        <v>31.5</v>
      </c>
      <c r="N1100">
        <v>31.5</v>
      </c>
      <c r="O1100">
        <v>254760.5</v>
      </c>
    </row>
    <row r="1101" spans="1:15" hidden="1">
      <c r="A1101" t="s">
        <v>259</v>
      </c>
      <c r="B1101" s="1">
        <v>45199</v>
      </c>
      <c r="C1101" t="s">
        <v>1292</v>
      </c>
      <c r="D1101" t="s">
        <v>48</v>
      </c>
      <c r="E1101" t="s">
        <v>48</v>
      </c>
      <c r="F1101" t="s">
        <v>482</v>
      </c>
      <c r="G1101" t="s">
        <v>483</v>
      </c>
      <c r="H1101" t="s">
        <v>482</v>
      </c>
      <c r="I1101" t="s">
        <v>484</v>
      </c>
      <c r="K1101" t="s">
        <v>265</v>
      </c>
      <c r="L1101">
        <v>2</v>
      </c>
      <c r="M1101">
        <v>21</v>
      </c>
      <c r="N1101">
        <v>42</v>
      </c>
      <c r="O1101">
        <v>254802.5</v>
      </c>
    </row>
    <row r="1102" spans="1:15" hidden="1">
      <c r="A1102" t="s">
        <v>259</v>
      </c>
      <c r="B1102" s="1">
        <v>45199</v>
      </c>
      <c r="C1102" t="s">
        <v>1292</v>
      </c>
      <c r="D1102" t="s">
        <v>48</v>
      </c>
      <c r="E1102" t="s">
        <v>48</v>
      </c>
      <c r="F1102" t="s">
        <v>1256</v>
      </c>
      <c r="G1102" t="s">
        <v>1257</v>
      </c>
      <c r="H1102" t="s">
        <v>1256</v>
      </c>
      <c r="I1102" t="s">
        <v>484</v>
      </c>
      <c r="K1102" t="s">
        <v>265</v>
      </c>
      <c r="L1102">
        <v>6</v>
      </c>
      <c r="M1102">
        <v>52.5</v>
      </c>
      <c r="N1102">
        <v>315</v>
      </c>
      <c r="O1102">
        <v>255117.5</v>
      </c>
    </row>
    <row r="1103" spans="1:15" hidden="1">
      <c r="A1103" t="s">
        <v>259</v>
      </c>
      <c r="B1103" s="1">
        <v>45199</v>
      </c>
      <c r="C1103" t="s">
        <v>1292</v>
      </c>
      <c r="D1103" t="s">
        <v>48</v>
      </c>
      <c r="E1103" t="s">
        <v>48</v>
      </c>
      <c r="F1103" t="s">
        <v>505</v>
      </c>
      <c r="G1103" t="s">
        <v>506</v>
      </c>
      <c r="H1103" t="s">
        <v>505</v>
      </c>
      <c r="I1103" t="s">
        <v>484</v>
      </c>
      <c r="K1103" t="s">
        <v>265</v>
      </c>
      <c r="L1103">
        <v>900</v>
      </c>
      <c r="M1103">
        <v>0.37</v>
      </c>
      <c r="N1103">
        <v>333</v>
      </c>
      <c r="O1103">
        <v>255450.5</v>
      </c>
    </row>
    <row r="1104" spans="1:15" hidden="1">
      <c r="A1104" t="s">
        <v>259</v>
      </c>
      <c r="B1104" s="1">
        <v>45199</v>
      </c>
      <c r="C1104" t="s">
        <v>1292</v>
      </c>
      <c r="D1104" t="s">
        <v>48</v>
      </c>
      <c r="E1104" t="s">
        <v>48</v>
      </c>
      <c r="F1104" t="s">
        <v>1293</v>
      </c>
      <c r="G1104" t="s">
        <v>1294</v>
      </c>
      <c r="H1104" t="s">
        <v>1293</v>
      </c>
      <c r="I1104" t="s">
        <v>484</v>
      </c>
      <c r="K1104" t="s">
        <v>265</v>
      </c>
      <c r="L1104">
        <v>1</v>
      </c>
      <c r="M1104">
        <v>78.75</v>
      </c>
      <c r="N1104">
        <v>78.75</v>
      </c>
      <c r="O1104">
        <v>255529.25</v>
      </c>
    </row>
    <row r="1105" spans="1:15" hidden="1">
      <c r="A1105" t="s">
        <v>259</v>
      </c>
      <c r="B1105" s="1">
        <v>45199</v>
      </c>
      <c r="C1105" t="s">
        <v>1295</v>
      </c>
      <c r="D1105" t="s">
        <v>28</v>
      </c>
      <c r="E1105" t="s">
        <v>28</v>
      </c>
      <c r="F1105" t="s">
        <v>701</v>
      </c>
      <c r="G1105" t="s">
        <v>702</v>
      </c>
      <c r="H1105" t="s">
        <v>701</v>
      </c>
      <c r="I1105" t="s">
        <v>703</v>
      </c>
      <c r="K1105" t="s">
        <v>265</v>
      </c>
      <c r="L1105">
        <v>48</v>
      </c>
      <c r="M1105">
        <v>3.03</v>
      </c>
      <c r="N1105">
        <v>145.44</v>
      </c>
      <c r="O1105">
        <v>255674.69</v>
      </c>
    </row>
    <row r="1106" spans="1:15" hidden="1">
      <c r="A1106" t="s">
        <v>259</v>
      </c>
      <c r="B1106" s="1">
        <v>45199</v>
      </c>
      <c r="C1106" t="s">
        <v>1295</v>
      </c>
      <c r="D1106" t="s">
        <v>28</v>
      </c>
      <c r="E1106" t="s">
        <v>28</v>
      </c>
      <c r="F1106" t="s">
        <v>1048</v>
      </c>
      <c r="G1106" t="s">
        <v>1049</v>
      </c>
      <c r="H1106" t="s">
        <v>1050</v>
      </c>
      <c r="I1106" t="s">
        <v>448</v>
      </c>
      <c r="K1106" t="s">
        <v>265</v>
      </c>
      <c r="L1106">
        <v>40</v>
      </c>
      <c r="M1106">
        <v>3.15</v>
      </c>
      <c r="N1106">
        <v>126</v>
      </c>
      <c r="O1106">
        <v>255800.69</v>
      </c>
    </row>
    <row r="1107" spans="1:15" hidden="1">
      <c r="A1107" t="s">
        <v>259</v>
      </c>
      <c r="B1107" s="1">
        <v>45199</v>
      </c>
      <c r="C1107" t="s">
        <v>1295</v>
      </c>
      <c r="D1107" t="s">
        <v>28</v>
      </c>
      <c r="E1107" t="s">
        <v>28</v>
      </c>
      <c r="F1107" t="s">
        <v>1051</v>
      </c>
      <c r="G1107" t="s">
        <v>1052</v>
      </c>
      <c r="H1107" t="s">
        <v>1051</v>
      </c>
      <c r="I1107" t="s">
        <v>703</v>
      </c>
      <c r="K1107" t="s">
        <v>265</v>
      </c>
      <c r="L1107">
        <v>10</v>
      </c>
      <c r="M1107">
        <v>7</v>
      </c>
      <c r="N1107">
        <v>70</v>
      </c>
      <c r="O1107">
        <v>255870.69</v>
      </c>
    </row>
    <row r="1108" spans="1:15" hidden="1">
      <c r="A1108" t="s">
        <v>259</v>
      </c>
      <c r="B1108" s="1">
        <v>45199</v>
      </c>
      <c r="C1108" t="s">
        <v>1295</v>
      </c>
      <c r="D1108" t="s">
        <v>28</v>
      </c>
      <c r="E1108" t="s">
        <v>28</v>
      </c>
      <c r="F1108" t="s">
        <v>1139</v>
      </c>
      <c r="G1108" t="s">
        <v>1140</v>
      </c>
      <c r="H1108" t="s">
        <v>1141</v>
      </c>
      <c r="I1108" t="s">
        <v>703</v>
      </c>
      <c r="K1108" t="s">
        <v>265</v>
      </c>
      <c r="L1108">
        <v>28</v>
      </c>
      <c r="M1108">
        <v>15</v>
      </c>
      <c r="N1108">
        <v>420</v>
      </c>
      <c r="O1108">
        <v>256290.69</v>
      </c>
    </row>
    <row r="1109" spans="1:15" hidden="1">
      <c r="A1109" t="s">
        <v>259</v>
      </c>
      <c r="B1109" s="1">
        <v>45199</v>
      </c>
      <c r="C1109" t="s">
        <v>1295</v>
      </c>
      <c r="D1109" t="s">
        <v>28</v>
      </c>
      <c r="E1109" t="s">
        <v>28</v>
      </c>
      <c r="F1109" t="s">
        <v>1296</v>
      </c>
      <c r="G1109" t="s">
        <v>1140</v>
      </c>
      <c r="H1109" t="s">
        <v>1141</v>
      </c>
      <c r="I1109" t="s">
        <v>703</v>
      </c>
      <c r="K1109" t="s">
        <v>265</v>
      </c>
      <c r="L1109">
        <v>1</v>
      </c>
      <c r="M1109">
        <v>9</v>
      </c>
      <c r="N1109">
        <v>9</v>
      </c>
      <c r="O1109">
        <v>256299.69</v>
      </c>
    </row>
    <row r="1110" spans="1:15" hidden="1">
      <c r="A1110" t="s">
        <v>259</v>
      </c>
      <c r="B1110" s="1">
        <v>45199</v>
      </c>
      <c r="C1110" t="s">
        <v>1295</v>
      </c>
      <c r="D1110" t="s">
        <v>28</v>
      </c>
      <c r="E1110" t="s">
        <v>28</v>
      </c>
      <c r="F1110" t="s">
        <v>1230</v>
      </c>
      <c r="G1110" t="s">
        <v>1231</v>
      </c>
      <c r="H1110" t="s">
        <v>1230</v>
      </c>
      <c r="I1110" t="s">
        <v>703</v>
      </c>
      <c r="K1110" t="s">
        <v>265</v>
      </c>
      <c r="L1110">
        <v>3</v>
      </c>
      <c r="M1110">
        <v>30</v>
      </c>
      <c r="N1110">
        <v>90</v>
      </c>
      <c r="O1110">
        <v>256389.69</v>
      </c>
    </row>
    <row r="1111" spans="1:15" hidden="1">
      <c r="A1111" t="s">
        <v>259</v>
      </c>
      <c r="B1111" s="1">
        <v>45199</v>
      </c>
      <c r="C1111" t="s">
        <v>1295</v>
      </c>
      <c r="D1111" t="s">
        <v>28</v>
      </c>
      <c r="E1111" t="s">
        <v>28</v>
      </c>
      <c r="F1111" t="s">
        <v>1297</v>
      </c>
      <c r="G1111" t="s">
        <v>624</v>
      </c>
      <c r="H1111" t="s">
        <v>625</v>
      </c>
      <c r="I1111" t="s">
        <v>448</v>
      </c>
      <c r="K1111" t="s">
        <v>265</v>
      </c>
      <c r="L1111">
        <v>1</v>
      </c>
      <c r="M1111">
        <v>49</v>
      </c>
      <c r="N1111">
        <v>49</v>
      </c>
      <c r="O1111">
        <v>256438.69</v>
      </c>
    </row>
    <row r="1112" spans="1:15" hidden="1">
      <c r="A1112" t="s">
        <v>259</v>
      </c>
      <c r="B1112" s="1">
        <v>45199</v>
      </c>
      <c r="C1112" t="s">
        <v>1295</v>
      </c>
      <c r="D1112" t="s">
        <v>28</v>
      </c>
      <c r="E1112" t="s">
        <v>28</v>
      </c>
      <c r="F1112" t="s">
        <v>186</v>
      </c>
      <c r="G1112" t="s">
        <v>1167</v>
      </c>
      <c r="H1112" t="s">
        <v>186</v>
      </c>
      <c r="I1112" t="s">
        <v>1076</v>
      </c>
      <c r="K1112" t="s">
        <v>265</v>
      </c>
      <c r="L1112">
        <v>15</v>
      </c>
      <c r="M1112">
        <v>28.09</v>
      </c>
      <c r="N1112">
        <v>421.35</v>
      </c>
      <c r="O1112">
        <v>256860.04</v>
      </c>
    </row>
    <row r="1113" spans="1:15" hidden="1">
      <c r="A1113" t="s">
        <v>259</v>
      </c>
      <c r="B1113" s="1">
        <v>45199</v>
      </c>
      <c r="C1113" t="s">
        <v>1295</v>
      </c>
      <c r="D1113" t="s">
        <v>28</v>
      </c>
      <c r="E1113" t="s">
        <v>28</v>
      </c>
      <c r="F1113" t="s">
        <v>1213</v>
      </c>
      <c r="G1113" t="s">
        <v>1214</v>
      </c>
      <c r="H1113" t="s">
        <v>1213</v>
      </c>
      <c r="I1113" t="s">
        <v>1076</v>
      </c>
      <c r="K1113" t="s">
        <v>265</v>
      </c>
      <c r="L1113">
        <v>3</v>
      </c>
      <c r="M1113">
        <v>20.74</v>
      </c>
      <c r="N1113">
        <v>62.22</v>
      </c>
      <c r="O1113">
        <v>256922.26</v>
      </c>
    </row>
    <row r="1114" spans="1:15" hidden="1">
      <c r="A1114" t="s">
        <v>259</v>
      </c>
      <c r="B1114" s="1">
        <v>45199</v>
      </c>
      <c r="C1114" t="s">
        <v>1295</v>
      </c>
      <c r="D1114" t="s">
        <v>28</v>
      </c>
      <c r="E1114" t="s">
        <v>28</v>
      </c>
      <c r="F1114" t="s">
        <v>1084</v>
      </c>
      <c r="G1114" t="s">
        <v>1085</v>
      </c>
      <c r="H1114" t="s">
        <v>1084</v>
      </c>
      <c r="I1114" t="s">
        <v>1076</v>
      </c>
      <c r="K1114" t="s">
        <v>265</v>
      </c>
      <c r="L1114">
        <v>2</v>
      </c>
      <c r="M1114">
        <v>7.09</v>
      </c>
      <c r="N1114">
        <v>14.18</v>
      </c>
      <c r="O1114">
        <v>256936.44</v>
      </c>
    </row>
    <row r="1115" spans="1:15" hidden="1">
      <c r="A1115" t="s">
        <v>259</v>
      </c>
      <c r="B1115" s="1">
        <v>45199</v>
      </c>
      <c r="C1115" t="s">
        <v>1295</v>
      </c>
      <c r="D1115" t="s">
        <v>28</v>
      </c>
      <c r="E1115" t="s">
        <v>28</v>
      </c>
      <c r="F1115" t="s">
        <v>1090</v>
      </c>
      <c r="G1115" t="s">
        <v>1090</v>
      </c>
      <c r="H1115" t="s">
        <v>1090</v>
      </c>
      <c r="I1115" t="s">
        <v>1076</v>
      </c>
      <c r="K1115" t="s">
        <v>265</v>
      </c>
      <c r="L1115">
        <v>1</v>
      </c>
      <c r="M1115">
        <v>35.82</v>
      </c>
      <c r="N1115">
        <v>35.82</v>
      </c>
      <c r="O1115">
        <v>256972.26</v>
      </c>
    </row>
    <row r="1116" spans="1:15" hidden="1">
      <c r="A1116" t="s">
        <v>259</v>
      </c>
      <c r="B1116" s="1">
        <v>45199</v>
      </c>
      <c r="C1116" t="s">
        <v>1295</v>
      </c>
      <c r="D1116" t="s">
        <v>28</v>
      </c>
      <c r="E1116" t="s">
        <v>28</v>
      </c>
      <c r="F1116" t="s">
        <v>1091</v>
      </c>
      <c r="G1116" t="s">
        <v>1091</v>
      </c>
      <c r="H1116" t="s">
        <v>1091</v>
      </c>
      <c r="I1116" t="s">
        <v>1076</v>
      </c>
      <c r="K1116" t="s">
        <v>265</v>
      </c>
      <c r="L1116">
        <v>1</v>
      </c>
      <c r="M1116">
        <v>10.19</v>
      </c>
      <c r="N1116">
        <v>10.19</v>
      </c>
      <c r="O1116">
        <v>256982.45</v>
      </c>
    </row>
    <row r="1117" spans="1:15" hidden="1">
      <c r="A1117" t="s">
        <v>259</v>
      </c>
      <c r="B1117" s="1">
        <v>45199</v>
      </c>
      <c r="C1117" t="s">
        <v>1295</v>
      </c>
      <c r="D1117" t="s">
        <v>28</v>
      </c>
      <c r="E1117" t="s">
        <v>28</v>
      </c>
      <c r="F1117" t="s">
        <v>1089</v>
      </c>
      <c r="G1117" t="s">
        <v>1089</v>
      </c>
      <c r="H1117" t="s">
        <v>1089</v>
      </c>
      <c r="I1117" t="s">
        <v>1076</v>
      </c>
      <c r="K1117" t="s">
        <v>265</v>
      </c>
      <c r="L1117">
        <v>1</v>
      </c>
      <c r="M1117">
        <v>46.49</v>
      </c>
      <c r="N1117">
        <v>46.49</v>
      </c>
      <c r="O1117">
        <v>257028.94</v>
      </c>
    </row>
    <row r="1118" spans="1:15" hidden="1">
      <c r="A1118" t="s">
        <v>259</v>
      </c>
      <c r="B1118" s="1">
        <v>45199</v>
      </c>
      <c r="C1118" t="s">
        <v>1295</v>
      </c>
      <c r="D1118" t="s">
        <v>28</v>
      </c>
      <c r="E1118" t="s">
        <v>28</v>
      </c>
      <c r="F1118" t="s">
        <v>1088</v>
      </c>
      <c r="G1118" t="s">
        <v>1088</v>
      </c>
      <c r="H1118" t="s">
        <v>1088</v>
      </c>
      <c r="I1118" t="s">
        <v>1076</v>
      </c>
      <c r="K1118" t="s">
        <v>265</v>
      </c>
      <c r="L1118">
        <v>1</v>
      </c>
      <c r="M1118">
        <v>15.88</v>
      </c>
      <c r="N1118">
        <v>15.88</v>
      </c>
      <c r="O1118">
        <v>257044.82</v>
      </c>
    </row>
    <row r="1119" spans="1:15" hidden="1">
      <c r="A1119" t="s">
        <v>259</v>
      </c>
      <c r="B1119" s="1">
        <v>45199</v>
      </c>
      <c r="C1119" t="s">
        <v>1295</v>
      </c>
      <c r="D1119" t="s">
        <v>28</v>
      </c>
      <c r="E1119" t="s">
        <v>28</v>
      </c>
      <c r="F1119" t="s">
        <v>1092</v>
      </c>
      <c r="G1119" t="s">
        <v>1092</v>
      </c>
      <c r="H1119" t="s">
        <v>1092</v>
      </c>
      <c r="I1119" t="s">
        <v>1076</v>
      </c>
      <c r="K1119" t="s">
        <v>265</v>
      </c>
      <c r="L1119">
        <v>1</v>
      </c>
      <c r="M1119">
        <v>49.64</v>
      </c>
      <c r="N1119">
        <v>49.64</v>
      </c>
      <c r="O1119">
        <v>257094.46</v>
      </c>
    </row>
    <row r="1120" spans="1:15" hidden="1">
      <c r="A1120" t="s">
        <v>259</v>
      </c>
      <c r="B1120" s="1">
        <v>45199</v>
      </c>
      <c r="C1120" t="s">
        <v>1295</v>
      </c>
      <c r="D1120" t="s">
        <v>28</v>
      </c>
      <c r="E1120" t="s">
        <v>28</v>
      </c>
      <c r="F1120" t="s">
        <v>1298</v>
      </c>
      <c r="G1120" t="s">
        <v>1299</v>
      </c>
      <c r="H1120" t="s">
        <v>1298</v>
      </c>
      <c r="I1120" t="s">
        <v>484</v>
      </c>
      <c r="K1120" t="s">
        <v>265</v>
      </c>
      <c r="L1120">
        <v>1</v>
      </c>
      <c r="M1120">
        <v>31.5</v>
      </c>
      <c r="N1120">
        <v>31.5</v>
      </c>
      <c r="O1120">
        <v>257125.96</v>
      </c>
    </row>
    <row r="1121" spans="1:15" hidden="1">
      <c r="A1121" t="s">
        <v>259</v>
      </c>
      <c r="B1121" s="1">
        <v>45199</v>
      </c>
      <c r="C1121" t="s">
        <v>1295</v>
      </c>
      <c r="D1121" t="s">
        <v>28</v>
      </c>
      <c r="E1121" t="s">
        <v>28</v>
      </c>
      <c r="F1121" t="s">
        <v>1165</v>
      </c>
      <c r="G1121" t="s">
        <v>1166</v>
      </c>
      <c r="H1121" t="s">
        <v>1165</v>
      </c>
      <c r="I1121" t="s">
        <v>484</v>
      </c>
      <c r="K1121" t="s">
        <v>265</v>
      </c>
      <c r="L1121">
        <v>1</v>
      </c>
      <c r="M1121">
        <v>68.25</v>
      </c>
      <c r="N1121">
        <v>68.25</v>
      </c>
      <c r="O1121">
        <v>257194.21</v>
      </c>
    </row>
    <row r="1122" spans="1:15" hidden="1">
      <c r="A1122" t="s">
        <v>259</v>
      </c>
      <c r="B1122" s="1">
        <v>45199</v>
      </c>
      <c r="C1122" t="s">
        <v>1295</v>
      </c>
      <c r="D1122" t="s">
        <v>28</v>
      </c>
      <c r="E1122" t="s">
        <v>28</v>
      </c>
      <c r="F1122" t="s">
        <v>482</v>
      </c>
      <c r="G1122" t="s">
        <v>483</v>
      </c>
      <c r="H1122" t="s">
        <v>482</v>
      </c>
      <c r="I1122" t="s">
        <v>484</v>
      </c>
      <c r="K1122" t="s">
        <v>265</v>
      </c>
      <c r="L1122">
        <v>3</v>
      </c>
      <c r="M1122">
        <v>21</v>
      </c>
      <c r="N1122">
        <v>63</v>
      </c>
      <c r="O1122">
        <v>257257.21</v>
      </c>
    </row>
    <row r="1123" spans="1:15" hidden="1">
      <c r="A1123" t="s">
        <v>259</v>
      </c>
      <c r="B1123" s="1">
        <v>45199</v>
      </c>
      <c r="C1123" t="s">
        <v>1295</v>
      </c>
      <c r="D1123" t="s">
        <v>28</v>
      </c>
      <c r="E1123" t="s">
        <v>28</v>
      </c>
      <c r="F1123" t="s">
        <v>485</v>
      </c>
      <c r="G1123" t="s">
        <v>486</v>
      </c>
      <c r="H1123" t="s">
        <v>485</v>
      </c>
      <c r="I1123" t="s">
        <v>484</v>
      </c>
      <c r="K1123" t="s">
        <v>265</v>
      </c>
      <c r="L1123">
        <v>7</v>
      </c>
      <c r="M1123">
        <v>7.88</v>
      </c>
      <c r="N1123">
        <v>55.16</v>
      </c>
      <c r="O1123">
        <v>257312.37</v>
      </c>
    </row>
    <row r="1124" spans="1:15" hidden="1">
      <c r="A1124" t="s">
        <v>259</v>
      </c>
      <c r="B1124" s="1">
        <v>45199</v>
      </c>
      <c r="C1124" t="s">
        <v>1295</v>
      </c>
      <c r="D1124" t="s">
        <v>28</v>
      </c>
      <c r="E1124" t="s">
        <v>28</v>
      </c>
      <c r="F1124" t="s">
        <v>503</v>
      </c>
      <c r="G1124" t="s">
        <v>504</v>
      </c>
      <c r="H1124" t="s">
        <v>503</v>
      </c>
      <c r="I1124" t="s">
        <v>484</v>
      </c>
      <c r="K1124" t="s">
        <v>265</v>
      </c>
      <c r="L1124">
        <v>8</v>
      </c>
      <c r="M1124">
        <v>31.5</v>
      </c>
      <c r="N1124">
        <v>252</v>
      </c>
      <c r="O1124">
        <v>257564.37</v>
      </c>
    </row>
    <row r="1125" spans="1:15" hidden="1">
      <c r="A1125" t="s">
        <v>259</v>
      </c>
      <c r="B1125" s="1">
        <v>45199</v>
      </c>
      <c r="C1125" t="s">
        <v>1295</v>
      </c>
      <c r="D1125" t="s">
        <v>28</v>
      </c>
      <c r="E1125" t="s">
        <v>28</v>
      </c>
      <c r="F1125" t="s">
        <v>505</v>
      </c>
      <c r="G1125" t="s">
        <v>506</v>
      </c>
      <c r="H1125" t="s">
        <v>505</v>
      </c>
      <c r="I1125" t="s">
        <v>484</v>
      </c>
      <c r="K1125" t="s">
        <v>265</v>
      </c>
      <c r="L1125">
        <v>1000</v>
      </c>
      <c r="M1125">
        <v>0.37</v>
      </c>
      <c r="N1125">
        <v>370</v>
      </c>
      <c r="O1125">
        <v>257934.37</v>
      </c>
    </row>
    <row r="1126" spans="1:15" hidden="1">
      <c r="A1126" t="s">
        <v>259</v>
      </c>
      <c r="B1126" s="1">
        <v>45199</v>
      </c>
      <c r="C1126" t="s">
        <v>1295</v>
      </c>
      <c r="D1126" t="s">
        <v>28</v>
      </c>
      <c r="E1126" t="s">
        <v>28</v>
      </c>
      <c r="F1126" t="s">
        <v>507</v>
      </c>
      <c r="G1126" t="s">
        <v>508</v>
      </c>
      <c r="H1126" t="s">
        <v>507</v>
      </c>
      <c r="I1126" t="s">
        <v>484</v>
      </c>
      <c r="K1126" t="s">
        <v>265</v>
      </c>
      <c r="L1126">
        <v>1</v>
      </c>
      <c r="M1126">
        <v>23</v>
      </c>
      <c r="N1126">
        <v>23</v>
      </c>
      <c r="O1126">
        <v>257957.37</v>
      </c>
    </row>
    <row r="1127" spans="1:15" hidden="1">
      <c r="A1127" t="s">
        <v>259</v>
      </c>
      <c r="B1127" s="1">
        <v>45199</v>
      </c>
      <c r="C1127" t="s">
        <v>1300</v>
      </c>
      <c r="D1127" t="s">
        <v>33</v>
      </c>
      <c r="E1127" t="s">
        <v>33</v>
      </c>
      <c r="F1127" t="s">
        <v>85</v>
      </c>
      <c r="G1127" t="s">
        <v>1285</v>
      </c>
      <c r="H1127" t="s">
        <v>1286</v>
      </c>
      <c r="I1127" t="s">
        <v>448</v>
      </c>
      <c r="K1127" t="s">
        <v>265</v>
      </c>
      <c r="L1127">
        <v>25</v>
      </c>
      <c r="M1127">
        <v>3.5</v>
      </c>
      <c r="N1127">
        <v>87.5</v>
      </c>
      <c r="O1127">
        <v>258044.87</v>
      </c>
    </row>
    <row r="1128" spans="1:15" hidden="1">
      <c r="A1128" t="s">
        <v>259</v>
      </c>
      <c r="B1128" s="1">
        <v>45199</v>
      </c>
      <c r="C1128" t="s">
        <v>1300</v>
      </c>
      <c r="D1128" t="s">
        <v>33</v>
      </c>
      <c r="E1128" t="s">
        <v>33</v>
      </c>
      <c r="F1128" t="s">
        <v>1183</v>
      </c>
      <c r="G1128" t="s">
        <v>1184</v>
      </c>
      <c r="H1128" t="s">
        <v>1183</v>
      </c>
      <c r="I1128" t="s">
        <v>703</v>
      </c>
      <c r="K1128" t="s">
        <v>265</v>
      </c>
      <c r="L1128">
        <v>17</v>
      </c>
      <c r="M1128">
        <v>5</v>
      </c>
      <c r="N1128">
        <v>85</v>
      </c>
      <c r="O1128">
        <v>258129.87</v>
      </c>
    </row>
    <row r="1129" spans="1:15" hidden="1">
      <c r="A1129" t="s">
        <v>259</v>
      </c>
      <c r="B1129" s="1">
        <v>45199</v>
      </c>
      <c r="C1129" t="s">
        <v>1300</v>
      </c>
      <c r="D1129" t="s">
        <v>33</v>
      </c>
      <c r="E1129" t="s">
        <v>33</v>
      </c>
      <c r="F1129" t="s">
        <v>1064</v>
      </c>
      <c r="G1129" t="s">
        <v>1065</v>
      </c>
      <c r="H1129" t="s">
        <v>1064</v>
      </c>
      <c r="I1129" t="s">
        <v>703</v>
      </c>
      <c r="K1129" t="s">
        <v>265</v>
      </c>
      <c r="L1129">
        <v>7</v>
      </c>
      <c r="M1129">
        <v>10</v>
      </c>
      <c r="N1129">
        <v>70</v>
      </c>
      <c r="O1129">
        <v>258199.87</v>
      </c>
    </row>
    <row r="1130" spans="1:15" hidden="1">
      <c r="A1130" t="s">
        <v>259</v>
      </c>
      <c r="B1130" s="1">
        <v>45199</v>
      </c>
      <c r="C1130" t="s">
        <v>1300</v>
      </c>
      <c r="D1130" t="s">
        <v>33</v>
      </c>
      <c r="E1130" t="s">
        <v>33</v>
      </c>
      <c r="F1130" t="s">
        <v>1139</v>
      </c>
      <c r="G1130" t="s">
        <v>1140</v>
      </c>
      <c r="H1130" t="s">
        <v>1141</v>
      </c>
      <c r="I1130" t="s">
        <v>703</v>
      </c>
      <c r="K1130" t="s">
        <v>265</v>
      </c>
      <c r="L1130">
        <v>18</v>
      </c>
      <c r="M1130">
        <v>15</v>
      </c>
      <c r="N1130">
        <v>270</v>
      </c>
      <c r="O1130">
        <v>258469.87</v>
      </c>
    </row>
    <row r="1131" spans="1:15" hidden="1">
      <c r="A1131" t="s">
        <v>259</v>
      </c>
      <c r="B1131" s="1">
        <v>45199</v>
      </c>
      <c r="C1131" t="s">
        <v>1300</v>
      </c>
      <c r="D1131" t="s">
        <v>33</v>
      </c>
      <c r="E1131" t="s">
        <v>33</v>
      </c>
      <c r="F1131" t="s">
        <v>487</v>
      </c>
      <c r="G1131" t="s">
        <v>488</v>
      </c>
      <c r="H1131" t="s">
        <v>489</v>
      </c>
      <c r="I1131" t="s">
        <v>484</v>
      </c>
      <c r="K1131" t="s">
        <v>265</v>
      </c>
      <c r="L1131">
        <v>1</v>
      </c>
      <c r="M1131">
        <v>78.75</v>
      </c>
      <c r="N1131">
        <v>78.75</v>
      </c>
      <c r="O1131">
        <v>258548.62</v>
      </c>
    </row>
    <row r="1132" spans="1:15" hidden="1">
      <c r="A1132" t="s">
        <v>259</v>
      </c>
      <c r="B1132" s="1">
        <v>45199</v>
      </c>
      <c r="C1132" t="s">
        <v>1300</v>
      </c>
      <c r="D1132" t="s">
        <v>33</v>
      </c>
      <c r="E1132" t="s">
        <v>33</v>
      </c>
      <c r="F1132" t="s">
        <v>1165</v>
      </c>
      <c r="G1132" t="s">
        <v>1166</v>
      </c>
      <c r="H1132" t="s">
        <v>1165</v>
      </c>
      <c r="I1132" t="s">
        <v>484</v>
      </c>
      <c r="K1132" t="s">
        <v>265</v>
      </c>
      <c r="L1132">
        <v>1</v>
      </c>
      <c r="M1132">
        <v>68.25</v>
      </c>
      <c r="N1132">
        <v>68.25</v>
      </c>
      <c r="O1132">
        <v>258616.87</v>
      </c>
    </row>
    <row r="1133" spans="1:15" hidden="1">
      <c r="A1133" t="s">
        <v>259</v>
      </c>
      <c r="B1133" s="1">
        <v>45199</v>
      </c>
      <c r="C1133" t="s">
        <v>1300</v>
      </c>
      <c r="D1133" t="s">
        <v>33</v>
      </c>
      <c r="E1133" t="s">
        <v>33</v>
      </c>
      <c r="F1133" t="s">
        <v>482</v>
      </c>
      <c r="G1133" t="s">
        <v>483</v>
      </c>
      <c r="H1133" t="s">
        <v>482</v>
      </c>
      <c r="I1133" t="s">
        <v>484</v>
      </c>
      <c r="K1133" t="s">
        <v>265</v>
      </c>
      <c r="L1133">
        <v>2</v>
      </c>
      <c r="M1133">
        <v>21</v>
      </c>
      <c r="N1133">
        <v>42</v>
      </c>
      <c r="O1133">
        <v>258658.87</v>
      </c>
    </row>
    <row r="1134" spans="1:15" hidden="1">
      <c r="A1134" t="s">
        <v>259</v>
      </c>
      <c r="B1134" s="1">
        <v>45199</v>
      </c>
      <c r="C1134" t="s">
        <v>1300</v>
      </c>
      <c r="D1134" t="s">
        <v>33</v>
      </c>
      <c r="E1134" t="s">
        <v>33</v>
      </c>
      <c r="F1134" t="s">
        <v>485</v>
      </c>
      <c r="G1134" t="s">
        <v>486</v>
      </c>
      <c r="H1134" t="s">
        <v>485</v>
      </c>
      <c r="I1134" t="s">
        <v>484</v>
      </c>
      <c r="K1134" t="s">
        <v>265</v>
      </c>
      <c r="L1134">
        <v>6</v>
      </c>
      <c r="M1134">
        <v>7.88</v>
      </c>
      <c r="N1134">
        <v>47.28</v>
      </c>
      <c r="O1134">
        <v>258706.15</v>
      </c>
    </row>
    <row r="1135" spans="1:15" hidden="1">
      <c r="A1135" t="s">
        <v>259</v>
      </c>
      <c r="B1135" s="1">
        <v>45199</v>
      </c>
      <c r="C1135" t="s">
        <v>1300</v>
      </c>
      <c r="D1135" t="s">
        <v>33</v>
      </c>
      <c r="E1135" t="s">
        <v>33</v>
      </c>
      <c r="F1135" t="s">
        <v>503</v>
      </c>
      <c r="G1135" t="s">
        <v>504</v>
      </c>
      <c r="H1135" t="s">
        <v>503</v>
      </c>
      <c r="I1135" t="s">
        <v>484</v>
      </c>
      <c r="K1135" t="s">
        <v>265</v>
      </c>
      <c r="L1135">
        <v>12</v>
      </c>
      <c r="M1135">
        <v>31.5</v>
      </c>
      <c r="N1135">
        <v>378</v>
      </c>
      <c r="O1135">
        <v>259084.15</v>
      </c>
    </row>
    <row r="1136" spans="1:15" hidden="1">
      <c r="A1136" t="s">
        <v>259</v>
      </c>
      <c r="B1136" s="1">
        <v>45199</v>
      </c>
      <c r="C1136" t="s">
        <v>1300</v>
      </c>
      <c r="D1136" t="s">
        <v>33</v>
      </c>
      <c r="E1136" t="s">
        <v>33</v>
      </c>
      <c r="F1136" t="s">
        <v>1101</v>
      </c>
      <c r="G1136" t="s">
        <v>1102</v>
      </c>
      <c r="H1136" t="s">
        <v>1101</v>
      </c>
      <c r="I1136" t="s">
        <v>484</v>
      </c>
      <c r="K1136" t="s">
        <v>265</v>
      </c>
      <c r="L1136">
        <v>700</v>
      </c>
      <c r="M1136">
        <v>0.43</v>
      </c>
      <c r="N1136">
        <v>301</v>
      </c>
      <c r="O1136">
        <v>259385.15</v>
      </c>
    </row>
    <row r="1137" spans="1:15" hidden="1">
      <c r="A1137" t="s">
        <v>259</v>
      </c>
      <c r="B1137" s="1">
        <v>45199</v>
      </c>
      <c r="C1137" t="s">
        <v>1300</v>
      </c>
      <c r="D1137" t="s">
        <v>33</v>
      </c>
      <c r="E1137" t="s">
        <v>33</v>
      </c>
      <c r="F1137" t="s">
        <v>505</v>
      </c>
      <c r="G1137" t="s">
        <v>506</v>
      </c>
      <c r="H1137" t="s">
        <v>505</v>
      </c>
      <c r="I1137" t="s">
        <v>484</v>
      </c>
      <c r="K1137" t="s">
        <v>265</v>
      </c>
      <c r="L1137">
        <v>200</v>
      </c>
      <c r="M1137">
        <v>0.37</v>
      </c>
      <c r="N1137">
        <v>74</v>
      </c>
      <c r="O1137">
        <v>259459.15</v>
      </c>
    </row>
    <row r="1138" spans="1:15" hidden="1">
      <c r="A1138" t="s">
        <v>259</v>
      </c>
      <c r="B1138" s="1">
        <v>45199</v>
      </c>
      <c r="C1138" t="s">
        <v>1300</v>
      </c>
      <c r="D1138" t="s">
        <v>33</v>
      </c>
      <c r="E1138" t="s">
        <v>33</v>
      </c>
      <c r="F1138" t="s">
        <v>1103</v>
      </c>
      <c r="G1138" t="s">
        <v>1104</v>
      </c>
      <c r="H1138" t="s">
        <v>1103</v>
      </c>
      <c r="I1138" t="s">
        <v>484</v>
      </c>
      <c r="K1138" t="s">
        <v>265</v>
      </c>
      <c r="L1138">
        <v>9</v>
      </c>
      <c r="M1138">
        <v>9.7100000000000009</v>
      </c>
      <c r="N1138">
        <v>87.39</v>
      </c>
      <c r="O1138">
        <v>259546.54</v>
      </c>
    </row>
    <row r="1139" spans="1:15" hidden="1">
      <c r="A1139" t="s">
        <v>259</v>
      </c>
      <c r="B1139" s="1">
        <v>45199</v>
      </c>
      <c r="C1139" t="s">
        <v>1300</v>
      </c>
      <c r="D1139" t="s">
        <v>33</v>
      </c>
      <c r="E1139" t="s">
        <v>33</v>
      </c>
      <c r="F1139" t="s">
        <v>507</v>
      </c>
      <c r="G1139" t="s">
        <v>508</v>
      </c>
      <c r="H1139" t="s">
        <v>507</v>
      </c>
      <c r="I1139" t="s">
        <v>484</v>
      </c>
      <c r="K1139" t="s">
        <v>265</v>
      </c>
      <c r="L1139">
        <v>1</v>
      </c>
      <c r="M1139">
        <v>23</v>
      </c>
      <c r="N1139">
        <v>23</v>
      </c>
      <c r="O1139">
        <v>259569.54</v>
      </c>
    </row>
    <row r="1140" spans="1:15" hidden="1">
      <c r="A1140" t="s">
        <v>259</v>
      </c>
      <c r="B1140" s="1">
        <v>45199</v>
      </c>
      <c r="C1140" t="s">
        <v>1300</v>
      </c>
      <c r="D1140" t="s">
        <v>33</v>
      </c>
      <c r="E1140" t="s">
        <v>33</v>
      </c>
      <c r="F1140" t="s">
        <v>1074</v>
      </c>
      <c r="G1140" t="s">
        <v>1075</v>
      </c>
      <c r="H1140" t="s">
        <v>1074</v>
      </c>
      <c r="I1140" t="s">
        <v>1076</v>
      </c>
      <c r="K1140" t="s">
        <v>265</v>
      </c>
      <c r="L1140">
        <v>17</v>
      </c>
      <c r="M1140">
        <v>31.24</v>
      </c>
      <c r="N1140">
        <v>531.08000000000004</v>
      </c>
      <c r="O1140">
        <v>260100.62</v>
      </c>
    </row>
    <row r="1141" spans="1:15" hidden="1">
      <c r="A1141" t="s">
        <v>259</v>
      </c>
      <c r="B1141" s="1">
        <v>45199</v>
      </c>
      <c r="C1141" t="s">
        <v>1300</v>
      </c>
      <c r="D1141" t="s">
        <v>33</v>
      </c>
      <c r="E1141" t="s">
        <v>33</v>
      </c>
      <c r="F1141" t="s">
        <v>188</v>
      </c>
      <c r="G1141" t="s">
        <v>1301</v>
      </c>
      <c r="H1141" t="s">
        <v>188</v>
      </c>
      <c r="I1141" t="s">
        <v>1076</v>
      </c>
      <c r="K1141" t="s">
        <v>265</v>
      </c>
      <c r="L1141">
        <v>1</v>
      </c>
      <c r="M1141">
        <v>31.24</v>
      </c>
      <c r="N1141">
        <v>31.24</v>
      </c>
      <c r="O1141">
        <v>260131.86</v>
      </c>
    </row>
    <row r="1142" spans="1:15" hidden="1">
      <c r="A1142" t="s">
        <v>259</v>
      </c>
      <c r="B1142" s="1">
        <v>45199</v>
      </c>
      <c r="C1142" t="s">
        <v>1300</v>
      </c>
      <c r="D1142" t="s">
        <v>33</v>
      </c>
      <c r="E1142" t="s">
        <v>33</v>
      </c>
      <c r="F1142" t="s">
        <v>1084</v>
      </c>
      <c r="G1142" t="s">
        <v>1085</v>
      </c>
      <c r="H1142" t="s">
        <v>1084</v>
      </c>
      <c r="I1142" t="s">
        <v>1076</v>
      </c>
      <c r="K1142" t="s">
        <v>265</v>
      </c>
      <c r="L1142">
        <v>1</v>
      </c>
      <c r="M1142">
        <v>7.09</v>
      </c>
      <c r="N1142">
        <v>7.09</v>
      </c>
      <c r="O1142">
        <v>260138.95</v>
      </c>
    </row>
    <row r="1143" spans="1:15" hidden="1">
      <c r="A1143" t="s">
        <v>259</v>
      </c>
      <c r="B1143" s="1">
        <v>45199</v>
      </c>
      <c r="C1143" t="s">
        <v>1300</v>
      </c>
      <c r="D1143" t="s">
        <v>33</v>
      </c>
      <c r="E1143" t="s">
        <v>33</v>
      </c>
      <c r="F1143" t="s">
        <v>1086</v>
      </c>
      <c r="G1143" t="s">
        <v>1087</v>
      </c>
      <c r="H1143" t="s">
        <v>1086</v>
      </c>
      <c r="I1143" t="s">
        <v>1076</v>
      </c>
      <c r="K1143" t="s">
        <v>265</v>
      </c>
      <c r="L1143">
        <v>1</v>
      </c>
      <c r="M1143">
        <v>6.04</v>
      </c>
      <c r="N1143">
        <v>6.04</v>
      </c>
      <c r="O1143">
        <v>260144.99</v>
      </c>
    </row>
    <row r="1144" spans="1:15" hidden="1">
      <c r="A1144" t="s">
        <v>259</v>
      </c>
      <c r="B1144" s="1">
        <v>45199</v>
      </c>
      <c r="C1144" t="s">
        <v>1300</v>
      </c>
      <c r="D1144" t="s">
        <v>33</v>
      </c>
      <c r="E1144" t="s">
        <v>33</v>
      </c>
      <c r="F1144" t="s">
        <v>1091</v>
      </c>
      <c r="G1144" t="s">
        <v>1091</v>
      </c>
      <c r="H1144" t="s">
        <v>1091</v>
      </c>
      <c r="I1144" t="s">
        <v>1076</v>
      </c>
      <c r="K1144" t="s">
        <v>265</v>
      </c>
      <c r="L1144">
        <v>1</v>
      </c>
      <c r="M1144">
        <v>20.59</v>
      </c>
      <c r="N1144">
        <v>20.59</v>
      </c>
      <c r="O1144">
        <v>260165.58</v>
      </c>
    </row>
    <row r="1145" spans="1:15" hidden="1">
      <c r="A1145" t="s">
        <v>259</v>
      </c>
      <c r="B1145" s="1">
        <v>45199</v>
      </c>
      <c r="C1145" t="s">
        <v>1300</v>
      </c>
      <c r="D1145" t="s">
        <v>33</v>
      </c>
      <c r="E1145" t="s">
        <v>33</v>
      </c>
      <c r="F1145" t="s">
        <v>1088</v>
      </c>
      <c r="G1145" t="s">
        <v>1088</v>
      </c>
      <c r="H1145" t="s">
        <v>1088</v>
      </c>
      <c r="I1145" t="s">
        <v>1076</v>
      </c>
      <c r="K1145" t="s">
        <v>265</v>
      </c>
      <c r="L1145">
        <v>1</v>
      </c>
      <c r="M1145">
        <v>22.17</v>
      </c>
      <c r="N1145">
        <v>22.17</v>
      </c>
      <c r="O1145">
        <v>260187.75</v>
      </c>
    </row>
    <row r="1146" spans="1:15" hidden="1">
      <c r="A1146" t="s">
        <v>259</v>
      </c>
      <c r="B1146" s="1">
        <v>45199</v>
      </c>
      <c r="C1146" t="s">
        <v>1300</v>
      </c>
      <c r="D1146" t="s">
        <v>33</v>
      </c>
      <c r="E1146" t="s">
        <v>33</v>
      </c>
      <c r="F1146" t="s">
        <v>1089</v>
      </c>
      <c r="G1146" t="s">
        <v>1089</v>
      </c>
      <c r="H1146" t="s">
        <v>1089</v>
      </c>
      <c r="I1146" t="s">
        <v>1076</v>
      </c>
      <c r="K1146" t="s">
        <v>265</v>
      </c>
      <c r="L1146">
        <v>1</v>
      </c>
      <c r="M1146">
        <v>31.5</v>
      </c>
      <c r="N1146">
        <v>31.5</v>
      </c>
      <c r="O1146">
        <v>260219.25</v>
      </c>
    </row>
    <row r="1147" spans="1:15" hidden="1">
      <c r="A1147" t="s">
        <v>259</v>
      </c>
      <c r="B1147" s="1">
        <v>45199</v>
      </c>
      <c r="C1147" t="s">
        <v>1300</v>
      </c>
      <c r="D1147" t="s">
        <v>33</v>
      </c>
      <c r="E1147" t="s">
        <v>33</v>
      </c>
      <c r="F1147" t="s">
        <v>1090</v>
      </c>
      <c r="G1147" t="s">
        <v>1090</v>
      </c>
      <c r="H1147" t="s">
        <v>1090</v>
      </c>
      <c r="I1147" t="s">
        <v>1076</v>
      </c>
      <c r="K1147" t="s">
        <v>265</v>
      </c>
      <c r="L1147">
        <v>1</v>
      </c>
      <c r="M1147">
        <v>35.82</v>
      </c>
      <c r="N1147">
        <v>35.82</v>
      </c>
      <c r="O1147">
        <v>260255.07</v>
      </c>
    </row>
    <row r="1148" spans="1:15" hidden="1">
      <c r="A1148" t="s">
        <v>259</v>
      </c>
      <c r="B1148" s="1">
        <v>45199</v>
      </c>
      <c r="C1148" t="s">
        <v>1300</v>
      </c>
      <c r="D1148" t="s">
        <v>33</v>
      </c>
      <c r="E1148" t="s">
        <v>33</v>
      </c>
      <c r="F1148" t="s">
        <v>1092</v>
      </c>
      <c r="G1148" t="s">
        <v>1092</v>
      </c>
      <c r="H1148" t="s">
        <v>1092</v>
      </c>
      <c r="I1148" t="s">
        <v>1076</v>
      </c>
      <c r="K1148" t="s">
        <v>265</v>
      </c>
      <c r="L1148">
        <v>1</v>
      </c>
      <c r="M1148">
        <v>44.64</v>
      </c>
      <c r="N1148">
        <v>44.64</v>
      </c>
      <c r="O1148">
        <v>260299.71</v>
      </c>
    </row>
    <row r="1149" spans="1:15" hidden="1">
      <c r="A1149" t="s">
        <v>259</v>
      </c>
      <c r="B1149" s="1">
        <v>45199</v>
      </c>
      <c r="C1149" t="s">
        <v>1302</v>
      </c>
      <c r="D1149" t="s">
        <v>72</v>
      </c>
      <c r="E1149" t="s">
        <v>72</v>
      </c>
      <c r="F1149" t="s">
        <v>482</v>
      </c>
      <c r="G1149" t="s">
        <v>483</v>
      </c>
      <c r="H1149" t="s">
        <v>482</v>
      </c>
      <c r="I1149" t="s">
        <v>484</v>
      </c>
      <c r="K1149" t="s">
        <v>265</v>
      </c>
      <c r="L1149">
        <v>18</v>
      </c>
      <c r="M1149">
        <v>21</v>
      </c>
      <c r="N1149">
        <v>378</v>
      </c>
      <c r="O1149">
        <v>260677.71</v>
      </c>
    </row>
    <row r="1150" spans="1:15" hidden="1">
      <c r="A1150" t="s">
        <v>259</v>
      </c>
      <c r="B1150" s="1">
        <v>45199</v>
      </c>
      <c r="C1150" t="s">
        <v>1302</v>
      </c>
      <c r="D1150" t="s">
        <v>72</v>
      </c>
      <c r="E1150" t="s">
        <v>72</v>
      </c>
      <c r="F1150" t="s">
        <v>485</v>
      </c>
      <c r="G1150" t="s">
        <v>486</v>
      </c>
      <c r="H1150" t="s">
        <v>485</v>
      </c>
      <c r="I1150" t="s">
        <v>484</v>
      </c>
      <c r="K1150" t="s">
        <v>265</v>
      </c>
      <c r="L1150">
        <v>56</v>
      </c>
      <c r="M1150">
        <v>7.88</v>
      </c>
      <c r="N1150">
        <v>441.28</v>
      </c>
      <c r="O1150">
        <v>261118.99</v>
      </c>
    </row>
    <row r="1151" spans="1:15" hidden="1">
      <c r="A1151" t="s">
        <v>259</v>
      </c>
      <c r="B1151" s="1">
        <v>45199</v>
      </c>
      <c r="C1151" t="s">
        <v>1302</v>
      </c>
      <c r="D1151" t="s">
        <v>72</v>
      </c>
      <c r="E1151" t="s">
        <v>72</v>
      </c>
      <c r="F1151" t="s">
        <v>487</v>
      </c>
      <c r="G1151" t="s">
        <v>488</v>
      </c>
      <c r="H1151" t="s">
        <v>489</v>
      </c>
      <c r="I1151" t="s">
        <v>484</v>
      </c>
      <c r="K1151" t="s">
        <v>265</v>
      </c>
      <c r="L1151">
        <v>1</v>
      </c>
      <c r="M1151">
        <v>78.75</v>
      </c>
      <c r="N1151">
        <v>78.75</v>
      </c>
      <c r="O1151">
        <v>261197.74</v>
      </c>
    </row>
    <row r="1152" spans="1:15" hidden="1">
      <c r="A1152" t="s">
        <v>259</v>
      </c>
      <c r="B1152" s="1">
        <v>45199</v>
      </c>
      <c r="C1152" t="s">
        <v>1302</v>
      </c>
      <c r="D1152" t="s">
        <v>72</v>
      </c>
      <c r="E1152" t="s">
        <v>72</v>
      </c>
      <c r="F1152" t="s">
        <v>490</v>
      </c>
      <c r="G1152" t="s">
        <v>491</v>
      </c>
      <c r="H1152" t="s">
        <v>490</v>
      </c>
      <c r="I1152" t="s">
        <v>484</v>
      </c>
      <c r="K1152" t="s">
        <v>265</v>
      </c>
      <c r="L1152">
        <v>11</v>
      </c>
      <c r="M1152">
        <v>44.63</v>
      </c>
      <c r="N1152">
        <v>490.93</v>
      </c>
      <c r="O1152">
        <v>261688.67</v>
      </c>
    </row>
    <row r="1153" spans="1:15" hidden="1">
      <c r="A1153" t="s">
        <v>259</v>
      </c>
      <c r="B1153" s="1">
        <v>45199</v>
      </c>
      <c r="C1153" t="s">
        <v>1302</v>
      </c>
      <c r="D1153" t="s">
        <v>72</v>
      </c>
      <c r="E1153" t="s">
        <v>72</v>
      </c>
      <c r="F1153" t="s">
        <v>492</v>
      </c>
      <c r="G1153" t="s">
        <v>493</v>
      </c>
      <c r="H1153" t="s">
        <v>492</v>
      </c>
      <c r="I1153" t="s">
        <v>484</v>
      </c>
      <c r="K1153" t="s">
        <v>265</v>
      </c>
      <c r="L1153">
        <v>32</v>
      </c>
      <c r="M1153">
        <v>0</v>
      </c>
      <c r="N1153">
        <v>0</v>
      </c>
      <c r="O1153">
        <v>261688.67</v>
      </c>
    </row>
    <row r="1154" spans="1:15" hidden="1">
      <c r="A1154" t="s">
        <v>259</v>
      </c>
      <c r="B1154" s="1">
        <v>45199</v>
      </c>
      <c r="C1154" t="s">
        <v>1302</v>
      </c>
      <c r="D1154" t="s">
        <v>72</v>
      </c>
      <c r="E1154" t="s">
        <v>72</v>
      </c>
      <c r="F1154" t="s">
        <v>494</v>
      </c>
      <c r="G1154" t="s">
        <v>495</v>
      </c>
      <c r="H1154" t="s">
        <v>494</v>
      </c>
      <c r="I1154" t="s">
        <v>484</v>
      </c>
      <c r="K1154" t="s">
        <v>265</v>
      </c>
      <c r="L1154">
        <v>32</v>
      </c>
      <c r="M1154">
        <v>5.51</v>
      </c>
      <c r="N1154">
        <v>176.32</v>
      </c>
      <c r="O1154">
        <v>261864.99</v>
      </c>
    </row>
    <row r="1155" spans="1:15" hidden="1">
      <c r="A1155" t="s">
        <v>259</v>
      </c>
      <c r="B1155" s="1">
        <v>45199</v>
      </c>
      <c r="C1155" t="s">
        <v>1302</v>
      </c>
      <c r="D1155" t="s">
        <v>72</v>
      </c>
      <c r="E1155" t="s">
        <v>72</v>
      </c>
      <c r="F1155" t="s">
        <v>496</v>
      </c>
      <c r="G1155" t="s">
        <v>497</v>
      </c>
      <c r="H1155" t="s">
        <v>496</v>
      </c>
      <c r="I1155" t="s">
        <v>484</v>
      </c>
      <c r="K1155" t="s">
        <v>265</v>
      </c>
      <c r="L1155">
        <v>2500</v>
      </c>
      <c r="M1155">
        <v>0.18</v>
      </c>
      <c r="N1155">
        <v>450</v>
      </c>
      <c r="O1155">
        <v>262314.99</v>
      </c>
    </row>
    <row r="1156" spans="1:15" hidden="1">
      <c r="A1156" t="s">
        <v>259</v>
      </c>
      <c r="B1156" s="1">
        <v>45199</v>
      </c>
      <c r="C1156" t="s">
        <v>1302</v>
      </c>
      <c r="D1156" t="s">
        <v>72</v>
      </c>
      <c r="E1156" t="s">
        <v>72</v>
      </c>
      <c r="F1156" t="s">
        <v>498</v>
      </c>
      <c r="G1156" t="s">
        <v>499</v>
      </c>
      <c r="H1156" t="s">
        <v>498</v>
      </c>
      <c r="I1156" t="s">
        <v>484</v>
      </c>
      <c r="K1156" t="s">
        <v>265</v>
      </c>
      <c r="L1156">
        <v>1</v>
      </c>
      <c r="M1156">
        <v>126</v>
      </c>
      <c r="N1156">
        <v>126</v>
      </c>
      <c r="O1156">
        <v>262440.99</v>
      </c>
    </row>
    <row r="1157" spans="1:15" hidden="1">
      <c r="A1157" t="s">
        <v>259</v>
      </c>
      <c r="B1157" s="1">
        <v>45199</v>
      </c>
      <c r="C1157" t="s">
        <v>1302</v>
      </c>
      <c r="D1157" t="s">
        <v>72</v>
      </c>
      <c r="E1157" t="s">
        <v>72</v>
      </c>
      <c r="F1157" t="s">
        <v>500</v>
      </c>
      <c r="G1157" t="s">
        <v>501</v>
      </c>
      <c r="H1157" t="s">
        <v>502</v>
      </c>
      <c r="I1157" t="s">
        <v>484</v>
      </c>
      <c r="K1157" t="s">
        <v>265</v>
      </c>
      <c r="L1157">
        <v>2</v>
      </c>
      <c r="M1157">
        <v>36.75</v>
      </c>
      <c r="N1157">
        <v>73.5</v>
      </c>
      <c r="O1157">
        <v>262514.49</v>
      </c>
    </row>
    <row r="1158" spans="1:15" hidden="1">
      <c r="A1158" t="s">
        <v>259</v>
      </c>
      <c r="B1158" s="1">
        <v>45199</v>
      </c>
      <c r="C1158" t="s">
        <v>1302</v>
      </c>
      <c r="D1158" t="s">
        <v>72</v>
      </c>
      <c r="E1158" t="s">
        <v>72</v>
      </c>
      <c r="F1158" t="s">
        <v>503</v>
      </c>
      <c r="G1158" t="s">
        <v>504</v>
      </c>
      <c r="H1158" t="s">
        <v>503</v>
      </c>
      <c r="I1158" t="s">
        <v>484</v>
      </c>
      <c r="K1158" t="s">
        <v>265</v>
      </c>
      <c r="L1158">
        <v>2</v>
      </c>
      <c r="M1158">
        <v>31.5</v>
      </c>
      <c r="N1158">
        <v>63</v>
      </c>
      <c r="O1158">
        <v>262577.49</v>
      </c>
    </row>
    <row r="1159" spans="1:15" hidden="1">
      <c r="A1159" t="s">
        <v>259</v>
      </c>
      <c r="B1159" s="1">
        <v>45199</v>
      </c>
      <c r="C1159" t="s">
        <v>1302</v>
      </c>
      <c r="D1159" t="s">
        <v>72</v>
      </c>
      <c r="E1159" t="s">
        <v>72</v>
      </c>
      <c r="F1159" t="s">
        <v>505</v>
      </c>
      <c r="G1159" t="s">
        <v>506</v>
      </c>
      <c r="H1159" t="s">
        <v>505</v>
      </c>
      <c r="I1159" t="s">
        <v>484</v>
      </c>
      <c r="K1159" t="s">
        <v>265</v>
      </c>
      <c r="L1159">
        <v>100</v>
      </c>
      <c r="M1159">
        <v>0.37</v>
      </c>
      <c r="N1159">
        <v>37</v>
      </c>
      <c r="O1159">
        <v>262614.49</v>
      </c>
    </row>
    <row r="1160" spans="1:15" hidden="1">
      <c r="A1160" t="s">
        <v>259</v>
      </c>
      <c r="B1160" s="1">
        <v>45199</v>
      </c>
      <c r="C1160" t="s">
        <v>1302</v>
      </c>
      <c r="D1160" t="s">
        <v>72</v>
      </c>
      <c r="E1160" t="s">
        <v>72</v>
      </c>
      <c r="F1160" t="s">
        <v>507</v>
      </c>
      <c r="G1160" t="s">
        <v>508</v>
      </c>
      <c r="H1160" t="s">
        <v>507</v>
      </c>
      <c r="I1160" t="s">
        <v>484</v>
      </c>
      <c r="K1160" t="s">
        <v>265</v>
      </c>
      <c r="L1160">
        <v>1</v>
      </c>
      <c r="M1160">
        <v>23</v>
      </c>
      <c r="N1160">
        <v>23</v>
      </c>
      <c r="O1160">
        <v>262637.49</v>
      </c>
    </row>
    <row r="1161" spans="1:15" hidden="1">
      <c r="A1161" t="s">
        <v>259</v>
      </c>
      <c r="B1161" s="1">
        <v>45199</v>
      </c>
      <c r="C1161" t="s">
        <v>1303</v>
      </c>
      <c r="D1161" t="s">
        <v>62</v>
      </c>
      <c r="E1161" t="s">
        <v>62</v>
      </c>
      <c r="F1161" t="s">
        <v>1118</v>
      </c>
      <c r="G1161" t="s">
        <v>1119</v>
      </c>
      <c r="H1161" t="s">
        <v>1118</v>
      </c>
      <c r="I1161" t="s">
        <v>703</v>
      </c>
      <c r="K1161" t="s">
        <v>265</v>
      </c>
      <c r="L1161">
        <v>97</v>
      </c>
      <c r="M1161">
        <v>4.13</v>
      </c>
      <c r="N1161">
        <v>400.61</v>
      </c>
      <c r="O1161">
        <v>263038.09999999998</v>
      </c>
    </row>
    <row r="1162" spans="1:15" hidden="1">
      <c r="A1162" t="s">
        <v>259</v>
      </c>
      <c r="B1162" s="1">
        <v>45199</v>
      </c>
      <c r="C1162" t="s">
        <v>1303</v>
      </c>
      <c r="D1162" t="s">
        <v>62</v>
      </c>
      <c r="E1162" t="s">
        <v>62</v>
      </c>
      <c r="F1162" t="s">
        <v>53</v>
      </c>
      <c r="G1162" t="s">
        <v>1120</v>
      </c>
      <c r="H1162" t="s">
        <v>1121</v>
      </c>
      <c r="I1162" t="s">
        <v>448</v>
      </c>
      <c r="K1162" t="s">
        <v>265</v>
      </c>
      <c r="L1162">
        <v>95</v>
      </c>
      <c r="M1162">
        <v>8</v>
      </c>
      <c r="N1162">
        <v>760</v>
      </c>
      <c r="O1162">
        <v>263798.09999999998</v>
      </c>
    </row>
    <row r="1163" spans="1:15" hidden="1">
      <c r="A1163" t="s">
        <v>259</v>
      </c>
      <c r="B1163" s="1">
        <v>45199</v>
      </c>
      <c r="C1163" t="s">
        <v>1303</v>
      </c>
      <c r="D1163" t="s">
        <v>62</v>
      </c>
      <c r="E1163" t="s">
        <v>62</v>
      </c>
      <c r="F1163" t="s">
        <v>1051</v>
      </c>
      <c r="G1163" t="s">
        <v>1052</v>
      </c>
      <c r="H1163" t="s">
        <v>1051</v>
      </c>
      <c r="I1163" t="s">
        <v>703</v>
      </c>
      <c r="K1163" t="s">
        <v>265</v>
      </c>
      <c r="L1163">
        <v>64</v>
      </c>
      <c r="M1163">
        <v>7</v>
      </c>
      <c r="N1163">
        <v>448</v>
      </c>
      <c r="O1163">
        <v>264246.09999999998</v>
      </c>
    </row>
    <row r="1164" spans="1:15" hidden="1">
      <c r="A1164" t="s">
        <v>259</v>
      </c>
      <c r="B1164" s="1">
        <v>45199</v>
      </c>
      <c r="C1164" t="s">
        <v>1303</v>
      </c>
      <c r="D1164" t="s">
        <v>62</v>
      </c>
      <c r="E1164" t="s">
        <v>62</v>
      </c>
      <c r="F1164" t="s">
        <v>1139</v>
      </c>
      <c r="G1164" t="s">
        <v>1140</v>
      </c>
      <c r="H1164" t="s">
        <v>1141</v>
      </c>
      <c r="I1164" t="s">
        <v>703</v>
      </c>
      <c r="K1164" t="s">
        <v>265</v>
      </c>
      <c r="L1164">
        <v>10</v>
      </c>
      <c r="M1164">
        <v>13.5</v>
      </c>
      <c r="N1164">
        <v>135</v>
      </c>
      <c r="O1164">
        <v>264381.09999999998</v>
      </c>
    </row>
    <row r="1165" spans="1:15" hidden="1">
      <c r="A1165" t="s">
        <v>259</v>
      </c>
      <c r="B1165" s="1">
        <v>45199</v>
      </c>
      <c r="C1165" t="s">
        <v>1303</v>
      </c>
      <c r="D1165" t="s">
        <v>62</v>
      </c>
      <c r="E1165" t="s">
        <v>62</v>
      </c>
      <c r="F1165" t="s">
        <v>1296</v>
      </c>
      <c r="G1165" t="s">
        <v>1140</v>
      </c>
      <c r="H1165" t="s">
        <v>1141</v>
      </c>
      <c r="I1165" t="s">
        <v>703</v>
      </c>
      <c r="K1165" t="s">
        <v>265</v>
      </c>
      <c r="L1165">
        <v>1</v>
      </c>
      <c r="M1165">
        <v>3.45</v>
      </c>
      <c r="N1165">
        <v>3.45</v>
      </c>
      <c r="O1165">
        <v>264384.55</v>
      </c>
    </row>
    <row r="1166" spans="1:15" hidden="1">
      <c r="A1166" t="s">
        <v>259</v>
      </c>
      <c r="B1166" s="1">
        <v>45199</v>
      </c>
      <c r="C1166" t="s">
        <v>1303</v>
      </c>
      <c r="D1166" t="s">
        <v>62</v>
      </c>
      <c r="E1166" t="s">
        <v>62</v>
      </c>
      <c r="F1166" t="s">
        <v>1304</v>
      </c>
      <c r="G1166" t="s">
        <v>1305</v>
      </c>
      <c r="H1166" t="s">
        <v>1304</v>
      </c>
      <c r="I1166" t="s">
        <v>703</v>
      </c>
      <c r="K1166" t="s">
        <v>265</v>
      </c>
      <c r="L1166">
        <v>1</v>
      </c>
      <c r="M1166">
        <v>7.5</v>
      </c>
      <c r="N1166">
        <v>7.5</v>
      </c>
      <c r="O1166">
        <v>264392.05</v>
      </c>
    </row>
    <row r="1167" spans="1:15" hidden="1">
      <c r="A1167" t="s">
        <v>259</v>
      </c>
      <c r="B1167" s="1">
        <v>45199</v>
      </c>
      <c r="C1167" t="s">
        <v>1303</v>
      </c>
      <c r="D1167" t="s">
        <v>62</v>
      </c>
      <c r="E1167" t="s">
        <v>62</v>
      </c>
      <c r="F1167" t="s">
        <v>1306</v>
      </c>
      <c r="G1167" t="s">
        <v>1268</v>
      </c>
      <c r="H1167" t="s">
        <v>1267</v>
      </c>
      <c r="I1167" t="s">
        <v>448</v>
      </c>
      <c r="K1167" t="s">
        <v>265</v>
      </c>
      <c r="L1167">
        <v>5</v>
      </c>
      <c r="M1167">
        <v>7</v>
      </c>
      <c r="N1167">
        <v>35</v>
      </c>
      <c r="O1167">
        <v>264427.05</v>
      </c>
    </row>
    <row r="1168" spans="1:15" hidden="1">
      <c r="A1168" t="s">
        <v>259</v>
      </c>
      <c r="B1168" s="1">
        <v>45199</v>
      </c>
      <c r="C1168" t="s">
        <v>1303</v>
      </c>
      <c r="D1168" t="s">
        <v>62</v>
      </c>
      <c r="E1168" t="s">
        <v>62</v>
      </c>
      <c r="F1168" t="s">
        <v>1109</v>
      </c>
      <c r="G1168" t="s">
        <v>1108</v>
      </c>
      <c r="H1168" t="s">
        <v>1109</v>
      </c>
      <c r="I1168" t="s">
        <v>484</v>
      </c>
      <c r="K1168" t="s">
        <v>265</v>
      </c>
      <c r="L1168">
        <v>71</v>
      </c>
      <c r="M1168">
        <v>3.68</v>
      </c>
      <c r="N1168">
        <v>261.27999999999997</v>
      </c>
      <c r="O1168">
        <v>264688.33</v>
      </c>
    </row>
    <row r="1169" spans="1:15" hidden="1">
      <c r="A1169" t="s">
        <v>259</v>
      </c>
      <c r="B1169" s="1">
        <v>45199</v>
      </c>
      <c r="C1169" t="s">
        <v>1303</v>
      </c>
      <c r="D1169" t="s">
        <v>62</v>
      </c>
      <c r="E1169" t="s">
        <v>62</v>
      </c>
      <c r="F1169" t="s">
        <v>485</v>
      </c>
      <c r="G1169" t="s">
        <v>486</v>
      </c>
      <c r="H1169" t="s">
        <v>485</v>
      </c>
      <c r="I1169" t="s">
        <v>484</v>
      </c>
      <c r="K1169" t="s">
        <v>265</v>
      </c>
      <c r="L1169">
        <v>20</v>
      </c>
      <c r="M1169">
        <v>7.88</v>
      </c>
      <c r="N1169">
        <v>157.6</v>
      </c>
      <c r="O1169">
        <v>264845.93</v>
      </c>
    </row>
    <row r="1170" spans="1:15" hidden="1">
      <c r="A1170" t="s">
        <v>259</v>
      </c>
      <c r="B1170" s="1">
        <v>45199</v>
      </c>
      <c r="C1170" t="s">
        <v>1303</v>
      </c>
      <c r="D1170" t="s">
        <v>62</v>
      </c>
      <c r="E1170" t="s">
        <v>62</v>
      </c>
      <c r="F1170" t="s">
        <v>482</v>
      </c>
      <c r="G1170" t="s">
        <v>483</v>
      </c>
      <c r="H1170" t="s">
        <v>482</v>
      </c>
      <c r="I1170" t="s">
        <v>484</v>
      </c>
      <c r="K1170" t="s">
        <v>265</v>
      </c>
      <c r="L1170">
        <v>6</v>
      </c>
      <c r="M1170">
        <v>21</v>
      </c>
      <c r="N1170">
        <v>126</v>
      </c>
      <c r="O1170">
        <v>264971.93</v>
      </c>
    </row>
    <row r="1171" spans="1:15" hidden="1">
      <c r="A1171" t="s">
        <v>259</v>
      </c>
      <c r="B1171" s="1">
        <v>45199</v>
      </c>
      <c r="C1171" t="s">
        <v>1307</v>
      </c>
      <c r="D1171" t="s">
        <v>52</v>
      </c>
      <c r="E1171" t="s">
        <v>52</v>
      </c>
      <c r="F1171" t="s">
        <v>1118</v>
      </c>
      <c r="G1171" t="s">
        <v>1119</v>
      </c>
      <c r="H1171" t="s">
        <v>1118</v>
      </c>
      <c r="I1171" t="s">
        <v>703</v>
      </c>
      <c r="K1171" t="s">
        <v>265</v>
      </c>
      <c r="L1171">
        <v>130</v>
      </c>
      <c r="M1171">
        <v>4.13</v>
      </c>
      <c r="N1171">
        <v>536.9</v>
      </c>
      <c r="O1171">
        <v>265508.83</v>
      </c>
    </row>
    <row r="1172" spans="1:15" hidden="1">
      <c r="A1172" t="s">
        <v>259</v>
      </c>
      <c r="B1172" s="1">
        <v>45199</v>
      </c>
      <c r="C1172" t="s">
        <v>1307</v>
      </c>
      <c r="D1172" t="s">
        <v>52</v>
      </c>
      <c r="E1172" t="s">
        <v>52</v>
      </c>
      <c r="F1172" t="s">
        <v>53</v>
      </c>
      <c r="G1172" t="s">
        <v>1120</v>
      </c>
      <c r="H1172" t="s">
        <v>1121</v>
      </c>
      <c r="I1172" t="s">
        <v>448</v>
      </c>
      <c r="K1172" t="s">
        <v>265</v>
      </c>
      <c r="L1172">
        <v>89</v>
      </c>
      <c r="M1172">
        <v>8</v>
      </c>
      <c r="N1172">
        <v>712</v>
      </c>
      <c r="O1172">
        <v>266220.83</v>
      </c>
    </row>
    <row r="1173" spans="1:15" hidden="1">
      <c r="A1173" t="s">
        <v>259</v>
      </c>
      <c r="B1173" s="1">
        <v>45199</v>
      </c>
      <c r="C1173" t="s">
        <v>1307</v>
      </c>
      <c r="D1173" t="s">
        <v>52</v>
      </c>
      <c r="E1173" t="s">
        <v>52</v>
      </c>
      <c r="F1173" t="s">
        <v>1051</v>
      </c>
      <c r="G1173" t="s">
        <v>1052</v>
      </c>
      <c r="H1173" t="s">
        <v>1051</v>
      </c>
      <c r="I1173" t="s">
        <v>703</v>
      </c>
      <c r="K1173" t="s">
        <v>265</v>
      </c>
      <c r="L1173">
        <v>73</v>
      </c>
      <c r="M1173">
        <v>7</v>
      </c>
      <c r="N1173">
        <v>511</v>
      </c>
      <c r="O1173">
        <v>266731.83</v>
      </c>
    </row>
    <row r="1174" spans="1:15" hidden="1">
      <c r="A1174" t="s">
        <v>259</v>
      </c>
      <c r="B1174" s="1">
        <v>45199</v>
      </c>
      <c r="C1174" t="s">
        <v>1307</v>
      </c>
      <c r="D1174" t="s">
        <v>52</v>
      </c>
      <c r="E1174" t="s">
        <v>52</v>
      </c>
      <c r="F1174" t="s">
        <v>1139</v>
      </c>
      <c r="G1174" t="s">
        <v>1140</v>
      </c>
      <c r="H1174" t="s">
        <v>1141</v>
      </c>
      <c r="I1174" t="s">
        <v>703</v>
      </c>
      <c r="K1174" t="s">
        <v>265</v>
      </c>
      <c r="L1174">
        <v>5</v>
      </c>
      <c r="M1174">
        <v>13.5</v>
      </c>
      <c r="N1174">
        <v>67.5</v>
      </c>
      <c r="O1174">
        <v>266799.33</v>
      </c>
    </row>
    <row r="1175" spans="1:15" hidden="1">
      <c r="A1175" t="s">
        <v>259</v>
      </c>
      <c r="B1175" s="1">
        <v>45199</v>
      </c>
      <c r="C1175" t="s">
        <v>1307</v>
      </c>
      <c r="D1175" t="s">
        <v>52</v>
      </c>
      <c r="E1175" t="s">
        <v>52</v>
      </c>
      <c r="F1175" t="s">
        <v>1296</v>
      </c>
      <c r="G1175" t="s">
        <v>1140</v>
      </c>
      <c r="H1175" t="s">
        <v>1141</v>
      </c>
      <c r="I1175" t="s">
        <v>703</v>
      </c>
      <c r="K1175" t="s">
        <v>265</v>
      </c>
      <c r="L1175">
        <v>1</v>
      </c>
      <c r="M1175">
        <v>3.45</v>
      </c>
      <c r="N1175">
        <v>3.45</v>
      </c>
      <c r="O1175">
        <v>266802.78000000003</v>
      </c>
    </row>
    <row r="1176" spans="1:15" hidden="1">
      <c r="A1176" t="s">
        <v>259</v>
      </c>
      <c r="B1176" s="1">
        <v>45199</v>
      </c>
      <c r="C1176" t="s">
        <v>1307</v>
      </c>
      <c r="D1176" t="s">
        <v>52</v>
      </c>
      <c r="E1176" t="s">
        <v>52</v>
      </c>
      <c r="F1176" t="s">
        <v>1304</v>
      </c>
      <c r="G1176" t="s">
        <v>1305</v>
      </c>
      <c r="H1176" t="s">
        <v>1304</v>
      </c>
      <c r="I1176" t="s">
        <v>703</v>
      </c>
      <c r="K1176" t="s">
        <v>265</v>
      </c>
      <c r="L1176">
        <v>1</v>
      </c>
      <c r="M1176">
        <v>7.5</v>
      </c>
      <c r="N1176">
        <v>7.5</v>
      </c>
      <c r="O1176">
        <v>266810.28000000003</v>
      </c>
    </row>
    <row r="1177" spans="1:15" hidden="1">
      <c r="A1177" t="s">
        <v>259</v>
      </c>
      <c r="B1177" s="1">
        <v>45199</v>
      </c>
      <c r="C1177" t="s">
        <v>1307</v>
      </c>
      <c r="D1177" t="s">
        <v>52</v>
      </c>
      <c r="E1177" t="s">
        <v>52</v>
      </c>
      <c r="F1177" t="s">
        <v>1306</v>
      </c>
      <c r="G1177" t="s">
        <v>1268</v>
      </c>
      <c r="H1177" t="s">
        <v>1267</v>
      </c>
      <c r="I1177" t="s">
        <v>448</v>
      </c>
      <c r="K1177" t="s">
        <v>265</v>
      </c>
      <c r="L1177">
        <v>5</v>
      </c>
      <c r="M1177">
        <v>7</v>
      </c>
      <c r="N1177">
        <v>35</v>
      </c>
      <c r="O1177">
        <v>266845.28000000003</v>
      </c>
    </row>
    <row r="1178" spans="1:15" hidden="1">
      <c r="A1178" t="s">
        <v>259</v>
      </c>
      <c r="B1178" s="1">
        <v>45199</v>
      </c>
      <c r="C1178" t="s">
        <v>1307</v>
      </c>
      <c r="D1178" t="s">
        <v>52</v>
      </c>
      <c r="E1178" t="s">
        <v>52</v>
      </c>
      <c r="F1178" t="s">
        <v>1308</v>
      </c>
      <c r="G1178" t="s">
        <v>1151</v>
      </c>
      <c r="H1178" t="s">
        <v>1152</v>
      </c>
      <c r="I1178" t="s">
        <v>448</v>
      </c>
      <c r="K1178" t="s">
        <v>265</v>
      </c>
      <c r="L1178">
        <v>2</v>
      </c>
      <c r="M1178">
        <v>39</v>
      </c>
      <c r="N1178">
        <v>78</v>
      </c>
      <c r="O1178">
        <v>266923.28000000003</v>
      </c>
    </row>
    <row r="1179" spans="1:15" hidden="1">
      <c r="A1179" t="s">
        <v>259</v>
      </c>
      <c r="B1179" s="1">
        <v>45199</v>
      </c>
      <c r="C1179" t="s">
        <v>1307</v>
      </c>
      <c r="D1179" t="s">
        <v>52</v>
      </c>
      <c r="E1179" t="s">
        <v>52</v>
      </c>
      <c r="F1179" t="s">
        <v>1109</v>
      </c>
      <c r="G1179" t="s">
        <v>1108</v>
      </c>
      <c r="H1179" t="s">
        <v>1109</v>
      </c>
      <c r="I1179" t="s">
        <v>484</v>
      </c>
      <c r="K1179" t="s">
        <v>265</v>
      </c>
      <c r="L1179">
        <v>80</v>
      </c>
      <c r="M1179">
        <v>3.68</v>
      </c>
      <c r="N1179">
        <v>294.39999999999998</v>
      </c>
      <c r="O1179">
        <v>267217.68</v>
      </c>
    </row>
    <row r="1180" spans="1:15" hidden="1">
      <c r="A1180" t="s">
        <v>259</v>
      </c>
      <c r="B1180" s="1">
        <v>45199</v>
      </c>
      <c r="C1180" t="s">
        <v>1309</v>
      </c>
      <c r="D1180" t="s">
        <v>152</v>
      </c>
      <c r="E1180" t="s">
        <v>152</v>
      </c>
      <c r="F1180" t="s">
        <v>1158</v>
      </c>
      <c r="G1180" t="s">
        <v>702</v>
      </c>
      <c r="H1180" t="s">
        <v>701</v>
      </c>
      <c r="I1180" t="s">
        <v>703</v>
      </c>
      <c r="K1180" t="s">
        <v>265</v>
      </c>
      <c r="L1180">
        <v>49</v>
      </c>
      <c r="M1180">
        <v>3.03</v>
      </c>
      <c r="N1180">
        <v>148.47</v>
      </c>
      <c r="O1180">
        <v>267366.15000000002</v>
      </c>
    </row>
    <row r="1181" spans="1:15" hidden="1">
      <c r="A1181" t="s">
        <v>259</v>
      </c>
      <c r="B1181" s="1">
        <v>45199</v>
      </c>
      <c r="C1181" t="s">
        <v>1309</v>
      </c>
      <c r="D1181" t="s">
        <v>152</v>
      </c>
      <c r="E1181" t="s">
        <v>152</v>
      </c>
      <c r="F1181" t="s">
        <v>1048</v>
      </c>
      <c r="G1181" t="s">
        <v>1049</v>
      </c>
      <c r="H1181" t="s">
        <v>1050</v>
      </c>
      <c r="I1181" t="s">
        <v>448</v>
      </c>
      <c r="K1181" t="s">
        <v>265</v>
      </c>
      <c r="L1181">
        <v>60</v>
      </c>
      <c r="M1181">
        <v>3.15</v>
      </c>
      <c r="N1181">
        <v>189</v>
      </c>
      <c r="O1181">
        <v>267555.15000000002</v>
      </c>
    </row>
    <row r="1182" spans="1:15" hidden="1">
      <c r="A1182" t="s">
        <v>259</v>
      </c>
      <c r="B1182" s="1">
        <v>45199</v>
      </c>
      <c r="C1182" t="s">
        <v>1309</v>
      </c>
      <c r="D1182" t="s">
        <v>152</v>
      </c>
      <c r="E1182" t="s">
        <v>152</v>
      </c>
      <c r="F1182" t="s">
        <v>1051</v>
      </c>
      <c r="G1182" t="s">
        <v>1052</v>
      </c>
      <c r="H1182" t="s">
        <v>1051</v>
      </c>
      <c r="I1182" t="s">
        <v>703</v>
      </c>
      <c r="K1182" t="s">
        <v>265</v>
      </c>
      <c r="L1182">
        <v>73</v>
      </c>
      <c r="M1182">
        <v>7</v>
      </c>
      <c r="N1182">
        <v>511</v>
      </c>
      <c r="O1182">
        <v>268066.15000000002</v>
      </c>
    </row>
    <row r="1183" spans="1:15" hidden="1">
      <c r="A1183" t="s">
        <v>259</v>
      </c>
      <c r="B1183" s="1">
        <v>45199</v>
      </c>
      <c r="C1183" t="s">
        <v>1309</v>
      </c>
      <c r="D1183" t="s">
        <v>152</v>
      </c>
      <c r="E1183" t="s">
        <v>152</v>
      </c>
      <c r="F1183" t="s">
        <v>1139</v>
      </c>
      <c r="G1183" t="s">
        <v>1140</v>
      </c>
      <c r="H1183" t="s">
        <v>1141</v>
      </c>
      <c r="I1183" t="s">
        <v>703</v>
      </c>
      <c r="K1183" t="s">
        <v>265</v>
      </c>
      <c r="L1183">
        <v>5</v>
      </c>
      <c r="M1183">
        <v>15</v>
      </c>
      <c r="N1183">
        <v>75</v>
      </c>
      <c r="O1183">
        <v>268141.15000000002</v>
      </c>
    </row>
    <row r="1184" spans="1:15" hidden="1">
      <c r="A1184" t="s">
        <v>259</v>
      </c>
      <c r="B1184" s="1">
        <v>45199</v>
      </c>
      <c r="C1184" t="s">
        <v>1309</v>
      </c>
      <c r="D1184" t="s">
        <v>152</v>
      </c>
      <c r="E1184" t="s">
        <v>152</v>
      </c>
      <c r="F1184" t="s">
        <v>623</v>
      </c>
      <c r="G1184" t="s">
        <v>624</v>
      </c>
      <c r="H1184" t="s">
        <v>625</v>
      </c>
      <c r="I1184" t="s">
        <v>448</v>
      </c>
      <c r="K1184" t="s">
        <v>265</v>
      </c>
      <c r="L1184">
        <v>1</v>
      </c>
      <c r="M1184">
        <v>59</v>
      </c>
      <c r="N1184">
        <v>59</v>
      </c>
      <c r="O1184">
        <v>268200.15000000002</v>
      </c>
    </row>
    <row r="1185" spans="1:15" hidden="1">
      <c r="A1185" t="s">
        <v>259</v>
      </c>
      <c r="B1185" s="1">
        <v>45199</v>
      </c>
      <c r="C1185" t="s">
        <v>1309</v>
      </c>
      <c r="D1185" t="s">
        <v>152</v>
      </c>
      <c r="E1185" t="s">
        <v>152</v>
      </c>
      <c r="F1185" t="s">
        <v>1310</v>
      </c>
      <c r="G1185" t="s">
        <v>488</v>
      </c>
      <c r="H1185" t="s">
        <v>489</v>
      </c>
      <c r="I1185" t="s">
        <v>484</v>
      </c>
      <c r="K1185" t="s">
        <v>265</v>
      </c>
      <c r="L1185">
        <v>1</v>
      </c>
      <c r="M1185">
        <v>78.75</v>
      </c>
      <c r="N1185">
        <v>78.75</v>
      </c>
      <c r="O1185">
        <v>268278.90000000002</v>
      </c>
    </row>
    <row r="1186" spans="1:15" hidden="1">
      <c r="A1186" t="s">
        <v>259</v>
      </c>
      <c r="B1186" s="1">
        <v>45199</v>
      </c>
      <c r="C1186" t="s">
        <v>1309</v>
      </c>
      <c r="D1186" t="s">
        <v>152</v>
      </c>
      <c r="E1186" t="s">
        <v>152</v>
      </c>
      <c r="F1186" t="s">
        <v>1311</v>
      </c>
      <c r="G1186" t="s">
        <v>1237</v>
      </c>
      <c r="H1186" t="s">
        <v>1238</v>
      </c>
      <c r="I1186" t="s">
        <v>484</v>
      </c>
      <c r="K1186" t="s">
        <v>265</v>
      </c>
      <c r="L1186">
        <v>1</v>
      </c>
      <c r="M1186">
        <v>208.95</v>
      </c>
      <c r="N1186">
        <v>208.95</v>
      </c>
      <c r="O1186">
        <v>268487.84999999998</v>
      </c>
    </row>
    <row r="1187" spans="1:15" hidden="1">
      <c r="A1187" t="s">
        <v>259</v>
      </c>
      <c r="B1187" s="1">
        <v>45199</v>
      </c>
      <c r="C1187" t="s">
        <v>1309</v>
      </c>
      <c r="D1187" t="s">
        <v>152</v>
      </c>
      <c r="E1187" t="s">
        <v>152</v>
      </c>
      <c r="F1187" t="s">
        <v>482</v>
      </c>
      <c r="G1187" t="s">
        <v>483</v>
      </c>
      <c r="H1187" t="s">
        <v>482</v>
      </c>
      <c r="I1187" t="s">
        <v>484</v>
      </c>
      <c r="K1187" t="s">
        <v>265</v>
      </c>
      <c r="L1187">
        <v>2</v>
      </c>
      <c r="M1187">
        <v>15.75</v>
      </c>
      <c r="N1187">
        <v>31.5</v>
      </c>
      <c r="O1187">
        <v>268519.34999999998</v>
      </c>
    </row>
    <row r="1188" spans="1:15" hidden="1">
      <c r="A1188" t="s">
        <v>259</v>
      </c>
      <c r="B1188" s="1">
        <v>45199</v>
      </c>
      <c r="C1188" t="s">
        <v>1309</v>
      </c>
      <c r="D1188" t="s">
        <v>152</v>
      </c>
      <c r="E1188" t="s">
        <v>152</v>
      </c>
      <c r="F1188" t="s">
        <v>485</v>
      </c>
      <c r="G1188" t="s">
        <v>486</v>
      </c>
      <c r="H1188" t="s">
        <v>485</v>
      </c>
      <c r="I1188" t="s">
        <v>484</v>
      </c>
      <c r="K1188" t="s">
        <v>265</v>
      </c>
      <c r="L1188">
        <v>10</v>
      </c>
      <c r="M1188">
        <v>7.88</v>
      </c>
      <c r="N1188">
        <v>78.8</v>
      </c>
      <c r="O1188">
        <v>268598.15000000002</v>
      </c>
    </row>
    <row r="1189" spans="1:15" hidden="1">
      <c r="A1189" t="s">
        <v>259</v>
      </c>
      <c r="B1189" s="1">
        <v>45199</v>
      </c>
      <c r="C1189" t="s">
        <v>1309</v>
      </c>
      <c r="D1189" t="s">
        <v>152</v>
      </c>
      <c r="E1189" t="s">
        <v>152</v>
      </c>
      <c r="F1189" t="s">
        <v>503</v>
      </c>
      <c r="G1189" t="s">
        <v>504</v>
      </c>
      <c r="H1189" t="s">
        <v>503</v>
      </c>
      <c r="I1189" t="s">
        <v>484</v>
      </c>
      <c r="K1189" t="s">
        <v>265</v>
      </c>
      <c r="L1189">
        <v>12</v>
      </c>
      <c r="M1189">
        <v>31.5</v>
      </c>
      <c r="N1189">
        <v>378</v>
      </c>
      <c r="O1189">
        <v>268976.15000000002</v>
      </c>
    </row>
    <row r="1190" spans="1:15" hidden="1">
      <c r="A1190" t="s">
        <v>259</v>
      </c>
      <c r="B1190" s="1">
        <v>45199</v>
      </c>
      <c r="C1190" t="s">
        <v>1309</v>
      </c>
      <c r="D1190" t="s">
        <v>152</v>
      </c>
      <c r="E1190" t="s">
        <v>152</v>
      </c>
      <c r="F1190" t="s">
        <v>1101</v>
      </c>
      <c r="G1190" t="s">
        <v>1102</v>
      </c>
      <c r="H1190" t="s">
        <v>1101</v>
      </c>
      <c r="I1190" t="s">
        <v>484</v>
      </c>
      <c r="K1190" t="s">
        <v>265</v>
      </c>
      <c r="L1190">
        <v>500</v>
      </c>
      <c r="M1190">
        <v>0.43</v>
      </c>
      <c r="N1190">
        <v>215</v>
      </c>
      <c r="O1190">
        <v>269191.15000000002</v>
      </c>
    </row>
    <row r="1191" spans="1:15" hidden="1">
      <c r="A1191" t="s">
        <v>259</v>
      </c>
      <c r="B1191" s="1">
        <v>45199</v>
      </c>
      <c r="C1191" t="s">
        <v>1309</v>
      </c>
      <c r="D1191" t="s">
        <v>152</v>
      </c>
      <c r="E1191" t="s">
        <v>152</v>
      </c>
      <c r="F1191" t="s">
        <v>1103</v>
      </c>
      <c r="G1191" t="s">
        <v>1104</v>
      </c>
      <c r="H1191" t="s">
        <v>1103</v>
      </c>
      <c r="I1191" t="s">
        <v>484</v>
      </c>
      <c r="K1191" t="s">
        <v>265</v>
      </c>
      <c r="L1191">
        <v>15</v>
      </c>
      <c r="M1191">
        <v>9.7100000000000009</v>
      </c>
      <c r="N1191">
        <v>145.65</v>
      </c>
      <c r="O1191">
        <v>269336.8</v>
      </c>
    </row>
    <row r="1192" spans="1:15" hidden="1">
      <c r="A1192" t="s">
        <v>259</v>
      </c>
      <c r="B1192" s="1">
        <v>45199</v>
      </c>
      <c r="C1192" t="s">
        <v>1309</v>
      </c>
      <c r="D1192" t="s">
        <v>152</v>
      </c>
      <c r="E1192" t="s">
        <v>152</v>
      </c>
      <c r="F1192" t="s">
        <v>507</v>
      </c>
      <c r="G1192" t="s">
        <v>508</v>
      </c>
      <c r="H1192" t="s">
        <v>507</v>
      </c>
      <c r="I1192" t="s">
        <v>484</v>
      </c>
      <c r="K1192" t="s">
        <v>265</v>
      </c>
      <c r="L1192">
        <v>1</v>
      </c>
      <c r="M1192">
        <v>23</v>
      </c>
      <c r="N1192">
        <v>23</v>
      </c>
      <c r="O1192">
        <v>269359.8</v>
      </c>
    </row>
    <row r="1193" spans="1:15" hidden="1">
      <c r="A1193" t="s">
        <v>259</v>
      </c>
      <c r="B1193" s="1">
        <v>45199</v>
      </c>
      <c r="C1193" t="s">
        <v>1312</v>
      </c>
      <c r="D1193" t="s">
        <v>70</v>
      </c>
      <c r="E1193" t="s">
        <v>70</v>
      </c>
      <c r="F1193" t="s">
        <v>701</v>
      </c>
      <c r="G1193" t="s">
        <v>702</v>
      </c>
      <c r="H1193" t="s">
        <v>701</v>
      </c>
      <c r="I1193" t="s">
        <v>703</v>
      </c>
      <c r="K1193" t="s">
        <v>265</v>
      </c>
      <c r="L1193">
        <v>67</v>
      </c>
      <c r="M1193">
        <v>3.03</v>
      </c>
      <c r="N1193">
        <v>203.01</v>
      </c>
      <c r="O1193">
        <v>269562.81</v>
      </c>
    </row>
    <row r="1194" spans="1:15" hidden="1">
      <c r="A1194" t="s">
        <v>259</v>
      </c>
      <c r="B1194" s="1">
        <v>45199</v>
      </c>
      <c r="C1194" t="s">
        <v>1312</v>
      </c>
      <c r="D1194" t="s">
        <v>70</v>
      </c>
      <c r="E1194" t="s">
        <v>70</v>
      </c>
      <c r="F1194" t="s">
        <v>81</v>
      </c>
      <c r="G1194" t="s">
        <v>1261</v>
      </c>
      <c r="H1194" t="s">
        <v>81</v>
      </c>
      <c r="I1194" t="s">
        <v>448</v>
      </c>
      <c r="K1194" t="s">
        <v>265</v>
      </c>
      <c r="L1194">
        <v>15</v>
      </c>
      <c r="M1194">
        <v>3.5</v>
      </c>
      <c r="N1194">
        <v>52.5</v>
      </c>
      <c r="O1194">
        <v>269615.31</v>
      </c>
    </row>
    <row r="1195" spans="1:15" hidden="1">
      <c r="A1195" t="s">
        <v>259</v>
      </c>
      <c r="B1195" s="1">
        <v>45199</v>
      </c>
      <c r="C1195" t="s">
        <v>1312</v>
      </c>
      <c r="D1195" t="s">
        <v>70</v>
      </c>
      <c r="E1195" t="s">
        <v>70</v>
      </c>
      <c r="F1195" t="s">
        <v>1051</v>
      </c>
      <c r="G1195" t="s">
        <v>1052</v>
      </c>
      <c r="H1195" t="s">
        <v>1051</v>
      </c>
      <c r="I1195" t="s">
        <v>703</v>
      </c>
      <c r="K1195" t="s">
        <v>265</v>
      </c>
      <c r="L1195">
        <v>49</v>
      </c>
      <c r="M1195">
        <v>7</v>
      </c>
      <c r="N1195">
        <v>343</v>
      </c>
      <c r="O1195">
        <v>269958.31</v>
      </c>
    </row>
    <row r="1196" spans="1:15" hidden="1">
      <c r="A1196" t="s">
        <v>259</v>
      </c>
      <c r="B1196" s="1">
        <v>45199</v>
      </c>
      <c r="C1196" t="s">
        <v>1312</v>
      </c>
      <c r="D1196" t="s">
        <v>70</v>
      </c>
      <c r="E1196" t="s">
        <v>70</v>
      </c>
      <c r="F1196" t="s">
        <v>1139</v>
      </c>
      <c r="G1196" t="s">
        <v>1140</v>
      </c>
      <c r="H1196" t="s">
        <v>1141</v>
      </c>
      <c r="I1196" t="s">
        <v>703</v>
      </c>
      <c r="K1196" t="s">
        <v>265</v>
      </c>
      <c r="L1196">
        <v>19</v>
      </c>
      <c r="M1196">
        <v>15</v>
      </c>
      <c r="N1196">
        <v>285</v>
      </c>
      <c r="O1196">
        <v>270243.31</v>
      </c>
    </row>
    <row r="1197" spans="1:15" hidden="1">
      <c r="A1197" t="s">
        <v>259</v>
      </c>
      <c r="B1197" s="1">
        <v>45199</v>
      </c>
      <c r="C1197" t="s">
        <v>1312</v>
      </c>
      <c r="D1197" t="s">
        <v>70</v>
      </c>
      <c r="E1197" t="s">
        <v>70</v>
      </c>
      <c r="F1197" t="s">
        <v>1142</v>
      </c>
      <c r="G1197" t="s">
        <v>1061</v>
      </c>
      <c r="H1197" t="s">
        <v>1060</v>
      </c>
      <c r="I1197" t="s">
        <v>703</v>
      </c>
      <c r="K1197" t="s">
        <v>265</v>
      </c>
      <c r="L1197">
        <v>2</v>
      </c>
      <c r="M1197">
        <v>17.5</v>
      </c>
      <c r="N1197">
        <v>35</v>
      </c>
      <c r="O1197">
        <v>270278.31</v>
      </c>
    </row>
    <row r="1198" spans="1:15" hidden="1">
      <c r="A1198" t="s">
        <v>259</v>
      </c>
      <c r="B1198" s="1">
        <v>45199</v>
      </c>
      <c r="C1198" t="s">
        <v>1312</v>
      </c>
      <c r="D1198" t="s">
        <v>70</v>
      </c>
      <c r="E1198" t="s">
        <v>70</v>
      </c>
      <c r="F1198" t="s">
        <v>1055</v>
      </c>
      <c r="G1198" t="s">
        <v>1056</v>
      </c>
      <c r="H1198" t="s">
        <v>1055</v>
      </c>
      <c r="I1198" t="s">
        <v>703</v>
      </c>
      <c r="K1198" t="s">
        <v>265</v>
      </c>
      <c r="L1198">
        <v>3</v>
      </c>
      <c r="M1198">
        <v>25</v>
      </c>
      <c r="N1198">
        <v>75</v>
      </c>
      <c r="O1198">
        <v>270353.31</v>
      </c>
    </row>
    <row r="1199" spans="1:15" hidden="1">
      <c r="A1199" t="s">
        <v>259</v>
      </c>
      <c r="B1199" s="1">
        <v>45199</v>
      </c>
      <c r="C1199" t="s">
        <v>1312</v>
      </c>
      <c r="D1199" t="s">
        <v>70</v>
      </c>
      <c r="E1199" t="s">
        <v>70</v>
      </c>
      <c r="F1199" t="s">
        <v>1053</v>
      </c>
      <c r="G1199" t="s">
        <v>1054</v>
      </c>
      <c r="H1199" t="s">
        <v>1053</v>
      </c>
      <c r="I1199" t="s">
        <v>703</v>
      </c>
      <c r="K1199" t="s">
        <v>265</v>
      </c>
      <c r="L1199">
        <v>1</v>
      </c>
      <c r="M1199">
        <v>5</v>
      </c>
      <c r="N1199">
        <v>5</v>
      </c>
      <c r="O1199">
        <v>270358.31</v>
      </c>
    </row>
    <row r="1200" spans="1:15" hidden="1">
      <c r="A1200" t="s">
        <v>259</v>
      </c>
      <c r="B1200" s="1">
        <v>45199</v>
      </c>
      <c r="C1200" t="s">
        <v>1312</v>
      </c>
      <c r="D1200" t="s">
        <v>70</v>
      </c>
      <c r="E1200" t="s">
        <v>70</v>
      </c>
      <c r="F1200" t="s">
        <v>1074</v>
      </c>
      <c r="G1200" t="s">
        <v>1075</v>
      </c>
      <c r="H1200" t="s">
        <v>1074</v>
      </c>
      <c r="I1200" t="s">
        <v>1076</v>
      </c>
      <c r="K1200" t="s">
        <v>265</v>
      </c>
      <c r="L1200">
        <v>9</v>
      </c>
      <c r="M1200">
        <v>31.24</v>
      </c>
      <c r="N1200">
        <v>281.16000000000003</v>
      </c>
      <c r="O1200">
        <v>270639.46999999997</v>
      </c>
    </row>
    <row r="1201" spans="1:15" hidden="1">
      <c r="A1201" t="s">
        <v>259</v>
      </c>
      <c r="B1201" s="1">
        <v>45199</v>
      </c>
      <c r="C1201" t="s">
        <v>1312</v>
      </c>
      <c r="D1201" t="s">
        <v>70</v>
      </c>
      <c r="E1201" t="s">
        <v>70</v>
      </c>
      <c r="F1201" t="s">
        <v>184</v>
      </c>
      <c r="G1201" t="s">
        <v>1077</v>
      </c>
      <c r="H1201" t="s">
        <v>184</v>
      </c>
      <c r="I1201" t="s">
        <v>1076</v>
      </c>
      <c r="K1201" t="s">
        <v>265</v>
      </c>
      <c r="L1201">
        <v>13</v>
      </c>
      <c r="M1201">
        <v>2.89</v>
      </c>
      <c r="N1201">
        <v>37.57</v>
      </c>
      <c r="O1201">
        <v>270677.03999999998</v>
      </c>
    </row>
    <row r="1202" spans="1:15" hidden="1">
      <c r="A1202" t="s">
        <v>259</v>
      </c>
      <c r="B1202" s="1">
        <v>45199</v>
      </c>
      <c r="C1202" t="s">
        <v>1312</v>
      </c>
      <c r="D1202" t="s">
        <v>70</v>
      </c>
      <c r="E1202" t="s">
        <v>70</v>
      </c>
      <c r="F1202" t="s">
        <v>1084</v>
      </c>
      <c r="G1202" t="s">
        <v>1085</v>
      </c>
      <c r="H1202" t="s">
        <v>1084</v>
      </c>
      <c r="I1202" t="s">
        <v>1076</v>
      </c>
      <c r="K1202" t="s">
        <v>265</v>
      </c>
      <c r="L1202">
        <v>1</v>
      </c>
      <c r="M1202">
        <v>7.09</v>
      </c>
      <c r="N1202">
        <v>7.09</v>
      </c>
      <c r="O1202">
        <v>270684.13</v>
      </c>
    </row>
    <row r="1203" spans="1:15" hidden="1">
      <c r="A1203" t="s">
        <v>259</v>
      </c>
      <c r="B1203" s="1">
        <v>45199</v>
      </c>
      <c r="C1203" t="s">
        <v>1312</v>
      </c>
      <c r="D1203" t="s">
        <v>70</v>
      </c>
      <c r="E1203" t="s">
        <v>70</v>
      </c>
      <c r="F1203" t="s">
        <v>1213</v>
      </c>
      <c r="G1203" t="s">
        <v>1214</v>
      </c>
      <c r="H1203" t="s">
        <v>1213</v>
      </c>
      <c r="I1203" t="s">
        <v>1076</v>
      </c>
      <c r="K1203" t="s">
        <v>265</v>
      </c>
      <c r="L1203">
        <v>1</v>
      </c>
      <c r="M1203">
        <v>20.74</v>
      </c>
      <c r="N1203">
        <v>20.74</v>
      </c>
      <c r="O1203">
        <v>270704.87</v>
      </c>
    </row>
    <row r="1204" spans="1:15" hidden="1">
      <c r="A1204" t="s">
        <v>259</v>
      </c>
      <c r="B1204" s="1">
        <v>45199</v>
      </c>
      <c r="C1204" t="s">
        <v>1312</v>
      </c>
      <c r="D1204" t="s">
        <v>70</v>
      </c>
      <c r="E1204" t="s">
        <v>70</v>
      </c>
      <c r="F1204" t="s">
        <v>1091</v>
      </c>
      <c r="G1204" t="s">
        <v>1091</v>
      </c>
      <c r="H1204" t="s">
        <v>1091</v>
      </c>
      <c r="I1204" t="s">
        <v>1076</v>
      </c>
      <c r="K1204" t="s">
        <v>265</v>
      </c>
      <c r="L1204">
        <v>1</v>
      </c>
      <c r="M1204">
        <v>2.5499999999999998</v>
      </c>
      <c r="N1204">
        <v>2.5499999999999998</v>
      </c>
      <c r="O1204">
        <v>270707.42</v>
      </c>
    </row>
    <row r="1205" spans="1:15" hidden="1">
      <c r="A1205" t="s">
        <v>259</v>
      </c>
      <c r="B1205" s="1">
        <v>45199</v>
      </c>
      <c r="C1205" t="s">
        <v>1312</v>
      </c>
      <c r="D1205" t="s">
        <v>70</v>
      </c>
      <c r="E1205" t="s">
        <v>70</v>
      </c>
      <c r="F1205" t="s">
        <v>1088</v>
      </c>
      <c r="G1205" t="s">
        <v>1088</v>
      </c>
      <c r="H1205" t="s">
        <v>1088</v>
      </c>
      <c r="I1205" t="s">
        <v>1076</v>
      </c>
      <c r="K1205" t="s">
        <v>265</v>
      </c>
      <c r="L1205">
        <v>1</v>
      </c>
      <c r="M1205">
        <v>9.57</v>
      </c>
      <c r="N1205">
        <v>9.57</v>
      </c>
      <c r="O1205">
        <v>270716.99</v>
      </c>
    </row>
    <row r="1206" spans="1:15" hidden="1">
      <c r="A1206" t="s">
        <v>259</v>
      </c>
      <c r="B1206" s="1">
        <v>45199</v>
      </c>
      <c r="C1206" t="s">
        <v>1312</v>
      </c>
      <c r="D1206" t="s">
        <v>70</v>
      </c>
      <c r="E1206" t="s">
        <v>70</v>
      </c>
      <c r="F1206" t="s">
        <v>1089</v>
      </c>
      <c r="G1206" t="s">
        <v>1089</v>
      </c>
      <c r="H1206" t="s">
        <v>1089</v>
      </c>
      <c r="I1206" t="s">
        <v>1076</v>
      </c>
      <c r="K1206" t="s">
        <v>265</v>
      </c>
      <c r="L1206">
        <v>1</v>
      </c>
      <c r="M1206">
        <v>17.59</v>
      </c>
      <c r="N1206">
        <v>17.59</v>
      </c>
      <c r="O1206">
        <v>270734.58</v>
      </c>
    </row>
    <row r="1207" spans="1:15" hidden="1">
      <c r="A1207" t="s">
        <v>259</v>
      </c>
      <c r="B1207" s="1">
        <v>45199</v>
      </c>
      <c r="C1207" t="s">
        <v>1312</v>
      </c>
      <c r="D1207" t="s">
        <v>70</v>
      </c>
      <c r="E1207" t="s">
        <v>70</v>
      </c>
      <c r="F1207" t="s">
        <v>1090</v>
      </c>
      <c r="G1207" t="s">
        <v>1090</v>
      </c>
      <c r="H1207" t="s">
        <v>1090</v>
      </c>
      <c r="I1207" t="s">
        <v>1076</v>
      </c>
      <c r="K1207" t="s">
        <v>265</v>
      </c>
      <c r="L1207">
        <v>1</v>
      </c>
      <c r="M1207">
        <v>19.899999999999999</v>
      </c>
      <c r="N1207">
        <v>19.899999999999999</v>
      </c>
      <c r="O1207">
        <v>270754.48</v>
      </c>
    </row>
    <row r="1208" spans="1:15" hidden="1">
      <c r="A1208" t="s">
        <v>259</v>
      </c>
      <c r="B1208" s="1">
        <v>45199</v>
      </c>
      <c r="C1208" t="s">
        <v>1312</v>
      </c>
      <c r="D1208" t="s">
        <v>70</v>
      </c>
      <c r="E1208" t="s">
        <v>70</v>
      </c>
      <c r="F1208" t="s">
        <v>1092</v>
      </c>
      <c r="G1208" t="s">
        <v>1092</v>
      </c>
      <c r="H1208" t="s">
        <v>1092</v>
      </c>
      <c r="I1208" t="s">
        <v>1076</v>
      </c>
      <c r="K1208" t="s">
        <v>265</v>
      </c>
      <c r="L1208">
        <v>1</v>
      </c>
      <c r="M1208">
        <v>24.8</v>
      </c>
      <c r="N1208">
        <v>24.8</v>
      </c>
      <c r="O1208">
        <v>270779.28000000003</v>
      </c>
    </row>
    <row r="1209" spans="1:15" hidden="1">
      <c r="A1209" t="s">
        <v>259</v>
      </c>
      <c r="B1209" s="1">
        <v>45199</v>
      </c>
      <c r="C1209" t="s">
        <v>1312</v>
      </c>
      <c r="D1209" t="s">
        <v>70</v>
      </c>
      <c r="E1209" t="s">
        <v>70</v>
      </c>
      <c r="F1209" t="s">
        <v>1298</v>
      </c>
      <c r="G1209" t="s">
        <v>1299</v>
      </c>
      <c r="H1209" t="s">
        <v>1298</v>
      </c>
      <c r="I1209" t="s">
        <v>484</v>
      </c>
      <c r="K1209" t="s">
        <v>265</v>
      </c>
      <c r="L1209">
        <v>1</v>
      </c>
      <c r="M1209">
        <v>31.5</v>
      </c>
      <c r="N1209">
        <v>31.5</v>
      </c>
      <c r="O1209">
        <v>270810.78000000003</v>
      </c>
    </row>
    <row r="1210" spans="1:15" hidden="1">
      <c r="A1210" t="s">
        <v>259</v>
      </c>
      <c r="B1210" s="1">
        <v>45199</v>
      </c>
      <c r="C1210" t="s">
        <v>1312</v>
      </c>
      <c r="D1210" t="s">
        <v>70</v>
      </c>
      <c r="E1210" t="s">
        <v>70</v>
      </c>
      <c r="F1210" t="s">
        <v>1165</v>
      </c>
      <c r="G1210" t="s">
        <v>1166</v>
      </c>
      <c r="H1210" t="s">
        <v>1165</v>
      </c>
      <c r="I1210" t="s">
        <v>484</v>
      </c>
      <c r="K1210" t="s">
        <v>265</v>
      </c>
      <c r="L1210">
        <v>1</v>
      </c>
      <c r="M1210">
        <v>68.25</v>
      </c>
      <c r="N1210">
        <v>68.25</v>
      </c>
      <c r="O1210">
        <v>270879.03000000003</v>
      </c>
    </row>
    <row r="1211" spans="1:15" hidden="1">
      <c r="A1211" t="s">
        <v>259</v>
      </c>
      <c r="B1211" s="1">
        <v>45199</v>
      </c>
      <c r="C1211" t="s">
        <v>1312</v>
      </c>
      <c r="D1211" t="s">
        <v>70</v>
      </c>
      <c r="E1211" t="s">
        <v>70</v>
      </c>
      <c r="F1211" t="s">
        <v>490</v>
      </c>
      <c r="G1211" t="s">
        <v>491</v>
      </c>
      <c r="H1211" t="s">
        <v>490</v>
      </c>
      <c r="I1211" t="s">
        <v>484</v>
      </c>
      <c r="K1211" t="s">
        <v>265</v>
      </c>
      <c r="L1211">
        <v>2</v>
      </c>
      <c r="M1211">
        <v>51.98</v>
      </c>
      <c r="N1211">
        <v>103.96</v>
      </c>
      <c r="O1211">
        <v>270982.99</v>
      </c>
    </row>
    <row r="1212" spans="1:15" hidden="1">
      <c r="A1212" t="s">
        <v>259</v>
      </c>
      <c r="B1212" s="1">
        <v>45199</v>
      </c>
      <c r="C1212" t="s">
        <v>1312</v>
      </c>
      <c r="D1212" t="s">
        <v>70</v>
      </c>
      <c r="E1212" t="s">
        <v>70</v>
      </c>
      <c r="F1212" t="s">
        <v>1313</v>
      </c>
      <c r="G1212" t="s">
        <v>495</v>
      </c>
      <c r="H1212" t="s">
        <v>494</v>
      </c>
      <c r="I1212" t="s">
        <v>484</v>
      </c>
      <c r="K1212" t="s">
        <v>265</v>
      </c>
      <c r="L1212">
        <v>12</v>
      </c>
      <c r="M1212">
        <v>6.3</v>
      </c>
      <c r="N1212">
        <v>75.599999999999994</v>
      </c>
      <c r="O1212">
        <v>271058.59000000003</v>
      </c>
    </row>
    <row r="1213" spans="1:15" hidden="1">
      <c r="A1213" t="s">
        <v>259</v>
      </c>
      <c r="B1213" s="1">
        <v>45199</v>
      </c>
      <c r="C1213" t="s">
        <v>1312</v>
      </c>
      <c r="D1213" t="s">
        <v>70</v>
      </c>
      <c r="E1213" t="s">
        <v>70</v>
      </c>
      <c r="F1213" t="s">
        <v>496</v>
      </c>
      <c r="G1213" t="s">
        <v>497</v>
      </c>
      <c r="H1213" t="s">
        <v>496</v>
      </c>
      <c r="I1213" t="s">
        <v>484</v>
      </c>
      <c r="K1213" t="s">
        <v>265</v>
      </c>
      <c r="L1213">
        <v>700</v>
      </c>
      <c r="M1213">
        <v>0.21</v>
      </c>
      <c r="N1213">
        <v>147</v>
      </c>
      <c r="O1213">
        <v>271205.59000000003</v>
      </c>
    </row>
    <row r="1214" spans="1:15" hidden="1">
      <c r="A1214" t="s">
        <v>259</v>
      </c>
      <c r="B1214" s="1">
        <v>45199</v>
      </c>
      <c r="C1214" t="s">
        <v>1312</v>
      </c>
      <c r="D1214" t="s">
        <v>70</v>
      </c>
      <c r="E1214" t="s">
        <v>70</v>
      </c>
      <c r="F1214" t="s">
        <v>507</v>
      </c>
      <c r="G1214" t="s">
        <v>508</v>
      </c>
      <c r="H1214" t="s">
        <v>507</v>
      </c>
      <c r="I1214" t="s">
        <v>484</v>
      </c>
      <c r="K1214" t="s">
        <v>265</v>
      </c>
      <c r="L1214">
        <v>1</v>
      </c>
      <c r="M1214">
        <v>23</v>
      </c>
      <c r="N1214">
        <v>23</v>
      </c>
      <c r="O1214">
        <v>271228.59000000003</v>
      </c>
    </row>
    <row r="1215" spans="1:15" hidden="1">
      <c r="A1215" t="s">
        <v>259</v>
      </c>
      <c r="B1215" s="1">
        <v>45199</v>
      </c>
      <c r="C1215" t="s">
        <v>1312</v>
      </c>
      <c r="D1215" t="s">
        <v>70</v>
      </c>
      <c r="E1215" t="s">
        <v>70</v>
      </c>
      <c r="F1215" t="s">
        <v>485</v>
      </c>
      <c r="G1215" t="s">
        <v>486</v>
      </c>
      <c r="H1215" t="s">
        <v>485</v>
      </c>
      <c r="I1215" t="s">
        <v>484</v>
      </c>
      <c r="K1215" t="s">
        <v>265</v>
      </c>
      <c r="L1215">
        <v>11</v>
      </c>
      <c r="M1215">
        <v>7.88</v>
      </c>
      <c r="N1215">
        <v>86.68</v>
      </c>
      <c r="O1215">
        <v>271315.27</v>
      </c>
    </row>
    <row r="1216" spans="1:15" hidden="1">
      <c r="A1216" t="s">
        <v>259</v>
      </c>
      <c r="B1216" s="1">
        <v>45199</v>
      </c>
      <c r="C1216" t="s">
        <v>1312</v>
      </c>
      <c r="D1216" t="s">
        <v>70</v>
      </c>
      <c r="E1216" t="s">
        <v>70</v>
      </c>
      <c r="F1216" t="s">
        <v>482</v>
      </c>
      <c r="G1216" t="s">
        <v>483</v>
      </c>
      <c r="H1216" t="s">
        <v>482</v>
      </c>
      <c r="I1216" t="s">
        <v>484</v>
      </c>
      <c r="K1216" t="s">
        <v>265</v>
      </c>
      <c r="L1216">
        <v>2</v>
      </c>
      <c r="M1216">
        <v>21</v>
      </c>
      <c r="N1216">
        <v>42</v>
      </c>
      <c r="O1216">
        <v>271357.27</v>
      </c>
    </row>
    <row r="1217" spans="1:15" hidden="1">
      <c r="A1217" t="s">
        <v>259</v>
      </c>
      <c r="B1217" s="1">
        <v>45199</v>
      </c>
      <c r="C1217" t="s">
        <v>1314</v>
      </c>
      <c r="D1217" t="s">
        <v>150</v>
      </c>
      <c r="E1217" t="s">
        <v>150</v>
      </c>
      <c r="F1217" t="s">
        <v>85</v>
      </c>
      <c r="G1217" t="s">
        <v>1285</v>
      </c>
      <c r="H1217" t="s">
        <v>1286</v>
      </c>
      <c r="I1217" t="s">
        <v>448</v>
      </c>
      <c r="K1217" t="s">
        <v>265</v>
      </c>
      <c r="L1217">
        <v>20</v>
      </c>
      <c r="M1217">
        <v>3.5</v>
      </c>
      <c r="N1217">
        <v>70</v>
      </c>
      <c r="O1217">
        <v>271427.27</v>
      </c>
    </row>
    <row r="1218" spans="1:15" hidden="1">
      <c r="A1218" t="s">
        <v>259</v>
      </c>
      <c r="B1218" s="1">
        <v>45199</v>
      </c>
      <c r="C1218" t="s">
        <v>1314</v>
      </c>
      <c r="D1218" t="s">
        <v>150</v>
      </c>
      <c r="E1218" t="s">
        <v>150</v>
      </c>
      <c r="F1218" t="s">
        <v>487</v>
      </c>
      <c r="G1218" t="s">
        <v>488</v>
      </c>
      <c r="H1218" t="s">
        <v>489</v>
      </c>
      <c r="I1218" t="s">
        <v>484</v>
      </c>
      <c r="K1218" t="s">
        <v>265</v>
      </c>
      <c r="L1218">
        <v>1</v>
      </c>
      <c r="M1218">
        <v>78.75</v>
      </c>
      <c r="N1218">
        <v>78.75</v>
      </c>
      <c r="O1218">
        <v>271506.02</v>
      </c>
    </row>
    <row r="1219" spans="1:15" hidden="1">
      <c r="A1219" t="s">
        <v>259</v>
      </c>
      <c r="B1219" s="1">
        <v>45199</v>
      </c>
      <c r="C1219" t="s">
        <v>1314</v>
      </c>
      <c r="D1219" t="s">
        <v>150</v>
      </c>
      <c r="E1219" t="s">
        <v>150</v>
      </c>
      <c r="F1219" t="s">
        <v>1163</v>
      </c>
      <c r="G1219" t="s">
        <v>1164</v>
      </c>
      <c r="H1219" t="s">
        <v>1163</v>
      </c>
      <c r="I1219" t="s">
        <v>484</v>
      </c>
      <c r="K1219" t="s">
        <v>265</v>
      </c>
      <c r="L1219">
        <v>1</v>
      </c>
      <c r="M1219">
        <v>42</v>
      </c>
      <c r="N1219">
        <v>42</v>
      </c>
      <c r="O1219">
        <v>271548.02</v>
      </c>
    </row>
    <row r="1220" spans="1:15" hidden="1">
      <c r="A1220" t="s">
        <v>259</v>
      </c>
      <c r="B1220" s="1">
        <v>45199</v>
      </c>
      <c r="C1220" t="s">
        <v>1314</v>
      </c>
      <c r="D1220" t="s">
        <v>150</v>
      </c>
      <c r="E1220" t="s">
        <v>150</v>
      </c>
      <c r="F1220" t="s">
        <v>1165</v>
      </c>
      <c r="G1220" t="s">
        <v>1166</v>
      </c>
      <c r="H1220" t="s">
        <v>1165</v>
      </c>
      <c r="I1220" t="s">
        <v>484</v>
      </c>
      <c r="K1220" t="s">
        <v>265</v>
      </c>
      <c r="L1220">
        <v>1</v>
      </c>
      <c r="M1220">
        <v>68.25</v>
      </c>
      <c r="N1220">
        <v>68.25</v>
      </c>
      <c r="O1220">
        <v>271616.27</v>
      </c>
    </row>
    <row r="1221" spans="1:15" hidden="1">
      <c r="A1221" t="s">
        <v>259</v>
      </c>
      <c r="B1221" s="1">
        <v>45199</v>
      </c>
      <c r="C1221" t="s">
        <v>1314</v>
      </c>
      <c r="D1221" t="s">
        <v>150</v>
      </c>
      <c r="E1221" t="s">
        <v>150</v>
      </c>
      <c r="F1221" t="s">
        <v>482</v>
      </c>
      <c r="G1221" t="s">
        <v>483</v>
      </c>
      <c r="H1221" t="s">
        <v>482</v>
      </c>
      <c r="I1221" t="s">
        <v>484</v>
      </c>
      <c r="K1221" t="s">
        <v>265</v>
      </c>
      <c r="L1221">
        <v>1</v>
      </c>
      <c r="M1221">
        <v>15.75</v>
      </c>
      <c r="N1221">
        <v>15.75</v>
      </c>
      <c r="O1221">
        <v>271632.02</v>
      </c>
    </row>
    <row r="1222" spans="1:15" hidden="1">
      <c r="A1222" t="s">
        <v>259</v>
      </c>
      <c r="B1222" s="1">
        <v>45199</v>
      </c>
      <c r="C1222" t="s">
        <v>1314</v>
      </c>
      <c r="D1222" t="s">
        <v>150</v>
      </c>
      <c r="E1222" t="s">
        <v>150</v>
      </c>
      <c r="F1222" t="s">
        <v>485</v>
      </c>
      <c r="G1222" t="s">
        <v>486</v>
      </c>
      <c r="H1222" t="s">
        <v>485</v>
      </c>
      <c r="I1222" t="s">
        <v>484</v>
      </c>
      <c r="K1222" t="s">
        <v>265</v>
      </c>
      <c r="L1222">
        <v>5</v>
      </c>
      <c r="M1222">
        <v>7.88</v>
      </c>
      <c r="N1222">
        <v>39.4</v>
      </c>
      <c r="O1222">
        <v>271671.42</v>
      </c>
    </row>
    <row r="1223" spans="1:15" hidden="1">
      <c r="A1223" t="s">
        <v>259</v>
      </c>
      <c r="B1223" s="1">
        <v>45199</v>
      </c>
      <c r="C1223" t="s">
        <v>1314</v>
      </c>
      <c r="D1223" t="s">
        <v>150</v>
      </c>
      <c r="E1223" t="s">
        <v>150</v>
      </c>
      <c r="F1223" t="s">
        <v>503</v>
      </c>
      <c r="G1223" t="s">
        <v>504</v>
      </c>
      <c r="H1223" t="s">
        <v>503</v>
      </c>
      <c r="I1223" t="s">
        <v>484</v>
      </c>
      <c r="K1223" t="s">
        <v>265</v>
      </c>
      <c r="L1223">
        <v>4</v>
      </c>
      <c r="M1223">
        <v>31.5</v>
      </c>
      <c r="N1223">
        <v>126</v>
      </c>
      <c r="O1223">
        <v>271797.42</v>
      </c>
    </row>
    <row r="1224" spans="1:15" hidden="1">
      <c r="A1224" t="s">
        <v>259</v>
      </c>
      <c r="B1224" s="1">
        <v>45199</v>
      </c>
      <c r="C1224" t="s">
        <v>1314</v>
      </c>
      <c r="D1224" t="s">
        <v>150</v>
      </c>
      <c r="E1224" t="s">
        <v>150</v>
      </c>
      <c r="F1224" t="s">
        <v>505</v>
      </c>
      <c r="G1224" t="s">
        <v>506</v>
      </c>
      <c r="H1224" t="s">
        <v>505</v>
      </c>
      <c r="I1224" t="s">
        <v>484</v>
      </c>
      <c r="K1224" t="s">
        <v>265</v>
      </c>
      <c r="L1224">
        <v>130</v>
      </c>
      <c r="M1224">
        <v>0.37</v>
      </c>
      <c r="N1224">
        <v>48.1</v>
      </c>
      <c r="O1224">
        <v>271845.52</v>
      </c>
    </row>
    <row r="1225" spans="1:15" hidden="1">
      <c r="A1225" t="s">
        <v>259</v>
      </c>
      <c r="B1225" s="1">
        <v>45199</v>
      </c>
      <c r="C1225" t="s">
        <v>1314</v>
      </c>
      <c r="D1225" t="s">
        <v>150</v>
      </c>
      <c r="E1225" t="s">
        <v>150</v>
      </c>
      <c r="F1225" t="s">
        <v>507</v>
      </c>
      <c r="G1225" t="s">
        <v>508</v>
      </c>
      <c r="H1225" t="s">
        <v>507</v>
      </c>
      <c r="I1225" t="s">
        <v>484</v>
      </c>
      <c r="K1225" t="s">
        <v>265</v>
      </c>
      <c r="L1225">
        <v>1</v>
      </c>
      <c r="M1225">
        <v>23</v>
      </c>
      <c r="N1225">
        <v>23</v>
      </c>
      <c r="O1225">
        <v>271868.52</v>
      </c>
    </row>
    <row r="1226" spans="1:15" hidden="1">
      <c r="A1226" t="s">
        <v>259</v>
      </c>
      <c r="B1226" s="1">
        <v>45199</v>
      </c>
      <c r="C1226" t="s">
        <v>1314</v>
      </c>
      <c r="D1226" t="s">
        <v>150</v>
      </c>
      <c r="E1226" t="s">
        <v>150</v>
      </c>
      <c r="F1226" t="s">
        <v>186</v>
      </c>
      <c r="G1226" t="s">
        <v>1167</v>
      </c>
      <c r="H1226" t="s">
        <v>186</v>
      </c>
      <c r="I1226" t="s">
        <v>1076</v>
      </c>
      <c r="K1226" t="s">
        <v>265</v>
      </c>
      <c r="L1226">
        <v>27</v>
      </c>
      <c r="M1226">
        <v>25.99</v>
      </c>
      <c r="N1226">
        <v>701.73</v>
      </c>
      <c r="O1226">
        <v>272570.25</v>
      </c>
    </row>
    <row r="1227" spans="1:15" hidden="1">
      <c r="A1227" t="s">
        <v>259</v>
      </c>
      <c r="B1227" s="1">
        <v>45199</v>
      </c>
      <c r="C1227" t="s">
        <v>1314</v>
      </c>
      <c r="D1227" t="s">
        <v>150</v>
      </c>
      <c r="E1227" t="s">
        <v>150</v>
      </c>
      <c r="F1227" t="s">
        <v>185</v>
      </c>
      <c r="G1227" t="s">
        <v>1265</v>
      </c>
      <c r="H1227" t="s">
        <v>185</v>
      </c>
      <c r="I1227" t="s">
        <v>1076</v>
      </c>
      <c r="K1227" t="s">
        <v>265</v>
      </c>
      <c r="L1227">
        <v>11</v>
      </c>
      <c r="M1227">
        <v>23.89</v>
      </c>
      <c r="N1227">
        <v>262.79000000000002</v>
      </c>
      <c r="O1227">
        <v>272833.03999999998</v>
      </c>
    </row>
    <row r="1228" spans="1:15" hidden="1">
      <c r="A1228" t="s">
        <v>259</v>
      </c>
      <c r="B1228" s="1">
        <v>45199</v>
      </c>
      <c r="C1228" t="s">
        <v>1314</v>
      </c>
      <c r="D1228" t="s">
        <v>150</v>
      </c>
      <c r="E1228" t="s">
        <v>150</v>
      </c>
      <c r="F1228" t="s">
        <v>1086</v>
      </c>
      <c r="G1228" t="s">
        <v>1087</v>
      </c>
      <c r="H1228" t="s">
        <v>1086</v>
      </c>
      <c r="I1228" t="s">
        <v>1076</v>
      </c>
      <c r="K1228" t="s">
        <v>265</v>
      </c>
      <c r="L1228">
        <v>3</v>
      </c>
      <c r="M1228">
        <v>6.04</v>
      </c>
      <c r="N1228">
        <v>18.12</v>
      </c>
      <c r="O1228">
        <v>272851.15999999997</v>
      </c>
    </row>
    <row r="1229" spans="1:15" hidden="1">
      <c r="A1229" t="s">
        <v>259</v>
      </c>
      <c r="B1229" s="1">
        <v>45199</v>
      </c>
      <c r="C1229" t="s">
        <v>1314</v>
      </c>
      <c r="D1229" t="s">
        <v>150</v>
      </c>
      <c r="E1229" t="s">
        <v>150</v>
      </c>
      <c r="F1229" t="s">
        <v>184</v>
      </c>
      <c r="G1229" t="s">
        <v>1077</v>
      </c>
      <c r="H1229" t="s">
        <v>184</v>
      </c>
      <c r="I1229" t="s">
        <v>1076</v>
      </c>
      <c r="K1229" t="s">
        <v>265</v>
      </c>
      <c r="L1229">
        <v>8</v>
      </c>
      <c r="M1229">
        <v>2.89</v>
      </c>
      <c r="N1229">
        <v>23.12</v>
      </c>
      <c r="O1229">
        <v>272874.28000000003</v>
      </c>
    </row>
    <row r="1230" spans="1:15" hidden="1">
      <c r="A1230" t="s">
        <v>259</v>
      </c>
      <c r="B1230" s="1">
        <v>45199</v>
      </c>
      <c r="C1230" t="s">
        <v>1314</v>
      </c>
      <c r="D1230" t="s">
        <v>150</v>
      </c>
      <c r="E1230" t="s">
        <v>150</v>
      </c>
      <c r="F1230" t="s">
        <v>1217</v>
      </c>
      <c r="G1230" t="s">
        <v>1218</v>
      </c>
      <c r="H1230" t="s">
        <v>1217</v>
      </c>
      <c r="I1230" t="s">
        <v>1076</v>
      </c>
      <c r="K1230" t="s">
        <v>265</v>
      </c>
      <c r="L1230">
        <v>1</v>
      </c>
      <c r="M1230">
        <v>3.1</v>
      </c>
      <c r="N1230">
        <v>3.1</v>
      </c>
      <c r="O1230">
        <v>272877.38</v>
      </c>
    </row>
    <row r="1231" spans="1:15" hidden="1">
      <c r="A1231" t="s">
        <v>259</v>
      </c>
      <c r="B1231" s="1">
        <v>45199</v>
      </c>
      <c r="C1231" t="s">
        <v>1314</v>
      </c>
      <c r="D1231" t="s">
        <v>150</v>
      </c>
      <c r="E1231" t="s">
        <v>150</v>
      </c>
      <c r="F1231" t="s">
        <v>1091</v>
      </c>
      <c r="G1231" t="s">
        <v>1091</v>
      </c>
      <c r="H1231" t="s">
        <v>1091</v>
      </c>
      <c r="I1231" t="s">
        <v>1076</v>
      </c>
      <c r="K1231" t="s">
        <v>265</v>
      </c>
      <c r="L1231">
        <v>1</v>
      </c>
      <c r="M1231">
        <v>10.17</v>
      </c>
      <c r="N1231">
        <v>10.17</v>
      </c>
      <c r="O1231">
        <v>272887.55</v>
      </c>
    </row>
    <row r="1232" spans="1:15" hidden="1">
      <c r="A1232" t="s">
        <v>259</v>
      </c>
      <c r="B1232" s="1">
        <v>45199</v>
      </c>
      <c r="C1232" t="s">
        <v>1314</v>
      </c>
      <c r="D1232" t="s">
        <v>150</v>
      </c>
      <c r="E1232" t="s">
        <v>150</v>
      </c>
      <c r="F1232" t="s">
        <v>1088</v>
      </c>
      <c r="G1232" t="s">
        <v>1088</v>
      </c>
      <c r="H1232" t="s">
        <v>1088</v>
      </c>
      <c r="I1232" t="s">
        <v>1076</v>
      </c>
      <c r="K1232" t="s">
        <v>265</v>
      </c>
      <c r="L1232">
        <v>1</v>
      </c>
      <c r="M1232">
        <v>36.49</v>
      </c>
      <c r="N1232">
        <v>36.49</v>
      </c>
      <c r="O1232">
        <v>272924.03999999998</v>
      </c>
    </row>
    <row r="1233" spans="1:15" hidden="1">
      <c r="A1233" t="s">
        <v>259</v>
      </c>
      <c r="B1233" s="1">
        <v>45199</v>
      </c>
      <c r="C1233" t="s">
        <v>1314</v>
      </c>
      <c r="D1233" t="s">
        <v>150</v>
      </c>
      <c r="E1233" t="s">
        <v>150</v>
      </c>
      <c r="F1233" t="s">
        <v>1089</v>
      </c>
      <c r="G1233" t="s">
        <v>1089</v>
      </c>
      <c r="H1233" t="s">
        <v>1089</v>
      </c>
      <c r="I1233" t="s">
        <v>1076</v>
      </c>
      <c r="K1233" t="s">
        <v>265</v>
      </c>
      <c r="L1233">
        <v>1</v>
      </c>
      <c r="M1233">
        <v>83.71</v>
      </c>
      <c r="N1233">
        <v>83.71</v>
      </c>
      <c r="O1233">
        <v>273007.75</v>
      </c>
    </row>
    <row r="1234" spans="1:15" hidden="1">
      <c r="A1234" t="s">
        <v>259</v>
      </c>
      <c r="B1234" s="1">
        <v>45199</v>
      </c>
      <c r="C1234" t="s">
        <v>1314</v>
      </c>
      <c r="D1234" t="s">
        <v>150</v>
      </c>
      <c r="E1234" t="s">
        <v>150</v>
      </c>
      <c r="F1234" t="s">
        <v>1090</v>
      </c>
      <c r="G1234" t="s">
        <v>1090</v>
      </c>
      <c r="H1234" t="s">
        <v>1090</v>
      </c>
      <c r="I1234" t="s">
        <v>1076</v>
      </c>
      <c r="K1234" t="s">
        <v>265</v>
      </c>
      <c r="L1234">
        <v>1</v>
      </c>
      <c r="M1234">
        <v>75.62</v>
      </c>
      <c r="N1234">
        <v>75.62</v>
      </c>
      <c r="O1234">
        <v>273083.37</v>
      </c>
    </row>
    <row r="1235" spans="1:15" hidden="1">
      <c r="A1235" t="s">
        <v>259</v>
      </c>
      <c r="B1235" s="1">
        <v>45199</v>
      </c>
      <c r="C1235" t="s">
        <v>1314</v>
      </c>
      <c r="D1235" t="s">
        <v>150</v>
      </c>
      <c r="E1235" t="s">
        <v>150</v>
      </c>
      <c r="F1235" t="s">
        <v>1092</v>
      </c>
      <c r="G1235" t="s">
        <v>1092</v>
      </c>
      <c r="H1235" t="s">
        <v>1092</v>
      </c>
      <c r="I1235" t="s">
        <v>1076</v>
      </c>
      <c r="K1235" t="s">
        <v>265</v>
      </c>
      <c r="L1235">
        <v>1</v>
      </c>
      <c r="M1235">
        <v>96.83</v>
      </c>
      <c r="N1235">
        <v>96.83</v>
      </c>
      <c r="O1235">
        <v>273180.2</v>
      </c>
    </row>
    <row r="1236" spans="1:15" hidden="1">
      <c r="A1236" t="s">
        <v>259</v>
      </c>
      <c r="B1236" s="1">
        <v>45199</v>
      </c>
      <c r="C1236" t="s">
        <v>1314</v>
      </c>
      <c r="D1236" t="s">
        <v>150</v>
      </c>
      <c r="E1236" t="s">
        <v>150</v>
      </c>
      <c r="F1236" t="s">
        <v>1315</v>
      </c>
      <c r="G1236" t="s">
        <v>1167</v>
      </c>
      <c r="H1236" t="s">
        <v>186</v>
      </c>
      <c r="I1236" t="s">
        <v>1076</v>
      </c>
      <c r="K1236" t="s">
        <v>265</v>
      </c>
      <c r="L1236">
        <v>3</v>
      </c>
      <c r="M1236">
        <v>0</v>
      </c>
      <c r="N1236">
        <v>0</v>
      </c>
      <c r="O1236">
        <v>273180.2</v>
      </c>
    </row>
    <row r="1237" spans="1:15" hidden="1">
      <c r="A1237" t="s">
        <v>259</v>
      </c>
      <c r="B1237" s="1">
        <v>45199</v>
      </c>
      <c r="C1237" t="s">
        <v>1316</v>
      </c>
      <c r="D1237" t="s">
        <v>40</v>
      </c>
      <c r="E1237" t="s">
        <v>40</v>
      </c>
      <c r="F1237" t="s">
        <v>701</v>
      </c>
      <c r="G1237" t="s">
        <v>702</v>
      </c>
      <c r="H1237" t="s">
        <v>701</v>
      </c>
      <c r="I1237" t="s">
        <v>703</v>
      </c>
      <c r="K1237" t="s">
        <v>265</v>
      </c>
      <c r="L1237">
        <v>24</v>
      </c>
      <c r="M1237">
        <v>3.03</v>
      </c>
      <c r="N1237">
        <v>72.72</v>
      </c>
      <c r="O1237">
        <v>273252.92</v>
      </c>
    </row>
    <row r="1238" spans="1:15" hidden="1">
      <c r="A1238" t="s">
        <v>259</v>
      </c>
      <c r="B1238" s="1">
        <v>45199</v>
      </c>
      <c r="C1238" t="s">
        <v>1316</v>
      </c>
      <c r="D1238" t="s">
        <v>40</v>
      </c>
      <c r="E1238" t="s">
        <v>40</v>
      </c>
      <c r="F1238" t="s">
        <v>85</v>
      </c>
      <c r="G1238" t="s">
        <v>1285</v>
      </c>
      <c r="H1238" t="s">
        <v>1286</v>
      </c>
      <c r="I1238" t="s">
        <v>448</v>
      </c>
      <c r="K1238" t="s">
        <v>265</v>
      </c>
      <c r="L1238">
        <v>25</v>
      </c>
      <c r="M1238">
        <v>3.5</v>
      </c>
      <c r="N1238">
        <v>87.5</v>
      </c>
      <c r="O1238">
        <v>273340.42</v>
      </c>
    </row>
    <row r="1239" spans="1:15" hidden="1">
      <c r="A1239" t="s">
        <v>259</v>
      </c>
      <c r="B1239" s="1">
        <v>45199</v>
      </c>
      <c r="C1239" t="s">
        <v>1316</v>
      </c>
      <c r="D1239" t="s">
        <v>40</v>
      </c>
      <c r="E1239" t="s">
        <v>40</v>
      </c>
      <c r="F1239" t="s">
        <v>487</v>
      </c>
      <c r="G1239" t="s">
        <v>488</v>
      </c>
      <c r="H1239" t="s">
        <v>489</v>
      </c>
      <c r="I1239" t="s">
        <v>484</v>
      </c>
      <c r="K1239" t="s">
        <v>265</v>
      </c>
      <c r="L1239">
        <v>1</v>
      </c>
      <c r="M1239">
        <v>78.75</v>
      </c>
      <c r="N1239">
        <v>78.75</v>
      </c>
      <c r="O1239">
        <v>273419.17</v>
      </c>
    </row>
    <row r="1240" spans="1:15" hidden="1">
      <c r="A1240" t="s">
        <v>259</v>
      </c>
      <c r="B1240" s="1">
        <v>45199</v>
      </c>
      <c r="C1240" t="s">
        <v>1316</v>
      </c>
      <c r="D1240" t="s">
        <v>40</v>
      </c>
      <c r="E1240" t="s">
        <v>40</v>
      </c>
      <c r="F1240" t="s">
        <v>1238</v>
      </c>
      <c r="G1240" t="s">
        <v>1237</v>
      </c>
      <c r="H1240" t="s">
        <v>1238</v>
      </c>
      <c r="I1240" t="s">
        <v>484</v>
      </c>
      <c r="K1240" t="s">
        <v>265</v>
      </c>
      <c r="L1240">
        <v>1</v>
      </c>
      <c r="M1240">
        <v>208.95</v>
      </c>
      <c r="N1240">
        <v>208.95</v>
      </c>
      <c r="O1240">
        <v>273628.12</v>
      </c>
    </row>
    <row r="1241" spans="1:15" hidden="1">
      <c r="A1241" t="s">
        <v>259</v>
      </c>
      <c r="B1241" s="1">
        <v>45199</v>
      </c>
      <c r="C1241" t="s">
        <v>1316</v>
      </c>
      <c r="D1241" t="s">
        <v>40</v>
      </c>
      <c r="E1241" t="s">
        <v>40</v>
      </c>
      <c r="F1241" t="s">
        <v>482</v>
      </c>
      <c r="G1241" t="s">
        <v>483</v>
      </c>
      <c r="H1241" t="s">
        <v>482</v>
      </c>
      <c r="I1241" t="s">
        <v>484</v>
      </c>
      <c r="K1241" t="s">
        <v>265</v>
      </c>
      <c r="L1241">
        <v>3</v>
      </c>
      <c r="M1241">
        <v>21</v>
      </c>
      <c r="N1241">
        <v>63</v>
      </c>
      <c r="O1241">
        <v>273691.12</v>
      </c>
    </row>
    <row r="1242" spans="1:15" hidden="1">
      <c r="A1242" t="s">
        <v>259</v>
      </c>
      <c r="B1242" s="1">
        <v>45199</v>
      </c>
      <c r="C1242" t="s">
        <v>1316</v>
      </c>
      <c r="D1242" t="s">
        <v>40</v>
      </c>
      <c r="E1242" t="s">
        <v>40</v>
      </c>
      <c r="F1242" t="s">
        <v>485</v>
      </c>
      <c r="G1242" t="s">
        <v>486</v>
      </c>
      <c r="H1242" t="s">
        <v>485</v>
      </c>
      <c r="I1242" t="s">
        <v>484</v>
      </c>
      <c r="K1242" t="s">
        <v>265</v>
      </c>
      <c r="L1242">
        <v>10</v>
      </c>
      <c r="M1242">
        <v>7.88</v>
      </c>
      <c r="N1242">
        <v>78.8</v>
      </c>
      <c r="O1242">
        <v>273769.92</v>
      </c>
    </row>
    <row r="1243" spans="1:15" hidden="1">
      <c r="A1243" t="s">
        <v>259</v>
      </c>
      <c r="B1243" s="1">
        <v>45199</v>
      </c>
      <c r="C1243" t="s">
        <v>1316</v>
      </c>
      <c r="D1243" t="s">
        <v>40</v>
      </c>
      <c r="E1243" t="s">
        <v>40</v>
      </c>
      <c r="F1243" t="s">
        <v>503</v>
      </c>
      <c r="G1243" t="s">
        <v>504</v>
      </c>
      <c r="H1243" t="s">
        <v>503</v>
      </c>
      <c r="I1243" t="s">
        <v>484</v>
      </c>
      <c r="K1243" t="s">
        <v>265</v>
      </c>
      <c r="L1243">
        <v>16</v>
      </c>
      <c r="M1243">
        <v>31.5</v>
      </c>
      <c r="N1243">
        <v>504</v>
      </c>
      <c r="O1243">
        <v>274273.91999999998</v>
      </c>
    </row>
    <row r="1244" spans="1:15" hidden="1">
      <c r="A1244" t="s">
        <v>259</v>
      </c>
      <c r="B1244" s="1">
        <v>45199</v>
      </c>
      <c r="C1244" t="s">
        <v>1316</v>
      </c>
      <c r="D1244" t="s">
        <v>40</v>
      </c>
      <c r="E1244" t="s">
        <v>40</v>
      </c>
      <c r="F1244" t="s">
        <v>1101</v>
      </c>
      <c r="G1244" t="s">
        <v>1102</v>
      </c>
      <c r="H1244" t="s">
        <v>1101</v>
      </c>
      <c r="I1244" t="s">
        <v>484</v>
      </c>
      <c r="K1244" t="s">
        <v>265</v>
      </c>
      <c r="L1244">
        <v>700</v>
      </c>
      <c r="M1244">
        <v>0.43</v>
      </c>
      <c r="N1244">
        <v>301</v>
      </c>
      <c r="O1244">
        <v>274574.92</v>
      </c>
    </row>
    <row r="1245" spans="1:15" hidden="1">
      <c r="A1245" t="s">
        <v>259</v>
      </c>
      <c r="B1245" s="1">
        <v>45199</v>
      </c>
      <c r="C1245" t="s">
        <v>1316</v>
      </c>
      <c r="D1245" t="s">
        <v>40</v>
      </c>
      <c r="E1245" t="s">
        <v>40</v>
      </c>
      <c r="F1245" t="s">
        <v>505</v>
      </c>
      <c r="G1245" t="s">
        <v>506</v>
      </c>
      <c r="H1245" t="s">
        <v>505</v>
      </c>
      <c r="I1245" t="s">
        <v>484</v>
      </c>
      <c r="K1245" t="s">
        <v>265</v>
      </c>
      <c r="L1245">
        <v>400</v>
      </c>
      <c r="M1245">
        <v>0.37</v>
      </c>
      <c r="N1245">
        <v>148</v>
      </c>
      <c r="O1245">
        <v>274722.92</v>
      </c>
    </row>
    <row r="1246" spans="1:15" hidden="1">
      <c r="A1246" t="s">
        <v>259</v>
      </c>
      <c r="B1246" s="1">
        <v>45199</v>
      </c>
      <c r="C1246" t="s">
        <v>1316</v>
      </c>
      <c r="D1246" t="s">
        <v>40</v>
      </c>
      <c r="E1246" t="s">
        <v>40</v>
      </c>
      <c r="F1246" t="s">
        <v>1103</v>
      </c>
      <c r="G1246" t="s">
        <v>1104</v>
      </c>
      <c r="H1246" t="s">
        <v>1103</v>
      </c>
      <c r="I1246" t="s">
        <v>484</v>
      </c>
      <c r="K1246" t="s">
        <v>265</v>
      </c>
      <c r="L1246">
        <v>20</v>
      </c>
      <c r="M1246">
        <v>9.7100000000000009</v>
      </c>
      <c r="N1246">
        <v>194.2</v>
      </c>
      <c r="O1246">
        <v>274917.12</v>
      </c>
    </row>
    <row r="1247" spans="1:15" hidden="1">
      <c r="A1247" t="s">
        <v>259</v>
      </c>
      <c r="B1247" s="1">
        <v>45199</v>
      </c>
      <c r="C1247" t="s">
        <v>1316</v>
      </c>
      <c r="D1247" t="s">
        <v>40</v>
      </c>
      <c r="E1247" t="s">
        <v>40</v>
      </c>
      <c r="F1247" t="s">
        <v>507</v>
      </c>
      <c r="G1247" t="s">
        <v>508</v>
      </c>
      <c r="H1247" t="s">
        <v>507</v>
      </c>
      <c r="I1247" t="s">
        <v>484</v>
      </c>
      <c r="K1247" t="s">
        <v>265</v>
      </c>
      <c r="L1247">
        <v>1</v>
      </c>
      <c r="M1247">
        <v>23</v>
      </c>
      <c r="N1247">
        <v>23</v>
      </c>
      <c r="O1247">
        <v>274940.12</v>
      </c>
    </row>
    <row r="1248" spans="1:15" hidden="1">
      <c r="A1248" t="s">
        <v>259</v>
      </c>
      <c r="B1248" s="1">
        <v>45199</v>
      </c>
      <c r="C1248" t="s">
        <v>1317</v>
      </c>
      <c r="D1248" t="s">
        <v>55</v>
      </c>
      <c r="E1248" t="s">
        <v>55</v>
      </c>
      <c r="F1248" t="s">
        <v>701</v>
      </c>
      <c r="G1248" t="s">
        <v>702</v>
      </c>
      <c r="H1248" t="s">
        <v>701</v>
      </c>
      <c r="I1248" t="s">
        <v>703</v>
      </c>
      <c r="K1248" t="s">
        <v>265</v>
      </c>
      <c r="L1248">
        <v>95</v>
      </c>
      <c r="M1248">
        <v>3.03</v>
      </c>
      <c r="N1248">
        <v>287.85000000000002</v>
      </c>
      <c r="O1248">
        <v>275227.96999999997</v>
      </c>
    </row>
    <row r="1249" spans="1:15" hidden="1">
      <c r="A1249" t="s">
        <v>259</v>
      </c>
      <c r="B1249" s="1">
        <v>45199</v>
      </c>
      <c r="C1249" t="s">
        <v>1317</v>
      </c>
      <c r="D1249" t="s">
        <v>55</v>
      </c>
      <c r="E1249" t="s">
        <v>55</v>
      </c>
      <c r="F1249" t="s">
        <v>1048</v>
      </c>
      <c r="G1249" t="s">
        <v>1049</v>
      </c>
      <c r="H1249" t="s">
        <v>1050</v>
      </c>
      <c r="I1249" t="s">
        <v>448</v>
      </c>
      <c r="K1249" t="s">
        <v>265</v>
      </c>
      <c r="L1249">
        <v>70</v>
      </c>
      <c r="M1249">
        <v>3.15</v>
      </c>
      <c r="N1249">
        <v>220.5</v>
      </c>
      <c r="O1249">
        <v>275448.46999999997</v>
      </c>
    </row>
    <row r="1250" spans="1:15" hidden="1">
      <c r="A1250" t="s">
        <v>259</v>
      </c>
      <c r="B1250" s="1">
        <v>45199</v>
      </c>
      <c r="C1250" t="s">
        <v>1317</v>
      </c>
      <c r="D1250" t="s">
        <v>55</v>
      </c>
      <c r="E1250" t="s">
        <v>55</v>
      </c>
      <c r="F1250" t="s">
        <v>1139</v>
      </c>
      <c r="G1250" t="s">
        <v>1140</v>
      </c>
      <c r="H1250" t="s">
        <v>1141</v>
      </c>
      <c r="I1250" t="s">
        <v>703</v>
      </c>
      <c r="K1250" t="s">
        <v>265</v>
      </c>
      <c r="L1250">
        <v>70</v>
      </c>
      <c r="M1250">
        <v>15</v>
      </c>
      <c r="N1250">
        <v>1050</v>
      </c>
      <c r="O1250">
        <v>276498.46999999997</v>
      </c>
    </row>
    <row r="1251" spans="1:15" hidden="1">
      <c r="A1251" t="s">
        <v>259</v>
      </c>
      <c r="B1251" s="1">
        <v>45199</v>
      </c>
      <c r="C1251" t="s">
        <v>1317</v>
      </c>
      <c r="D1251" t="s">
        <v>55</v>
      </c>
      <c r="E1251" t="s">
        <v>55</v>
      </c>
      <c r="F1251" t="s">
        <v>1197</v>
      </c>
      <c r="G1251" t="s">
        <v>1198</v>
      </c>
      <c r="H1251" t="s">
        <v>1197</v>
      </c>
      <c r="I1251" t="s">
        <v>703</v>
      </c>
      <c r="K1251" t="s">
        <v>265</v>
      </c>
      <c r="L1251">
        <v>14</v>
      </c>
      <c r="M1251">
        <v>11</v>
      </c>
      <c r="N1251">
        <v>154</v>
      </c>
      <c r="O1251">
        <v>276652.46999999997</v>
      </c>
    </row>
    <row r="1252" spans="1:15" hidden="1">
      <c r="A1252" t="s">
        <v>259</v>
      </c>
      <c r="B1252" s="1">
        <v>45199</v>
      </c>
      <c r="C1252" t="s">
        <v>1318</v>
      </c>
      <c r="D1252" t="s">
        <v>45</v>
      </c>
      <c r="E1252" t="s">
        <v>45</v>
      </c>
      <c r="F1252" t="s">
        <v>701</v>
      </c>
      <c r="G1252" t="s">
        <v>702</v>
      </c>
      <c r="H1252" t="s">
        <v>701</v>
      </c>
      <c r="I1252" t="s">
        <v>703</v>
      </c>
      <c r="K1252" t="s">
        <v>265</v>
      </c>
      <c r="L1252">
        <v>50</v>
      </c>
      <c r="M1252">
        <v>3.03</v>
      </c>
      <c r="N1252">
        <v>151.5</v>
      </c>
      <c r="O1252">
        <v>276803.96999999997</v>
      </c>
    </row>
    <row r="1253" spans="1:15" hidden="1">
      <c r="A1253" t="s">
        <v>259</v>
      </c>
      <c r="B1253" s="1">
        <v>45199</v>
      </c>
      <c r="C1253" t="s">
        <v>1318</v>
      </c>
      <c r="D1253" t="s">
        <v>45</v>
      </c>
      <c r="E1253" t="s">
        <v>45</v>
      </c>
      <c r="F1253" t="s">
        <v>1048</v>
      </c>
      <c r="G1253" t="s">
        <v>1049</v>
      </c>
      <c r="H1253" t="s">
        <v>1050</v>
      </c>
      <c r="I1253" t="s">
        <v>448</v>
      </c>
      <c r="K1253" t="s">
        <v>265</v>
      </c>
      <c r="L1253">
        <v>35</v>
      </c>
      <c r="M1253">
        <v>3.15</v>
      </c>
      <c r="N1253">
        <v>110.25</v>
      </c>
      <c r="O1253">
        <v>276914.21999999997</v>
      </c>
    </row>
    <row r="1254" spans="1:15" hidden="1">
      <c r="A1254" t="s">
        <v>259</v>
      </c>
      <c r="B1254" s="1">
        <v>45199</v>
      </c>
      <c r="C1254" t="s">
        <v>1318</v>
      </c>
      <c r="D1254" t="s">
        <v>45</v>
      </c>
      <c r="E1254" t="s">
        <v>45</v>
      </c>
      <c r="F1254" t="s">
        <v>1051</v>
      </c>
      <c r="G1254" t="s">
        <v>1052</v>
      </c>
      <c r="H1254" t="s">
        <v>1051</v>
      </c>
      <c r="I1254" t="s">
        <v>703</v>
      </c>
      <c r="K1254" t="s">
        <v>265</v>
      </c>
      <c r="L1254">
        <v>26</v>
      </c>
      <c r="M1254">
        <v>7</v>
      </c>
      <c r="N1254">
        <v>182</v>
      </c>
      <c r="O1254">
        <v>277096.21999999997</v>
      </c>
    </row>
    <row r="1255" spans="1:15" hidden="1">
      <c r="A1255" t="s">
        <v>259</v>
      </c>
      <c r="B1255" s="1">
        <v>45199</v>
      </c>
      <c r="C1255" t="s">
        <v>1318</v>
      </c>
      <c r="D1255" t="s">
        <v>45</v>
      </c>
      <c r="E1255" t="s">
        <v>45</v>
      </c>
      <c r="F1255" t="s">
        <v>1055</v>
      </c>
      <c r="G1255" t="s">
        <v>1056</v>
      </c>
      <c r="H1255" t="s">
        <v>1055</v>
      </c>
      <c r="I1255" t="s">
        <v>703</v>
      </c>
      <c r="K1255" t="s">
        <v>265</v>
      </c>
      <c r="L1255">
        <v>1</v>
      </c>
      <c r="M1255">
        <v>25</v>
      </c>
      <c r="N1255">
        <v>25</v>
      </c>
      <c r="O1255">
        <v>277121.21999999997</v>
      </c>
    </row>
    <row r="1256" spans="1:15" hidden="1">
      <c r="A1256" t="s">
        <v>259</v>
      </c>
      <c r="B1256" s="1">
        <v>45199</v>
      </c>
      <c r="C1256" t="s">
        <v>1318</v>
      </c>
      <c r="D1256" t="s">
        <v>45</v>
      </c>
      <c r="E1256" t="s">
        <v>45</v>
      </c>
      <c r="F1256" t="s">
        <v>1139</v>
      </c>
      <c r="G1256" t="s">
        <v>1140</v>
      </c>
      <c r="H1256" t="s">
        <v>1141</v>
      </c>
      <c r="I1256" t="s">
        <v>703</v>
      </c>
      <c r="K1256" t="s">
        <v>265</v>
      </c>
      <c r="L1256">
        <v>19</v>
      </c>
      <c r="M1256">
        <v>15</v>
      </c>
      <c r="N1256">
        <v>285</v>
      </c>
      <c r="O1256">
        <v>277406.21999999997</v>
      </c>
    </row>
    <row r="1257" spans="1:15" hidden="1">
      <c r="A1257" t="s">
        <v>259</v>
      </c>
      <c r="B1257" s="1">
        <v>45199</v>
      </c>
      <c r="C1257" t="s">
        <v>1318</v>
      </c>
      <c r="D1257" t="s">
        <v>45</v>
      </c>
      <c r="E1257" t="s">
        <v>45</v>
      </c>
      <c r="F1257" t="s">
        <v>1230</v>
      </c>
      <c r="G1257" t="s">
        <v>1231</v>
      </c>
      <c r="H1257" t="s">
        <v>1230</v>
      </c>
      <c r="I1257" t="s">
        <v>703</v>
      </c>
      <c r="K1257" t="s">
        <v>265</v>
      </c>
      <c r="L1257">
        <v>22</v>
      </c>
      <c r="M1257">
        <v>30</v>
      </c>
      <c r="N1257">
        <v>660</v>
      </c>
      <c r="O1257">
        <v>278066.21999999997</v>
      </c>
    </row>
    <row r="1258" spans="1:15" hidden="1">
      <c r="A1258" t="s">
        <v>259</v>
      </c>
      <c r="B1258" s="1">
        <v>45199</v>
      </c>
      <c r="C1258" t="s">
        <v>1318</v>
      </c>
      <c r="D1258" t="s">
        <v>45</v>
      </c>
      <c r="E1258" t="s">
        <v>45</v>
      </c>
      <c r="F1258" t="s">
        <v>1273</v>
      </c>
      <c r="G1258" t="s">
        <v>1274</v>
      </c>
      <c r="H1258" t="s">
        <v>1273</v>
      </c>
      <c r="I1258" t="s">
        <v>484</v>
      </c>
      <c r="K1258" t="s">
        <v>265</v>
      </c>
      <c r="L1258">
        <v>20</v>
      </c>
      <c r="M1258">
        <v>5.78</v>
      </c>
      <c r="N1258">
        <v>115.6</v>
      </c>
      <c r="O1258">
        <v>278181.82</v>
      </c>
    </row>
    <row r="1259" spans="1:15" hidden="1">
      <c r="A1259" t="s">
        <v>259</v>
      </c>
      <c r="B1259" s="1">
        <v>45199</v>
      </c>
      <c r="C1259" t="s">
        <v>1318</v>
      </c>
      <c r="D1259" t="s">
        <v>45</v>
      </c>
      <c r="E1259" t="s">
        <v>45</v>
      </c>
      <c r="F1259" t="s">
        <v>1270</v>
      </c>
      <c r="G1259" t="s">
        <v>1271</v>
      </c>
      <c r="H1259" t="s">
        <v>1272</v>
      </c>
      <c r="I1259" t="s">
        <v>484</v>
      </c>
      <c r="K1259" t="s">
        <v>265</v>
      </c>
      <c r="L1259">
        <v>4</v>
      </c>
      <c r="M1259">
        <v>21</v>
      </c>
      <c r="N1259">
        <v>84</v>
      </c>
      <c r="O1259">
        <v>278265.82</v>
      </c>
    </row>
    <row r="1260" spans="1:15" hidden="1">
      <c r="A1260" t="s">
        <v>259</v>
      </c>
      <c r="B1260" s="1">
        <v>45199</v>
      </c>
      <c r="C1260" t="s">
        <v>1319</v>
      </c>
      <c r="D1260" t="s">
        <v>129</v>
      </c>
      <c r="E1260" t="s">
        <v>129</v>
      </c>
      <c r="F1260" t="s">
        <v>701</v>
      </c>
      <c r="G1260" t="s">
        <v>702</v>
      </c>
      <c r="H1260" t="s">
        <v>701</v>
      </c>
      <c r="I1260" t="s">
        <v>703</v>
      </c>
      <c r="K1260" t="s">
        <v>265</v>
      </c>
      <c r="L1260">
        <v>8</v>
      </c>
      <c r="M1260">
        <v>3.03</v>
      </c>
      <c r="N1260">
        <v>24.24</v>
      </c>
      <c r="O1260">
        <v>278290.06</v>
      </c>
    </row>
    <row r="1261" spans="1:15" hidden="1">
      <c r="A1261" t="s">
        <v>259</v>
      </c>
      <c r="B1261" s="1">
        <v>45199</v>
      </c>
      <c r="C1261" t="s">
        <v>1319</v>
      </c>
      <c r="D1261" t="s">
        <v>129</v>
      </c>
      <c r="E1261" t="s">
        <v>129</v>
      </c>
      <c r="F1261" t="s">
        <v>85</v>
      </c>
      <c r="G1261" t="s">
        <v>1285</v>
      </c>
      <c r="H1261" t="s">
        <v>1286</v>
      </c>
      <c r="I1261" t="s">
        <v>448</v>
      </c>
      <c r="K1261" t="s">
        <v>265</v>
      </c>
      <c r="L1261">
        <v>10</v>
      </c>
      <c r="M1261">
        <v>3.5</v>
      </c>
      <c r="N1261">
        <v>35</v>
      </c>
      <c r="O1261">
        <v>278325.06</v>
      </c>
    </row>
    <row r="1262" spans="1:15" hidden="1">
      <c r="A1262" t="s">
        <v>259</v>
      </c>
      <c r="B1262" s="1">
        <v>45199</v>
      </c>
      <c r="C1262" t="s">
        <v>1319</v>
      </c>
      <c r="D1262" t="s">
        <v>129</v>
      </c>
      <c r="E1262" t="s">
        <v>129</v>
      </c>
      <c r="F1262" t="s">
        <v>1051</v>
      </c>
      <c r="G1262" t="s">
        <v>1052</v>
      </c>
      <c r="H1262" t="s">
        <v>1051</v>
      </c>
      <c r="I1262" t="s">
        <v>703</v>
      </c>
      <c r="K1262" t="s">
        <v>265</v>
      </c>
      <c r="L1262">
        <v>1</v>
      </c>
      <c r="M1262">
        <v>7</v>
      </c>
      <c r="N1262">
        <v>7</v>
      </c>
      <c r="O1262">
        <v>278332.06</v>
      </c>
    </row>
    <row r="1263" spans="1:15" hidden="1">
      <c r="A1263" t="s">
        <v>259</v>
      </c>
      <c r="B1263" s="1">
        <v>45199</v>
      </c>
      <c r="C1263" t="s">
        <v>1319</v>
      </c>
      <c r="D1263" t="s">
        <v>129</v>
      </c>
      <c r="E1263" t="s">
        <v>129</v>
      </c>
      <c r="F1263" t="s">
        <v>1139</v>
      </c>
      <c r="G1263" t="s">
        <v>1140</v>
      </c>
      <c r="H1263" t="s">
        <v>1141</v>
      </c>
      <c r="I1263" t="s">
        <v>703</v>
      </c>
      <c r="K1263" t="s">
        <v>265</v>
      </c>
      <c r="L1263">
        <v>7</v>
      </c>
      <c r="M1263">
        <v>15</v>
      </c>
      <c r="N1263">
        <v>105</v>
      </c>
      <c r="O1263">
        <v>278437.06</v>
      </c>
    </row>
    <row r="1264" spans="1:15" hidden="1">
      <c r="A1264" t="s">
        <v>259</v>
      </c>
      <c r="B1264" s="1">
        <v>45199</v>
      </c>
      <c r="C1264" t="s">
        <v>1319</v>
      </c>
      <c r="D1264" t="s">
        <v>129</v>
      </c>
      <c r="E1264" t="s">
        <v>129</v>
      </c>
      <c r="F1264" t="s">
        <v>487</v>
      </c>
      <c r="G1264" t="s">
        <v>488</v>
      </c>
      <c r="H1264" t="s">
        <v>489</v>
      </c>
      <c r="I1264" t="s">
        <v>484</v>
      </c>
      <c r="K1264" t="s">
        <v>265</v>
      </c>
      <c r="L1264">
        <v>1</v>
      </c>
      <c r="M1264">
        <v>78.75</v>
      </c>
      <c r="N1264">
        <v>78.75</v>
      </c>
      <c r="O1264">
        <v>278515.81</v>
      </c>
    </row>
    <row r="1265" spans="1:15" hidden="1">
      <c r="A1265" t="s">
        <v>259</v>
      </c>
      <c r="B1265" s="1">
        <v>45199</v>
      </c>
      <c r="C1265" t="s">
        <v>1319</v>
      </c>
      <c r="D1265" t="s">
        <v>129</v>
      </c>
      <c r="E1265" t="s">
        <v>129</v>
      </c>
      <c r="F1265" t="s">
        <v>1238</v>
      </c>
      <c r="G1265" t="s">
        <v>1237</v>
      </c>
      <c r="H1265" t="s">
        <v>1238</v>
      </c>
      <c r="I1265" t="s">
        <v>484</v>
      </c>
      <c r="K1265" t="s">
        <v>265</v>
      </c>
      <c r="L1265">
        <v>1</v>
      </c>
      <c r="M1265">
        <v>208.95</v>
      </c>
      <c r="N1265">
        <v>208.95</v>
      </c>
      <c r="O1265">
        <v>278724.76</v>
      </c>
    </row>
    <row r="1266" spans="1:15" hidden="1">
      <c r="A1266" t="s">
        <v>259</v>
      </c>
      <c r="B1266" s="1">
        <v>45199</v>
      </c>
      <c r="C1266" t="s">
        <v>1319</v>
      </c>
      <c r="D1266" t="s">
        <v>129</v>
      </c>
      <c r="E1266" t="s">
        <v>129</v>
      </c>
      <c r="F1266" t="s">
        <v>1176</v>
      </c>
      <c r="G1266" t="s">
        <v>483</v>
      </c>
      <c r="H1266" t="s">
        <v>482</v>
      </c>
      <c r="I1266" t="s">
        <v>484</v>
      </c>
      <c r="K1266" t="s">
        <v>265</v>
      </c>
      <c r="L1266">
        <v>2</v>
      </c>
      <c r="M1266">
        <v>15.75</v>
      </c>
      <c r="N1266">
        <v>31.5</v>
      </c>
      <c r="O1266">
        <v>278756.26</v>
      </c>
    </row>
    <row r="1267" spans="1:15" hidden="1">
      <c r="A1267" t="s">
        <v>259</v>
      </c>
      <c r="B1267" s="1">
        <v>45199</v>
      </c>
      <c r="C1267" t="s">
        <v>1319</v>
      </c>
      <c r="D1267" t="s">
        <v>129</v>
      </c>
      <c r="E1267" t="s">
        <v>129</v>
      </c>
      <c r="F1267" t="s">
        <v>1202</v>
      </c>
      <c r="G1267" t="s">
        <v>486</v>
      </c>
      <c r="H1267" t="s">
        <v>485</v>
      </c>
      <c r="I1267" t="s">
        <v>484</v>
      </c>
      <c r="K1267" t="s">
        <v>265</v>
      </c>
      <c r="L1267">
        <v>9</v>
      </c>
      <c r="M1267">
        <v>7.88</v>
      </c>
      <c r="N1267">
        <v>70.92</v>
      </c>
      <c r="O1267">
        <v>278827.18</v>
      </c>
    </row>
    <row r="1268" spans="1:15" hidden="1">
      <c r="A1268" t="s">
        <v>259</v>
      </c>
      <c r="B1268" s="1">
        <v>45199</v>
      </c>
      <c r="C1268" t="s">
        <v>1319</v>
      </c>
      <c r="D1268" t="s">
        <v>129</v>
      </c>
      <c r="E1268" t="s">
        <v>129</v>
      </c>
      <c r="F1268" t="s">
        <v>1203</v>
      </c>
      <c r="G1268" t="s">
        <v>504</v>
      </c>
      <c r="H1268" t="s">
        <v>503</v>
      </c>
      <c r="I1268" t="s">
        <v>484</v>
      </c>
      <c r="K1268" t="s">
        <v>265</v>
      </c>
      <c r="L1268">
        <v>14</v>
      </c>
      <c r="M1268">
        <v>31.5</v>
      </c>
      <c r="N1268">
        <v>441</v>
      </c>
      <c r="O1268">
        <v>279268.18</v>
      </c>
    </row>
    <row r="1269" spans="1:15" hidden="1">
      <c r="A1269" t="s">
        <v>259</v>
      </c>
      <c r="B1269" s="1">
        <v>45199</v>
      </c>
      <c r="C1269" t="s">
        <v>1319</v>
      </c>
      <c r="D1269" t="s">
        <v>129</v>
      </c>
      <c r="E1269" t="s">
        <v>129</v>
      </c>
      <c r="F1269" t="s">
        <v>505</v>
      </c>
      <c r="G1269" t="s">
        <v>506</v>
      </c>
      <c r="H1269" t="s">
        <v>505</v>
      </c>
      <c r="I1269" t="s">
        <v>484</v>
      </c>
      <c r="K1269" t="s">
        <v>265</v>
      </c>
      <c r="L1269">
        <v>500</v>
      </c>
      <c r="M1269">
        <v>0.32</v>
      </c>
      <c r="N1269">
        <v>160</v>
      </c>
      <c r="O1269">
        <v>279428.18</v>
      </c>
    </row>
    <row r="1270" spans="1:15" hidden="1">
      <c r="A1270" t="s">
        <v>259</v>
      </c>
      <c r="B1270" s="1">
        <v>45199</v>
      </c>
      <c r="C1270" t="s">
        <v>1319</v>
      </c>
      <c r="D1270" t="s">
        <v>129</v>
      </c>
      <c r="E1270" t="s">
        <v>129</v>
      </c>
      <c r="F1270" t="s">
        <v>1179</v>
      </c>
      <c r="G1270" t="s">
        <v>1104</v>
      </c>
      <c r="H1270" t="s">
        <v>1103</v>
      </c>
      <c r="I1270" t="s">
        <v>484</v>
      </c>
      <c r="K1270" t="s">
        <v>265</v>
      </c>
      <c r="L1270">
        <v>5</v>
      </c>
      <c r="M1270">
        <v>9.7100000000000009</v>
      </c>
      <c r="N1270">
        <v>48.55</v>
      </c>
      <c r="O1270">
        <v>279476.73</v>
      </c>
    </row>
    <row r="1271" spans="1:15" hidden="1">
      <c r="A1271" t="s">
        <v>259</v>
      </c>
      <c r="B1271" s="1">
        <v>45199</v>
      </c>
      <c r="C1271" t="s">
        <v>1319</v>
      </c>
      <c r="D1271" t="s">
        <v>129</v>
      </c>
      <c r="E1271" t="s">
        <v>129</v>
      </c>
      <c r="F1271" t="s">
        <v>1181</v>
      </c>
      <c r="G1271" t="s">
        <v>508</v>
      </c>
      <c r="H1271" t="s">
        <v>507</v>
      </c>
      <c r="I1271" t="s">
        <v>484</v>
      </c>
      <c r="K1271" t="s">
        <v>265</v>
      </c>
      <c r="L1271">
        <v>1</v>
      </c>
      <c r="M1271">
        <v>23</v>
      </c>
      <c r="N1271">
        <v>23</v>
      </c>
      <c r="O1271">
        <v>279499.73</v>
      </c>
    </row>
    <row r="1272" spans="1:15" hidden="1">
      <c r="A1272" t="s">
        <v>259</v>
      </c>
      <c r="B1272" s="1">
        <v>45199</v>
      </c>
      <c r="C1272" t="s">
        <v>1319</v>
      </c>
      <c r="D1272" t="s">
        <v>129</v>
      </c>
      <c r="E1272" t="s">
        <v>129</v>
      </c>
      <c r="F1272" t="s">
        <v>1074</v>
      </c>
      <c r="G1272" t="s">
        <v>1075</v>
      </c>
      <c r="H1272" t="s">
        <v>1074</v>
      </c>
      <c r="I1272" t="s">
        <v>1076</v>
      </c>
      <c r="K1272" t="s">
        <v>265</v>
      </c>
      <c r="L1272">
        <v>10</v>
      </c>
      <c r="M1272">
        <v>28.09</v>
      </c>
      <c r="N1272">
        <v>280.89999999999998</v>
      </c>
      <c r="O1272">
        <v>279780.63</v>
      </c>
    </row>
    <row r="1273" spans="1:15" hidden="1">
      <c r="A1273" t="s">
        <v>259</v>
      </c>
      <c r="B1273" s="1">
        <v>45199</v>
      </c>
      <c r="C1273" t="s">
        <v>1319</v>
      </c>
      <c r="D1273" t="s">
        <v>129</v>
      </c>
      <c r="E1273" t="s">
        <v>129</v>
      </c>
      <c r="F1273" t="s">
        <v>1217</v>
      </c>
      <c r="G1273" t="s">
        <v>1218</v>
      </c>
      <c r="H1273" t="s">
        <v>1217</v>
      </c>
      <c r="I1273" t="s">
        <v>1076</v>
      </c>
      <c r="K1273" t="s">
        <v>265</v>
      </c>
      <c r="L1273">
        <v>2</v>
      </c>
      <c r="M1273">
        <v>3.1</v>
      </c>
      <c r="N1273">
        <v>6.2</v>
      </c>
      <c r="O1273">
        <v>279786.83</v>
      </c>
    </row>
    <row r="1274" spans="1:15" hidden="1">
      <c r="A1274" t="s">
        <v>259</v>
      </c>
      <c r="B1274" s="1">
        <v>45199</v>
      </c>
      <c r="C1274" t="s">
        <v>1319</v>
      </c>
      <c r="D1274" t="s">
        <v>129</v>
      </c>
      <c r="E1274" t="s">
        <v>129</v>
      </c>
      <c r="F1274" t="s">
        <v>184</v>
      </c>
      <c r="G1274" t="s">
        <v>1077</v>
      </c>
      <c r="H1274" t="s">
        <v>184</v>
      </c>
      <c r="I1274" t="s">
        <v>1076</v>
      </c>
      <c r="K1274" t="s">
        <v>265</v>
      </c>
      <c r="L1274">
        <v>1</v>
      </c>
      <c r="M1274">
        <v>2.89</v>
      </c>
      <c r="N1274">
        <v>2.89</v>
      </c>
      <c r="O1274">
        <v>279789.71999999997</v>
      </c>
    </row>
    <row r="1275" spans="1:15" hidden="1">
      <c r="A1275" t="s">
        <v>259</v>
      </c>
      <c r="B1275" s="1">
        <v>45199</v>
      </c>
      <c r="C1275" t="s">
        <v>1319</v>
      </c>
      <c r="D1275" t="s">
        <v>129</v>
      </c>
      <c r="E1275" t="s">
        <v>129</v>
      </c>
      <c r="F1275" t="s">
        <v>1088</v>
      </c>
      <c r="G1275" t="s">
        <v>1088</v>
      </c>
      <c r="H1275" t="s">
        <v>1088</v>
      </c>
      <c r="I1275" t="s">
        <v>1076</v>
      </c>
      <c r="K1275" t="s">
        <v>265</v>
      </c>
      <c r="L1275">
        <v>1</v>
      </c>
      <c r="M1275">
        <v>9.3800000000000008</v>
      </c>
      <c r="N1275">
        <v>9.3800000000000008</v>
      </c>
      <c r="O1275">
        <v>279799.09999999998</v>
      </c>
    </row>
    <row r="1276" spans="1:15" hidden="1">
      <c r="A1276" t="s">
        <v>259</v>
      </c>
      <c r="B1276" s="1">
        <v>45199</v>
      </c>
      <c r="C1276" t="s">
        <v>1319</v>
      </c>
      <c r="D1276" t="s">
        <v>129</v>
      </c>
      <c r="E1276" t="s">
        <v>129</v>
      </c>
      <c r="F1276" t="s">
        <v>1089</v>
      </c>
      <c r="G1276" t="s">
        <v>1089</v>
      </c>
      <c r="H1276" t="s">
        <v>1089</v>
      </c>
      <c r="I1276" t="s">
        <v>1076</v>
      </c>
      <c r="K1276" t="s">
        <v>265</v>
      </c>
      <c r="L1276">
        <v>1</v>
      </c>
      <c r="M1276">
        <v>15.25</v>
      </c>
      <c r="N1276">
        <v>15.25</v>
      </c>
      <c r="O1276">
        <v>279814.34999999998</v>
      </c>
    </row>
    <row r="1277" spans="1:15" hidden="1">
      <c r="A1277" t="s">
        <v>259</v>
      </c>
      <c r="B1277" s="1">
        <v>45199</v>
      </c>
      <c r="C1277" t="s">
        <v>1319</v>
      </c>
      <c r="D1277" t="s">
        <v>129</v>
      </c>
      <c r="E1277" t="s">
        <v>129</v>
      </c>
      <c r="F1277" t="s">
        <v>1091</v>
      </c>
      <c r="G1277" t="s">
        <v>1091</v>
      </c>
      <c r="H1277" t="s">
        <v>1091</v>
      </c>
      <c r="I1277" t="s">
        <v>1076</v>
      </c>
      <c r="K1277" t="s">
        <v>265</v>
      </c>
      <c r="L1277">
        <v>1</v>
      </c>
      <c r="M1277">
        <v>2.8</v>
      </c>
      <c r="N1277">
        <v>2.8</v>
      </c>
      <c r="O1277">
        <v>279817.15000000002</v>
      </c>
    </row>
    <row r="1278" spans="1:15" hidden="1">
      <c r="A1278" t="s">
        <v>259</v>
      </c>
      <c r="B1278" s="1">
        <v>45199</v>
      </c>
      <c r="C1278" t="s">
        <v>1319</v>
      </c>
      <c r="D1278" t="s">
        <v>129</v>
      </c>
      <c r="E1278" t="s">
        <v>129</v>
      </c>
      <c r="F1278" t="s">
        <v>1090</v>
      </c>
      <c r="G1278" t="s">
        <v>1090</v>
      </c>
      <c r="H1278" t="s">
        <v>1090</v>
      </c>
      <c r="I1278" t="s">
        <v>1076</v>
      </c>
      <c r="K1278" t="s">
        <v>265</v>
      </c>
      <c r="L1278">
        <v>1</v>
      </c>
      <c r="M1278">
        <v>19.899999999999999</v>
      </c>
      <c r="N1278">
        <v>19.899999999999999</v>
      </c>
      <c r="O1278">
        <v>279837.05</v>
      </c>
    </row>
    <row r="1279" spans="1:15" hidden="1">
      <c r="A1279" t="s">
        <v>259</v>
      </c>
      <c r="B1279" s="1">
        <v>45199</v>
      </c>
      <c r="C1279" t="s">
        <v>1319</v>
      </c>
      <c r="D1279" t="s">
        <v>129</v>
      </c>
      <c r="E1279" t="s">
        <v>129</v>
      </c>
      <c r="F1279" t="s">
        <v>1092</v>
      </c>
      <c r="G1279" t="s">
        <v>1092</v>
      </c>
      <c r="H1279" t="s">
        <v>1092</v>
      </c>
      <c r="I1279" t="s">
        <v>1076</v>
      </c>
      <c r="K1279" t="s">
        <v>265</v>
      </c>
      <c r="L1279">
        <v>1</v>
      </c>
      <c r="M1279">
        <v>24.8</v>
      </c>
      <c r="N1279">
        <v>24.8</v>
      </c>
      <c r="O1279">
        <v>279861.84999999998</v>
      </c>
    </row>
    <row r="1280" spans="1:15" hidden="1">
      <c r="A1280" t="s">
        <v>259</v>
      </c>
      <c r="B1280" s="1">
        <v>45199</v>
      </c>
      <c r="C1280" t="s">
        <v>1320</v>
      </c>
      <c r="D1280" t="s">
        <v>61</v>
      </c>
      <c r="E1280" t="s">
        <v>61</v>
      </c>
      <c r="F1280" t="s">
        <v>1118</v>
      </c>
      <c r="G1280" t="s">
        <v>1119</v>
      </c>
      <c r="H1280" t="s">
        <v>1118</v>
      </c>
      <c r="I1280" t="s">
        <v>703</v>
      </c>
      <c r="K1280" t="s">
        <v>265</v>
      </c>
      <c r="L1280">
        <v>119</v>
      </c>
      <c r="M1280">
        <v>4.13</v>
      </c>
      <c r="N1280">
        <v>491.47</v>
      </c>
      <c r="O1280">
        <v>280353.32</v>
      </c>
    </row>
    <row r="1281" spans="1:15" hidden="1">
      <c r="A1281" t="s">
        <v>259</v>
      </c>
      <c r="B1281" s="1">
        <v>45199</v>
      </c>
      <c r="C1281" t="s">
        <v>1320</v>
      </c>
      <c r="D1281" t="s">
        <v>61</v>
      </c>
      <c r="E1281" t="s">
        <v>61</v>
      </c>
      <c r="F1281" t="s">
        <v>1192</v>
      </c>
      <c r="G1281" t="s">
        <v>1193</v>
      </c>
      <c r="H1281" t="s">
        <v>1192</v>
      </c>
      <c r="I1281" t="s">
        <v>448</v>
      </c>
      <c r="K1281" t="s">
        <v>265</v>
      </c>
      <c r="L1281">
        <v>150</v>
      </c>
      <c r="M1281">
        <v>3.15</v>
      </c>
      <c r="N1281">
        <v>472.5</v>
      </c>
      <c r="O1281">
        <v>280825.82</v>
      </c>
    </row>
    <row r="1282" spans="1:15" hidden="1">
      <c r="A1282" t="s">
        <v>259</v>
      </c>
      <c r="B1282" s="1">
        <v>45199</v>
      </c>
      <c r="C1282" t="s">
        <v>1320</v>
      </c>
      <c r="D1282" t="s">
        <v>61</v>
      </c>
      <c r="E1282" t="s">
        <v>61</v>
      </c>
      <c r="F1282" t="s">
        <v>485</v>
      </c>
      <c r="G1282" t="s">
        <v>486</v>
      </c>
      <c r="H1282" t="s">
        <v>485</v>
      </c>
      <c r="I1282" t="s">
        <v>484</v>
      </c>
      <c r="K1282" t="s">
        <v>265</v>
      </c>
      <c r="L1282">
        <v>74</v>
      </c>
      <c r="M1282">
        <v>7.88</v>
      </c>
      <c r="N1282">
        <v>583.12</v>
      </c>
      <c r="O1282">
        <v>281408.94</v>
      </c>
    </row>
    <row r="1283" spans="1:15" hidden="1">
      <c r="A1283" t="s">
        <v>259</v>
      </c>
      <c r="B1283" s="1">
        <v>45199</v>
      </c>
      <c r="C1283" t="s">
        <v>1320</v>
      </c>
      <c r="D1283" t="s">
        <v>61</v>
      </c>
      <c r="E1283" t="s">
        <v>61</v>
      </c>
      <c r="F1283" t="s">
        <v>1270</v>
      </c>
      <c r="G1283" t="s">
        <v>1271</v>
      </c>
      <c r="H1283" t="s">
        <v>1272</v>
      </c>
      <c r="I1283" t="s">
        <v>484</v>
      </c>
      <c r="K1283" t="s">
        <v>265</v>
      </c>
      <c r="L1283">
        <v>1</v>
      </c>
      <c r="M1283">
        <v>21</v>
      </c>
      <c r="N1283">
        <v>21</v>
      </c>
      <c r="O1283">
        <v>281429.94</v>
      </c>
    </row>
    <row r="1284" spans="1:15" hidden="1">
      <c r="A1284" t="s">
        <v>259</v>
      </c>
      <c r="B1284" s="1">
        <v>45199</v>
      </c>
      <c r="C1284" t="s">
        <v>1321</v>
      </c>
      <c r="D1284" t="s">
        <v>114</v>
      </c>
      <c r="E1284" t="s">
        <v>114</v>
      </c>
      <c r="F1284" t="s">
        <v>701</v>
      </c>
      <c r="G1284" t="s">
        <v>702</v>
      </c>
      <c r="H1284" t="s">
        <v>701</v>
      </c>
      <c r="I1284" t="s">
        <v>703</v>
      </c>
      <c r="K1284" t="s">
        <v>265</v>
      </c>
      <c r="L1284">
        <v>120</v>
      </c>
      <c r="M1284">
        <v>3.03</v>
      </c>
      <c r="N1284">
        <v>363.6</v>
      </c>
      <c r="O1284">
        <v>281793.53999999998</v>
      </c>
    </row>
    <row r="1285" spans="1:15" hidden="1">
      <c r="A1285" t="s">
        <v>259</v>
      </c>
      <c r="B1285" s="1">
        <v>45199</v>
      </c>
      <c r="C1285" t="s">
        <v>1321</v>
      </c>
      <c r="D1285" t="s">
        <v>114</v>
      </c>
      <c r="E1285" t="s">
        <v>114</v>
      </c>
      <c r="F1285" t="s">
        <v>1048</v>
      </c>
      <c r="G1285" t="s">
        <v>1049</v>
      </c>
      <c r="H1285" t="s">
        <v>1050</v>
      </c>
      <c r="I1285" t="s">
        <v>448</v>
      </c>
      <c r="K1285" t="s">
        <v>265</v>
      </c>
      <c r="L1285">
        <v>130</v>
      </c>
      <c r="M1285">
        <v>3.15</v>
      </c>
      <c r="N1285">
        <v>409.5</v>
      </c>
      <c r="O1285">
        <v>282203.03999999998</v>
      </c>
    </row>
    <row r="1286" spans="1:15" hidden="1">
      <c r="A1286" t="s">
        <v>259</v>
      </c>
      <c r="B1286" s="1">
        <v>45199</v>
      </c>
      <c r="C1286" t="s">
        <v>1321</v>
      </c>
      <c r="D1286" t="s">
        <v>114</v>
      </c>
      <c r="E1286" t="s">
        <v>114</v>
      </c>
      <c r="F1286" t="s">
        <v>1322</v>
      </c>
      <c r="G1286" t="s">
        <v>1151</v>
      </c>
      <c r="H1286" t="s">
        <v>1152</v>
      </c>
      <c r="I1286" t="s">
        <v>448</v>
      </c>
      <c r="K1286" t="s">
        <v>265</v>
      </c>
      <c r="L1286">
        <v>1</v>
      </c>
      <c r="M1286">
        <v>39</v>
      </c>
      <c r="N1286">
        <v>39</v>
      </c>
      <c r="O1286">
        <v>282242.03999999998</v>
      </c>
    </row>
    <row r="1287" spans="1:15" hidden="1">
      <c r="A1287" t="s">
        <v>259</v>
      </c>
      <c r="B1287" s="1">
        <v>45199</v>
      </c>
      <c r="C1287" t="s">
        <v>1321</v>
      </c>
      <c r="D1287" t="s">
        <v>114</v>
      </c>
      <c r="E1287" t="s">
        <v>114</v>
      </c>
      <c r="F1287" t="s">
        <v>1323</v>
      </c>
      <c r="G1287" t="s">
        <v>1151</v>
      </c>
      <c r="H1287" t="s">
        <v>1152</v>
      </c>
      <c r="I1287" t="s">
        <v>448</v>
      </c>
      <c r="K1287" t="s">
        <v>265</v>
      </c>
      <c r="L1287">
        <v>1</v>
      </c>
      <c r="M1287">
        <v>39</v>
      </c>
      <c r="N1287">
        <v>39</v>
      </c>
      <c r="O1287">
        <v>282281.03999999998</v>
      </c>
    </row>
    <row r="1288" spans="1:15" hidden="1">
      <c r="A1288" t="s">
        <v>259</v>
      </c>
      <c r="B1288" s="1">
        <v>45199</v>
      </c>
      <c r="C1288" t="s">
        <v>1321</v>
      </c>
      <c r="D1288" t="s">
        <v>114</v>
      </c>
      <c r="E1288" t="s">
        <v>114</v>
      </c>
      <c r="F1288" t="s">
        <v>1324</v>
      </c>
      <c r="G1288" t="s">
        <v>1151</v>
      </c>
      <c r="H1288" t="s">
        <v>1152</v>
      </c>
      <c r="I1288" t="s">
        <v>448</v>
      </c>
      <c r="K1288" t="s">
        <v>265</v>
      </c>
      <c r="L1288">
        <v>1</v>
      </c>
      <c r="M1288">
        <v>39</v>
      </c>
      <c r="N1288">
        <v>39</v>
      </c>
      <c r="O1288">
        <v>282320.03999999998</v>
      </c>
    </row>
    <row r="1289" spans="1:15" hidden="1">
      <c r="A1289" t="s">
        <v>259</v>
      </c>
      <c r="B1289" s="1">
        <v>45199</v>
      </c>
      <c r="C1289" t="s">
        <v>1321</v>
      </c>
      <c r="D1289" t="s">
        <v>114</v>
      </c>
      <c r="E1289" t="s">
        <v>114</v>
      </c>
      <c r="F1289" t="s">
        <v>1325</v>
      </c>
      <c r="G1289" t="s">
        <v>1151</v>
      </c>
      <c r="H1289" t="s">
        <v>1152</v>
      </c>
      <c r="I1289" t="s">
        <v>448</v>
      </c>
      <c r="K1289" t="s">
        <v>265</v>
      </c>
      <c r="L1289">
        <v>1</v>
      </c>
      <c r="M1289">
        <v>39</v>
      </c>
      <c r="N1289">
        <v>39</v>
      </c>
      <c r="O1289">
        <v>282359.03999999998</v>
      </c>
    </row>
    <row r="1290" spans="1:15" hidden="1">
      <c r="A1290" t="s">
        <v>259</v>
      </c>
      <c r="B1290" s="1">
        <v>45199</v>
      </c>
      <c r="C1290" t="s">
        <v>1321</v>
      </c>
      <c r="D1290" t="s">
        <v>114</v>
      </c>
      <c r="E1290" t="s">
        <v>114</v>
      </c>
      <c r="F1290" t="s">
        <v>1326</v>
      </c>
      <c r="G1290" t="s">
        <v>1151</v>
      </c>
      <c r="H1290" t="s">
        <v>1152</v>
      </c>
      <c r="I1290" t="s">
        <v>448</v>
      </c>
      <c r="K1290" t="s">
        <v>265</v>
      </c>
      <c r="L1290">
        <v>1</v>
      </c>
      <c r="M1290">
        <v>39</v>
      </c>
      <c r="N1290">
        <v>39</v>
      </c>
      <c r="O1290">
        <v>282398.03999999998</v>
      </c>
    </row>
    <row r="1291" spans="1:15" hidden="1">
      <c r="A1291" t="s">
        <v>259</v>
      </c>
      <c r="B1291" s="1">
        <v>45199</v>
      </c>
      <c r="C1291" t="s">
        <v>1321</v>
      </c>
      <c r="D1291" t="s">
        <v>114</v>
      </c>
      <c r="E1291" t="s">
        <v>114</v>
      </c>
      <c r="F1291" t="s">
        <v>1155</v>
      </c>
      <c r="G1291" t="s">
        <v>1327</v>
      </c>
      <c r="H1291" t="s">
        <v>1328</v>
      </c>
      <c r="I1291" t="s">
        <v>484</v>
      </c>
      <c r="K1291" t="s">
        <v>265</v>
      </c>
      <c r="L1291">
        <v>40</v>
      </c>
      <c r="M1291">
        <v>5.78</v>
      </c>
      <c r="N1291">
        <v>231.2</v>
      </c>
      <c r="O1291">
        <v>282629.24</v>
      </c>
    </row>
    <row r="1292" spans="1:15" hidden="1">
      <c r="A1292" t="s">
        <v>259</v>
      </c>
      <c r="B1292" s="1">
        <v>45199</v>
      </c>
      <c r="C1292" t="s">
        <v>1321</v>
      </c>
      <c r="D1292" t="s">
        <v>114</v>
      </c>
      <c r="E1292" t="s">
        <v>114</v>
      </c>
      <c r="F1292" t="s">
        <v>1329</v>
      </c>
      <c r="G1292" t="s">
        <v>1327</v>
      </c>
      <c r="H1292" t="s">
        <v>1328</v>
      </c>
      <c r="I1292" t="s">
        <v>484</v>
      </c>
      <c r="K1292" t="s">
        <v>265</v>
      </c>
      <c r="L1292">
        <v>40</v>
      </c>
      <c r="M1292">
        <v>4.43</v>
      </c>
      <c r="N1292">
        <v>177.2</v>
      </c>
      <c r="O1292">
        <v>282806.44</v>
      </c>
    </row>
    <row r="1293" spans="1:15" hidden="1">
      <c r="A1293" t="s">
        <v>259</v>
      </c>
      <c r="B1293" s="1">
        <v>45199</v>
      </c>
      <c r="C1293" t="s">
        <v>1321</v>
      </c>
      <c r="D1293" t="s">
        <v>114</v>
      </c>
      <c r="E1293" t="s">
        <v>114</v>
      </c>
      <c r="F1293" t="s">
        <v>1330</v>
      </c>
      <c r="G1293" t="s">
        <v>1331</v>
      </c>
      <c r="H1293" t="s">
        <v>1332</v>
      </c>
      <c r="I1293" t="s">
        <v>484</v>
      </c>
      <c r="K1293" t="s">
        <v>265</v>
      </c>
      <c r="L1293">
        <v>3</v>
      </c>
      <c r="M1293">
        <v>15.23</v>
      </c>
      <c r="N1293">
        <v>45.69</v>
      </c>
      <c r="O1293">
        <v>282852.13</v>
      </c>
    </row>
    <row r="1294" spans="1:15" hidden="1">
      <c r="A1294" t="s">
        <v>259</v>
      </c>
      <c r="B1294" s="1">
        <v>45199</v>
      </c>
      <c r="C1294" t="s">
        <v>1321</v>
      </c>
      <c r="D1294" t="s">
        <v>114</v>
      </c>
      <c r="E1294" t="s">
        <v>114</v>
      </c>
      <c r="F1294" t="s">
        <v>1333</v>
      </c>
      <c r="G1294" t="s">
        <v>1331</v>
      </c>
      <c r="H1294" t="s">
        <v>1332</v>
      </c>
      <c r="I1294" t="s">
        <v>484</v>
      </c>
      <c r="K1294" t="s">
        <v>265</v>
      </c>
      <c r="L1294">
        <v>3</v>
      </c>
      <c r="M1294">
        <v>11.67667</v>
      </c>
      <c r="N1294">
        <v>35.03</v>
      </c>
      <c r="O1294">
        <v>282887.15999999997</v>
      </c>
    </row>
    <row r="1295" spans="1:15" hidden="1">
      <c r="A1295" t="s">
        <v>259</v>
      </c>
      <c r="B1295" s="1">
        <v>45199</v>
      </c>
      <c r="C1295" t="s">
        <v>1334</v>
      </c>
      <c r="D1295" t="s">
        <v>117</v>
      </c>
      <c r="E1295" t="s">
        <v>117</v>
      </c>
      <c r="F1295" t="s">
        <v>701</v>
      </c>
      <c r="G1295" t="s">
        <v>702</v>
      </c>
      <c r="H1295" t="s">
        <v>701</v>
      </c>
      <c r="I1295" t="s">
        <v>703</v>
      </c>
      <c r="K1295" t="s">
        <v>265</v>
      </c>
      <c r="L1295">
        <v>74</v>
      </c>
      <c r="M1295">
        <v>3.03</v>
      </c>
      <c r="N1295">
        <v>224.22</v>
      </c>
      <c r="O1295">
        <v>283111.38</v>
      </c>
    </row>
    <row r="1296" spans="1:15" hidden="1">
      <c r="A1296" t="s">
        <v>259</v>
      </c>
      <c r="B1296" s="1">
        <v>45199</v>
      </c>
      <c r="C1296" t="s">
        <v>1334</v>
      </c>
      <c r="D1296" t="s">
        <v>117</v>
      </c>
      <c r="E1296" t="s">
        <v>117</v>
      </c>
      <c r="F1296" t="s">
        <v>1048</v>
      </c>
      <c r="G1296" t="s">
        <v>1049</v>
      </c>
      <c r="H1296" t="s">
        <v>1050</v>
      </c>
      <c r="I1296" t="s">
        <v>448</v>
      </c>
      <c r="K1296" t="s">
        <v>265</v>
      </c>
      <c r="L1296">
        <v>70</v>
      </c>
      <c r="M1296">
        <v>3.15</v>
      </c>
      <c r="N1296">
        <v>220.5</v>
      </c>
      <c r="O1296">
        <v>283331.88</v>
      </c>
    </row>
    <row r="1297" spans="1:15" hidden="1">
      <c r="A1297" t="s">
        <v>259</v>
      </c>
      <c r="B1297" s="1">
        <v>45199</v>
      </c>
      <c r="C1297" t="s">
        <v>1334</v>
      </c>
      <c r="D1297" t="s">
        <v>117</v>
      </c>
      <c r="E1297" t="s">
        <v>117</v>
      </c>
      <c r="F1297" t="s">
        <v>1270</v>
      </c>
      <c r="G1297" t="s">
        <v>1271</v>
      </c>
      <c r="H1297" t="s">
        <v>1272</v>
      </c>
      <c r="I1297" t="s">
        <v>484</v>
      </c>
      <c r="K1297" t="s">
        <v>265</v>
      </c>
      <c r="L1297">
        <v>7</v>
      </c>
      <c r="M1297">
        <v>21</v>
      </c>
      <c r="N1297">
        <v>147</v>
      </c>
      <c r="O1297">
        <v>283478.88</v>
      </c>
    </row>
    <row r="1298" spans="1:15" hidden="1">
      <c r="A1298" t="s">
        <v>259</v>
      </c>
      <c r="B1298" s="1">
        <v>45199</v>
      </c>
      <c r="C1298" t="s">
        <v>1334</v>
      </c>
      <c r="D1298" t="s">
        <v>117</v>
      </c>
      <c r="E1298" t="s">
        <v>117</v>
      </c>
      <c r="F1298" t="s">
        <v>1273</v>
      </c>
      <c r="G1298" t="s">
        <v>1274</v>
      </c>
      <c r="H1298" t="s">
        <v>1273</v>
      </c>
      <c r="I1298" t="s">
        <v>484</v>
      </c>
      <c r="K1298" t="s">
        <v>265</v>
      </c>
      <c r="L1298">
        <v>140</v>
      </c>
      <c r="M1298">
        <v>5.78</v>
      </c>
      <c r="N1298">
        <v>809.2</v>
      </c>
      <c r="O1298">
        <v>284288.08</v>
      </c>
    </row>
    <row r="1299" spans="1:15" hidden="1">
      <c r="A1299" t="s">
        <v>259</v>
      </c>
      <c r="B1299" s="1">
        <v>45199</v>
      </c>
      <c r="C1299" t="s">
        <v>1335</v>
      </c>
      <c r="D1299" t="s">
        <v>161</v>
      </c>
      <c r="E1299" t="s">
        <v>161</v>
      </c>
      <c r="F1299" t="s">
        <v>1158</v>
      </c>
      <c r="G1299" t="s">
        <v>702</v>
      </c>
      <c r="H1299" t="s">
        <v>701</v>
      </c>
      <c r="I1299" t="s">
        <v>703</v>
      </c>
      <c r="K1299" t="s">
        <v>265</v>
      </c>
      <c r="L1299">
        <v>14</v>
      </c>
      <c r="M1299">
        <v>3.03</v>
      </c>
      <c r="N1299">
        <v>42.42</v>
      </c>
      <c r="O1299">
        <v>284330.5</v>
      </c>
    </row>
    <row r="1300" spans="1:15" hidden="1">
      <c r="A1300" t="s">
        <v>259</v>
      </c>
      <c r="B1300" s="1">
        <v>45199</v>
      </c>
      <c r="C1300" t="s">
        <v>1335</v>
      </c>
      <c r="D1300" t="s">
        <v>161</v>
      </c>
      <c r="E1300" t="s">
        <v>161</v>
      </c>
      <c r="F1300" t="s">
        <v>85</v>
      </c>
      <c r="G1300" t="s">
        <v>1285</v>
      </c>
      <c r="H1300" t="s">
        <v>1286</v>
      </c>
      <c r="I1300" t="s">
        <v>448</v>
      </c>
      <c r="K1300" t="s">
        <v>265</v>
      </c>
      <c r="L1300">
        <v>20</v>
      </c>
      <c r="M1300">
        <v>3.5</v>
      </c>
      <c r="N1300">
        <v>70</v>
      </c>
      <c r="O1300">
        <v>284400.5</v>
      </c>
    </row>
    <row r="1301" spans="1:15" hidden="1">
      <c r="A1301" t="s">
        <v>259</v>
      </c>
      <c r="B1301" s="1">
        <v>45199</v>
      </c>
      <c r="C1301" t="s">
        <v>1335</v>
      </c>
      <c r="D1301" t="s">
        <v>161</v>
      </c>
      <c r="E1301" t="s">
        <v>161</v>
      </c>
      <c r="F1301" t="s">
        <v>1336</v>
      </c>
      <c r="G1301" t="s">
        <v>1123</v>
      </c>
      <c r="H1301" t="s">
        <v>1122</v>
      </c>
      <c r="I1301" t="s">
        <v>703</v>
      </c>
      <c r="K1301" t="s">
        <v>265</v>
      </c>
      <c r="L1301">
        <v>1</v>
      </c>
      <c r="M1301">
        <v>25</v>
      </c>
      <c r="N1301">
        <v>25</v>
      </c>
      <c r="O1301">
        <v>284425.5</v>
      </c>
    </row>
    <row r="1302" spans="1:15" hidden="1">
      <c r="A1302" t="s">
        <v>259</v>
      </c>
      <c r="B1302" s="1">
        <v>45199</v>
      </c>
      <c r="C1302" t="s">
        <v>1335</v>
      </c>
      <c r="D1302" t="s">
        <v>161</v>
      </c>
      <c r="E1302" t="s">
        <v>161</v>
      </c>
      <c r="F1302" t="s">
        <v>1139</v>
      </c>
      <c r="G1302" t="s">
        <v>1140</v>
      </c>
      <c r="H1302" t="s">
        <v>1141</v>
      </c>
      <c r="I1302" t="s">
        <v>703</v>
      </c>
      <c r="K1302" t="s">
        <v>265</v>
      </c>
      <c r="L1302">
        <v>8</v>
      </c>
      <c r="M1302">
        <v>15</v>
      </c>
      <c r="N1302">
        <v>120</v>
      </c>
      <c r="O1302">
        <v>284545.5</v>
      </c>
    </row>
    <row r="1303" spans="1:15" hidden="1">
      <c r="A1303" t="s">
        <v>259</v>
      </c>
      <c r="B1303" s="1">
        <v>45199</v>
      </c>
      <c r="C1303" t="s">
        <v>1335</v>
      </c>
      <c r="D1303" t="s">
        <v>161</v>
      </c>
      <c r="E1303" t="s">
        <v>161</v>
      </c>
      <c r="F1303" t="s">
        <v>623</v>
      </c>
      <c r="G1303" t="s">
        <v>624</v>
      </c>
      <c r="H1303" t="s">
        <v>625</v>
      </c>
      <c r="I1303" t="s">
        <v>448</v>
      </c>
      <c r="K1303" t="s">
        <v>265</v>
      </c>
      <c r="L1303">
        <v>1</v>
      </c>
      <c r="M1303">
        <v>59</v>
      </c>
      <c r="N1303">
        <v>59</v>
      </c>
      <c r="O1303">
        <v>284604.5</v>
      </c>
    </row>
    <row r="1304" spans="1:15" hidden="1">
      <c r="A1304" t="s">
        <v>259</v>
      </c>
      <c r="B1304" s="1">
        <v>45199</v>
      </c>
      <c r="C1304" t="s">
        <v>1335</v>
      </c>
      <c r="D1304" t="s">
        <v>161</v>
      </c>
      <c r="E1304" t="s">
        <v>161</v>
      </c>
      <c r="F1304" t="s">
        <v>1173</v>
      </c>
      <c r="G1304" t="s">
        <v>1174</v>
      </c>
      <c r="H1304" t="s">
        <v>1173</v>
      </c>
      <c r="I1304" t="s">
        <v>484</v>
      </c>
      <c r="K1304" t="s">
        <v>265</v>
      </c>
      <c r="L1304">
        <v>1</v>
      </c>
      <c r="M1304">
        <v>136.5</v>
      </c>
      <c r="N1304">
        <v>136.5</v>
      </c>
      <c r="O1304">
        <v>284741</v>
      </c>
    </row>
    <row r="1305" spans="1:15" hidden="1">
      <c r="A1305" t="s">
        <v>259</v>
      </c>
      <c r="B1305" s="1">
        <v>45199</v>
      </c>
      <c r="C1305" t="s">
        <v>1335</v>
      </c>
      <c r="D1305" t="s">
        <v>161</v>
      </c>
      <c r="E1305" t="s">
        <v>161</v>
      </c>
      <c r="F1305" t="s">
        <v>1175</v>
      </c>
      <c r="G1305" t="s">
        <v>1096</v>
      </c>
      <c r="H1305" t="s">
        <v>1095</v>
      </c>
      <c r="I1305" t="s">
        <v>484</v>
      </c>
      <c r="K1305" t="s">
        <v>265</v>
      </c>
      <c r="L1305">
        <v>1</v>
      </c>
      <c r="M1305">
        <v>219.19</v>
      </c>
      <c r="N1305">
        <v>219.19</v>
      </c>
      <c r="O1305">
        <v>284960.19</v>
      </c>
    </row>
    <row r="1306" spans="1:15" hidden="1">
      <c r="A1306" t="s">
        <v>259</v>
      </c>
      <c r="B1306" s="1">
        <v>45199</v>
      </c>
      <c r="C1306" t="s">
        <v>1335</v>
      </c>
      <c r="D1306" t="s">
        <v>161</v>
      </c>
      <c r="E1306" t="s">
        <v>161</v>
      </c>
      <c r="F1306" t="s">
        <v>482</v>
      </c>
      <c r="G1306" t="s">
        <v>483</v>
      </c>
      <c r="H1306" t="s">
        <v>482</v>
      </c>
      <c r="I1306" t="s">
        <v>484</v>
      </c>
      <c r="K1306" t="s">
        <v>265</v>
      </c>
      <c r="L1306">
        <v>3</v>
      </c>
      <c r="M1306">
        <v>15.75</v>
      </c>
      <c r="N1306">
        <v>47.25</v>
      </c>
      <c r="O1306">
        <v>285007.44</v>
      </c>
    </row>
    <row r="1307" spans="1:15" hidden="1">
      <c r="A1307" t="s">
        <v>259</v>
      </c>
      <c r="B1307" s="1">
        <v>45199</v>
      </c>
      <c r="C1307" t="s">
        <v>1335</v>
      </c>
      <c r="D1307" t="s">
        <v>161</v>
      </c>
      <c r="E1307" t="s">
        <v>161</v>
      </c>
      <c r="F1307" t="s">
        <v>485</v>
      </c>
      <c r="G1307" t="s">
        <v>486</v>
      </c>
      <c r="H1307" t="s">
        <v>485</v>
      </c>
      <c r="I1307" t="s">
        <v>484</v>
      </c>
      <c r="K1307" t="s">
        <v>265</v>
      </c>
      <c r="L1307">
        <v>6</v>
      </c>
      <c r="M1307">
        <v>7.88</v>
      </c>
      <c r="N1307">
        <v>47.28</v>
      </c>
      <c r="O1307">
        <v>285054.71999999997</v>
      </c>
    </row>
    <row r="1308" spans="1:15" hidden="1">
      <c r="A1308" t="s">
        <v>259</v>
      </c>
      <c r="B1308" s="1">
        <v>45199</v>
      </c>
      <c r="C1308" t="s">
        <v>1335</v>
      </c>
      <c r="D1308" t="s">
        <v>161</v>
      </c>
      <c r="E1308" t="s">
        <v>161</v>
      </c>
      <c r="F1308" t="s">
        <v>503</v>
      </c>
      <c r="G1308" t="s">
        <v>504</v>
      </c>
      <c r="H1308" t="s">
        <v>503</v>
      </c>
      <c r="I1308" t="s">
        <v>484</v>
      </c>
      <c r="K1308" t="s">
        <v>265</v>
      </c>
      <c r="L1308">
        <v>7</v>
      </c>
      <c r="M1308">
        <v>31.5</v>
      </c>
      <c r="N1308">
        <v>220.5</v>
      </c>
      <c r="O1308">
        <v>285275.21999999997</v>
      </c>
    </row>
    <row r="1309" spans="1:15" hidden="1">
      <c r="A1309" t="s">
        <v>259</v>
      </c>
      <c r="B1309" s="1">
        <v>45199</v>
      </c>
      <c r="C1309" t="s">
        <v>1335</v>
      </c>
      <c r="D1309" t="s">
        <v>161</v>
      </c>
      <c r="E1309" t="s">
        <v>161</v>
      </c>
      <c r="F1309" t="s">
        <v>1101</v>
      </c>
      <c r="G1309" t="s">
        <v>1102</v>
      </c>
      <c r="H1309" t="s">
        <v>1101</v>
      </c>
      <c r="I1309" t="s">
        <v>484</v>
      </c>
      <c r="K1309" t="s">
        <v>265</v>
      </c>
      <c r="L1309">
        <v>400</v>
      </c>
      <c r="M1309">
        <v>0.43</v>
      </c>
      <c r="N1309">
        <v>172</v>
      </c>
      <c r="O1309">
        <v>285447.21999999997</v>
      </c>
    </row>
    <row r="1310" spans="1:15" hidden="1">
      <c r="A1310" t="s">
        <v>259</v>
      </c>
      <c r="B1310" s="1">
        <v>45199</v>
      </c>
      <c r="C1310" t="s">
        <v>1335</v>
      </c>
      <c r="D1310" t="s">
        <v>161</v>
      </c>
      <c r="E1310" t="s">
        <v>161</v>
      </c>
      <c r="F1310" t="s">
        <v>507</v>
      </c>
      <c r="G1310" t="s">
        <v>508</v>
      </c>
      <c r="H1310" t="s">
        <v>507</v>
      </c>
      <c r="I1310" t="s">
        <v>484</v>
      </c>
      <c r="K1310" t="s">
        <v>265</v>
      </c>
      <c r="L1310">
        <v>1</v>
      </c>
      <c r="M1310">
        <v>23</v>
      </c>
      <c r="N1310">
        <v>23</v>
      </c>
      <c r="O1310">
        <v>285470.21999999997</v>
      </c>
    </row>
    <row r="1311" spans="1:15" hidden="1">
      <c r="A1311" t="s">
        <v>259</v>
      </c>
      <c r="B1311" s="1">
        <v>45199</v>
      </c>
      <c r="C1311" t="s">
        <v>1335</v>
      </c>
      <c r="D1311" t="s">
        <v>161</v>
      </c>
      <c r="E1311" t="s">
        <v>161</v>
      </c>
      <c r="F1311" t="s">
        <v>1155</v>
      </c>
      <c r="G1311" t="s">
        <v>1327</v>
      </c>
      <c r="H1311" t="s">
        <v>1328</v>
      </c>
      <c r="I1311" t="s">
        <v>484</v>
      </c>
      <c r="K1311" t="s">
        <v>265</v>
      </c>
      <c r="L1311">
        <v>24</v>
      </c>
      <c r="M1311">
        <v>5.78</v>
      </c>
      <c r="N1311">
        <v>138.72</v>
      </c>
      <c r="O1311">
        <v>285608.94</v>
      </c>
    </row>
    <row r="1312" spans="1:15" hidden="1">
      <c r="A1312" t="s">
        <v>259</v>
      </c>
      <c r="B1312" s="1">
        <v>45199</v>
      </c>
      <c r="C1312" t="s">
        <v>1335</v>
      </c>
      <c r="D1312" t="s">
        <v>161</v>
      </c>
      <c r="E1312" t="s">
        <v>161</v>
      </c>
      <c r="F1312" t="s">
        <v>1337</v>
      </c>
      <c r="G1312" t="s">
        <v>1338</v>
      </c>
      <c r="H1312" t="s">
        <v>1337</v>
      </c>
      <c r="I1312" t="s">
        <v>484</v>
      </c>
      <c r="K1312" t="s">
        <v>265</v>
      </c>
      <c r="L1312">
        <v>4</v>
      </c>
      <c r="M1312">
        <v>3.68</v>
      </c>
      <c r="N1312">
        <v>14.72</v>
      </c>
      <c r="O1312">
        <v>285623.65999999997</v>
      </c>
    </row>
    <row r="1313" spans="1:15" hidden="1">
      <c r="A1313" t="s">
        <v>259</v>
      </c>
      <c r="B1313" s="1">
        <v>45199</v>
      </c>
      <c r="C1313" t="s">
        <v>1335</v>
      </c>
      <c r="D1313" t="s">
        <v>161</v>
      </c>
      <c r="E1313" t="s">
        <v>161</v>
      </c>
      <c r="F1313" t="s">
        <v>1330</v>
      </c>
      <c r="G1313" t="s">
        <v>1331</v>
      </c>
      <c r="H1313" t="s">
        <v>1332</v>
      </c>
      <c r="I1313" t="s">
        <v>484</v>
      </c>
      <c r="K1313" t="s">
        <v>265</v>
      </c>
      <c r="L1313">
        <v>1</v>
      </c>
      <c r="M1313">
        <v>15.23</v>
      </c>
      <c r="N1313">
        <v>15.23</v>
      </c>
      <c r="O1313">
        <v>285638.89</v>
      </c>
    </row>
    <row r="1314" spans="1:15" hidden="1">
      <c r="A1314" t="s">
        <v>259</v>
      </c>
      <c r="B1314" s="1">
        <v>45199</v>
      </c>
      <c r="C1314" t="s">
        <v>1335</v>
      </c>
      <c r="D1314" t="s">
        <v>161</v>
      </c>
      <c r="E1314" t="s">
        <v>161</v>
      </c>
      <c r="F1314" t="s">
        <v>186</v>
      </c>
      <c r="G1314" t="s">
        <v>1167</v>
      </c>
      <c r="H1314" t="s">
        <v>186</v>
      </c>
      <c r="I1314" t="s">
        <v>1076</v>
      </c>
      <c r="K1314" t="s">
        <v>265</v>
      </c>
      <c r="L1314">
        <v>1</v>
      </c>
      <c r="M1314">
        <v>28.09</v>
      </c>
      <c r="N1314">
        <v>28.09</v>
      </c>
      <c r="O1314">
        <v>285666.98</v>
      </c>
    </row>
    <row r="1315" spans="1:15" hidden="1">
      <c r="A1315" t="s">
        <v>259</v>
      </c>
      <c r="B1315" s="1">
        <v>45199</v>
      </c>
      <c r="C1315" t="s">
        <v>1335</v>
      </c>
      <c r="D1315" t="s">
        <v>161</v>
      </c>
      <c r="E1315" t="s">
        <v>161</v>
      </c>
      <c r="F1315" t="s">
        <v>1088</v>
      </c>
      <c r="G1315" t="s">
        <v>1088</v>
      </c>
      <c r="H1315" t="s">
        <v>1088</v>
      </c>
      <c r="I1315" t="s">
        <v>1076</v>
      </c>
      <c r="K1315" t="s">
        <v>265</v>
      </c>
      <c r="L1315">
        <v>1</v>
      </c>
      <c r="M1315">
        <v>0.89</v>
      </c>
      <c r="N1315">
        <v>0.89</v>
      </c>
      <c r="O1315">
        <v>285667.87</v>
      </c>
    </row>
    <row r="1316" spans="1:15" hidden="1">
      <c r="A1316" t="s">
        <v>259</v>
      </c>
      <c r="B1316" s="1">
        <v>45199</v>
      </c>
      <c r="C1316" t="s">
        <v>1335</v>
      </c>
      <c r="D1316" t="s">
        <v>161</v>
      </c>
      <c r="E1316" t="s">
        <v>161</v>
      </c>
      <c r="F1316" t="s">
        <v>1091</v>
      </c>
      <c r="G1316" t="s">
        <v>1091</v>
      </c>
      <c r="H1316" t="s">
        <v>1091</v>
      </c>
      <c r="I1316" t="s">
        <v>1076</v>
      </c>
      <c r="K1316" t="s">
        <v>265</v>
      </c>
      <c r="L1316">
        <v>1</v>
      </c>
      <c r="M1316">
        <v>0.26</v>
      </c>
      <c r="N1316">
        <v>0.26</v>
      </c>
      <c r="O1316">
        <v>285668.13</v>
      </c>
    </row>
    <row r="1317" spans="1:15" hidden="1">
      <c r="A1317" t="s">
        <v>259</v>
      </c>
      <c r="B1317" s="1">
        <v>45199</v>
      </c>
      <c r="C1317" t="s">
        <v>1335</v>
      </c>
      <c r="D1317" t="s">
        <v>161</v>
      </c>
      <c r="E1317" t="s">
        <v>161</v>
      </c>
      <c r="F1317" t="s">
        <v>1089</v>
      </c>
      <c r="G1317" t="s">
        <v>1089</v>
      </c>
      <c r="H1317" t="s">
        <v>1089</v>
      </c>
      <c r="I1317" t="s">
        <v>1076</v>
      </c>
      <c r="K1317" t="s">
        <v>265</v>
      </c>
      <c r="L1317">
        <v>1</v>
      </c>
      <c r="M1317">
        <v>1.77</v>
      </c>
      <c r="N1317">
        <v>1.77</v>
      </c>
      <c r="O1317">
        <v>285669.90000000002</v>
      </c>
    </row>
    <row r="1318" spans="1:15" hidden="1">
      <c r="A1318" t="s">
        <v>259</v>
      </c>
      <c r="B1318" s="1">
        <v>45199</v>
      </c>
      <c r="C1318" t="s">
        <v>1335</v>
      </c>
      <c r="D1318" t="s">
        <v>161</v>
      </c>
      <c r="E1318" t="s">
        <v>161</v>
      </c>
      <c r="F1318" t="s">
        <v>1090</v>
      </c>
      <c r="G1318" t="s">
        <v>1090</v>
      </c>
      <c r="H1318" t="s">
        <v>1090</v>
      </c>
      <c r="I1318" t="s">
        <v>1076</v>
      </c>
      <c r="K1318" t="s">
        <v>265</v>
      </c>
      <c r="L1318">
        <v>1</v>
      </c>
      <c r="M1318">
        <v>1.99</v>
      </c>
      <c r="N1318">
        <v>1.99</v>
      </c>
      <c r="O1318">
        <v>285671.89</v>
      </c>
    </row>
    <row r="1319" spans="1:15" hidden="1">
      <c r="A1319" t="s">
        <v>259</v>
      </c>
      <c r="B1319" s="1">
        <v>45199</v>
      </c>
      <c r="C1319" t="s">
        <v>1335</v>
      </c>
      <c r="D1319" t="s">
        <v>161</v>
      </c>
      <c r="E1319" t="s">
        <v>161</v>
      </c>
      <c r="F1319" t="s">
        <v>1092</v>
      </c>
      <c r="G1319" t="s">
        <v>1092</v>
      </c>
      <c r="H1319" t="s">
        <v>1092</v>
      </c>
      <c r="I1319" t="s">
        <v>1076</v>
      </c>
      <c r="K1319" t="s">
        <v>265</v>
      </c>
      <c r="L1319">
        <v>1</v>
      </c>
      <c r="M1319">
        <v>2.48</v>
      </c>
      <c r="N1319">
        <v>2.48</v>
      </c>
      <c r="O1319">
        <v>285674.37</v>
      </c>
    </row>
    <row r="1320" spans="1:15" hidden="1">
      <c r="A1320" t="s">
        <v>259</v>
      </c>
      <c r="B1320" s="1">
        <v>45199</v>
      </c>
      <c r="C1320" t="s">
        <v>1339</v>
      </c>
      <c r="D1320" t="s">
        <v>113</v>
      </c>
      <c r="E1320" t="s">
        <v>113</v>
      </c>
      <c r="F1320" t="s">
        <v>701</v>
      </c>
      <c r="G1320" t="s">
        <v>702</v>
      </c>
      <c r="H1320" t="s">
        <v>701</v>
      </c>
      <c r="I1320" t="s">
        <v>703</v>
      </c>
      <c r="K1320" t="s">
        <v>265</v>
      </c>
      <c r="L1320">
        <v>29</v>
      </c>
      <c r="M1320">
        <v>3.03</v>
      </c>
      <c r="N1320">
        <v>87.87</v>
      </c>
      <c r="O1320">
        <v>285762.24</v>
      </c>
    </row>
    <row r="1321" spans="1:15" hidden="1">
      <c r="A1321" t="s">
        <v>259</v>
      </c>
      <c r="B1321" s="1">
        <v>45199</v>
      </c>
      <c r="C1321" t="s">
        <v>1339</v>
      </c>
      <c r="D1321" t="s">
        <v>113</v>
      </c>
      <c r="E1321" t="s">
        <v>113</v>
      </c>
      <c r="F1321" t="s">
        <v>85</v>
      </c>
      <c r="G1321" t="s">
        <v>1285</v>
      </c>
      <c r="H1321" t="s">
        <v>1286</v>
      </c>
      <c r="I1321" t="s">
        <v>448</v>
      </c>
      <c r="K1321" t="s">
        <v>265</v>
      </c>
      <c r="L1321">
        <v>15</v>
      </c>
      <c r="M1321">
        <v>3.5</v>
      </c>
      <c r="N1321">
        <v>52.5</v>
      </c>
      <c r="O1321">
        <v>285814.74</v>
      </c>
    </row>
    <row r="1322" spans="1:15" hidden="1">
      <c r="A1322" t="s">
        <v>259</v>
      </c>
      <c r="B1322" s="1">
        <v>45199</v>
      </c>
      <c r="C1322" t="s">
        <v>1339</v>
      </c>
      <c r="D1322" t="s">
        <v>113</v>
      </c>
      <c r="E1322" t="s">
        <v>113</v>
      </c>
      <c r="F1322" t="s">
        <v>1139</v>
      </c>
      <c r="G1322" t="s">
        <v>1140</v>
      </c>
      <c r="H1322" t="s">
        <v>1141</v>
      </c>
      <c r="I1322" t="s">
        <v>703</v>
      </c>
      <c r="K1322" t="s">
        <v>265</v>
      </c>
      <c r="L1322">
        <v>20</v>
      </c>
      <c r="M1322">
        <v>15</v>
      </c>
      <c r="N1322">
        <v>300</v>
      </c>
      <c r="O1322">
        <v>286114.74</v>
      </c>
    </row>
    <row r="1323" spans="1:15" hidden="1">
      <c r="A1323" t="s">
        <v>259</v>
      </c>
      <c r="B1323" s="1">
        <v>45199</v>
      </c>
      <c r="C1323" t="s">
        <v>1339</v>
      </c>
      <c r="D1323" t="s">
        <v>113</v>
      </c>
      <c r="E1323" t="s">
        <v>113</v>
      </c>
      <c r="F1323" t="s">
        <v>1051</v>
      </c>
      <c r="G1323" t="s">
        <v>1052</v>
      </c>
      <c r="H1323" t="s">
        <v>1051</v>
      </c>
      <c r="I1323" t="s">
        <v>703</v>
      </c>
      <c r="K1323" t="s">
        <v>265</v>
      </c>
      <c r="L1323">
        <v>11</v>
      </c>
      <c r="M1323">
        <v>7</v>
      </c>
      <c r="N1323">
        <v>77</v>
      </c>
      <c r="O1323">
        <v>286191.74</v>
      </c>
    </row>
    <row r="1324" spans="1:15" hidden="1">
      <c r="A1324" t="s">
        <v>259</v>
      </c>
      <c r="B1324" s="1">
        <v>45199</v>
      </c>
      <c r="C1324" t="s">
        <v>1339</v>
      </c>
      <c r="D1324" t="s">
        <v>113</v>
      </c>
      <c r="E1324" t="s">
        <v>113</v>
      </c>
      <c r="F1324" t="s">
        <v>1340</v>
      </c>
      <c r="G1324" t="s">
        <v>1151</v>
      </c>
      <c r="H1324" t="s">
        <v>1152</v>
      </c>
      <c r="I1324" t="s">
        <v>448</v>
      </c>
      <c r="K1324" t="s">
        <v>265</v>
      </c>
      <c r="L1324">
        <v>2</v>
      </c>
      <c r="M1324">
        <v>39</v>
      </c>
      <c r="N1324">
        <v>78</v>
      </c>
      <c r="O1324">
        <v>286269.74</v>
      </c>
    </row>
    <row r="1325" spans="1:15" hidden="1">
      <c r="A1325" t="s">
        <v>259</v>
      </c>
      <c r="B1325" s="1">
        <v>45199</v>
      </c>
      <c r="C1325" t="s">
        <v>1339</v>
      </c>
      <c r="D1325" t="s">
        <v>113</v>
      </c>
      <c r="E1325" t="s">
        <v>113</v>
      </c>
      <c r="F1325" t="s">
        <v>1298</v>
      </c>
      <c r="G1325" t="s">
        <v>1299</v>
      </c>
      <c r="H1325" t="s">
        <v>1298</v>
      </c>
      <c r="I1325" t="s">
        <v>484</v>
      </c>
      <c r="K1325" t="s">
        <v>265</v>
      </c>
      <c r="L1325">
        <v>1</v>
      </c>
      <c r="M1325">
        <v>31.5</v>
      </c>
      <c r="N1325">
        <v>31.5</v>
      </c>
      <c r="O1325">
        <v>286301.24</v>
      </c>
    </row>
    <row r="1326" spans="1:15" hidden="1">
      <c r="A1326" t="s">
        <v>259</v>
      </c>
      <c r="B1326" s="1">
        <v>45199</v>
      </c>
      <c r="C1326" t="s">
        <v>1339</v>
      </c>
      <c r="D1326" t="s">
        <v>113</v>
      </c>
      <c r="E1326" t="s">
        <v>113</v>
      </c>
      <c r="F1326" t="s">
        <v>1311</v>
      </c>
      <c r="G1326" t="s">
        <v>1237</v>
      </c>
      <c r="H1326" t="s">
        <v>1238</v>
      </c>
      <c r="I1326" t="s">
        <v>484</v>
      </c>
      <c r="K1326" t="s">
        <v>265</v>
      </c>
      <c r="L1326">
        <v>1</v>
      </c>
      <c r="M1326">
        <v>208.95</v>
      </c>
      <c r="N1326">
        <v>208.95</v>
      </c>
      <c r="O1326">
        <v>286510.19</v>
      </c>
    </row>
    <row r="1327" spans="1:15" hidden="1">
      <c r="A1327" t="s">
        <v>259</v>
      </c>
      <c r="B1327" s="1">
        <v>45199</v>
      </c>
      <c r="C1327" t="s">
        <v>1339</v>
      </c>
      <c r="D1327" t="s">
        <v>113</v>
      </c>
      <c r="E1327" t="s">
        <v>113</v>
      </c>
      <c r="F1327" t="s">
        <v>482</v>
      </c>
      <c r="G1327" t="s">
        <v>483</v>
      </c>
      <c r="H1327" t="s">
        <v>482</v>
      </c>
      <c r="I1327" t="s">
        <v>484</v>
      </c>
      <c r="K1327" t="s">
        <v>265</v>
      </c>
      <c r="L1327">
        <v>2</v>
      </c>
      <c r="M1327">
        <v>15.75</v>
      </c>
      <c r="N1327">
        <v>31.5</v>
      </c>
      <c r="O1327">
        <v>286541.69</v>
      </c>
    </row>
    <row r="1328" spans="1:15" hidden="1">
      <c r="A1328" t="s">
        <v>259</v>
      </c>
      <c r="B1328" s="1">
        <v>45199</v>
      </c>
      <c r="C1328" t="s">
        <v>1339</v>
      </c>
      <c r="D1328" t="s">
        <v>113</v>
      </c>
      <c r="E1328" t="s">
        <v>113</v>
      </c>
      <c r="F1328" t="s">
        <v>485</v>
      </c>
      <c r="G1328" t="s">
        <v>486</v>
      </c>
      <c r="H1328" t="s">
        <v>485</v>
      </c>
      <c r="I1328" t="s">
        <v>484</v>
      </c>
      <c r="K1328" t="s">
        <v>265</v>
      </c>
      <c r="L1328">
        <v>10</v>
      </c>
      <c r="M1328">
        <v>7.78</v>
      </c>
      <c r="N1328">
        <v>77.8</v>
      </c>
      <c r="O1328">
        <v>286619.49</v>
      </c>
    </row>
    <row r="1329" spans="1:15" hidden="1">
      <c r="A1329" t="s">
        <v>259</v>
      </c>
      <c r="B1329" s="1">
        <v>45199</v>
      </c>
      <c r="C1329" t="s">
        <v>1339</v>
      </c>
      <c r="D1329" t="s">
        <v>113</v>
      </c>
      <c r="E1329" t="s">
        <v>113</v>
      </c>
      <c r="F1329" t="s">
        <v>503</v>
      </c>
      <c r="G1329" t="s">
        <v>504</v>
      </c>
      <c r="H1329" t="s">
        <v>503</v>
      </c>
      <c r="I1329" t="s">
        <v>484</v>
      </c>
      <c r="K1329" t="s">
        <v>265</v>
      </c>
      <c r="L1329">
        <v>8</v>
      </c>
      <c r="M1329">
        <v>31.5</v>
      </c>
      <c r="N1329">
        <v>252</v>
      </c>
      <c r="O1329">
        <v>286871.49</v>
      </c>
    </row>
    <row r="1330" spans="1:15" hidden="1">
      <c r="A1330" t="s">
        <v>259</v>
      </c>
      <c r="B1330" s="1">
        <v>45199</v>
      </c>
      <c r="C1330" t="s">
        <v>1339</v>
      </c>
      <c r="D1330" t="s">
        <v>113</v>
      </c>
      <c r="E1330" t="s">
        <v>113</v>
      </c>
      <c r="F1330" t="s">
        <v>505</v>
      </c>
      <c r="G1330" t="s">
        <v>506</v>
      </c>
      <c r="H1330" t="s">
        <v>505</v>
      </c>
      <c r="I1330" t="s">
        <v>484</v>
      </c>
      <c r="K1330" t="s">
        <v>265</v>
      </c>
      <c r="L1330">
        <v>400</v>
      </c>
      <c r="M1330">
        <v>0.37</v>
      </c>
      <c r="N1330">
        <v>148</v>
      </c>
      <c r="O1330">
        <v>287019.49</v>
      </c>
    </row>
    <row r="1331" spans="1:15" hidden="1">
      <c r="A1331" t="s">
        <v>259</v>
      </c>
      <c r="B1331" s="1">
        <v>45199</v>
      </c>
      <c r="C1331" t="s">
        <v>1339</v>
      </c>
      <c r="D1331" t="s">
        <v>113</v>
      </c>
      <c r="E1331" t="s">
        <v>113</v>
      </c>
      <c r="F1331" t="s">
        <v>507</v>
      </c>
      <c r="G1331" t="s">
        <v>508</v>
      </c>
      <c r="H1331" t="s">
        <v>507</v>
      </c>
      <c r="I1331" t="s">
        <v>484</v>
      </c>
      <c r="K1331" t="s">
        <v>265</v>
      </c>
      <c r="L1331">
        <v>1</v>
      </c>
      <c r="M1331">
        <v>23</v>
      </c>
      <c r="N1331">
        <v>23</v>
      </c>
      <c r="O1331">
        <v>287042.49</v>
      </c>
    </row>
    <row r="1332" spans="1:15" hidden="1">
      <c r="A1332" t="s">
        <v>259</v>
      </c>
      <c r="B1332" s="1">
        <v>45199</v>
      </c>
      <c r="C1332" t="s">
        <v>1341</v>
      </c>
      <c r="D1332" t="s">
        <v>139</v>
      </c>
      <c r="E1332" t="s">
        <v>139</v>
      </c>
      <c r="F1332" t="s">
        <v>1158</v>
      </c>
      <c r="G1332" t="s">
        <v>702</v>
      </c>
      <c r="H1332" t="s">
        <v>701</v>
      </c>
      <c r="I1332" t="s">
        <v>703</v>
      </c>
      <c r="K1332" t="s">
        <v>265</v>
      </c>
      <c r="L1332">
        <v>66</v>
      </c>
      <c r="M1332">
        <v>3.03</v>
      </c>
      <c r="N1332">
        <v>199.98</v>
      </c>
      <c r="O1332">
        <v>287242.46999999997</v>
      </c>
    </row>
    <row r="1333" spans="1:15" hidden="1">
      <c r="A1333" t="s">
        <v>259</v>
      </c>
      <c r="B1333" s="1">
        <v>45199</v>
      </c>
      <c r="C1333" t="s">
        <v>1341</v>
      </c>
      <c r="D1333" t="s">
        <v>139</v>
      </c>
      <c r="E1333" t="s">
        <v>139</v>
      </c>
      <c r="F1333" t="s">
        <v>1048</v>
      </c>
      <c r="G1333" t="s">
        <v>1049</v>
      </c>
      <c r="H1333" t="s">
        <v>1050</v>
      </c>
      <c r="I1333" t="s">
        <v>448</v>
      </c>
      <c r="K1333" t="s">
        <v>265</v>
      </c>
      <c r="L1333">
        <v>50</v>
      </c>
      <c r="M1333">
        <v>3.15</v>
      </c>
      <c r="N1333">
        <v>157.5</v>
      </c>
      <c r="O1333">
        <v>287399.96999999997</v>
      </c>
    </row>
    <row r="1334" spans="1:15" hidden="1">
      <c r="A1334" t="s">
        <v>259</v>
      </c>
      <c r="B1334" s="1">
        <v>45199</v>
      </c>
      <c r="C1334" t="s">
        <v>1341</v>
      </c>
      <c r="D1334" t="s">
        <v>139</v>
      </c>
      <c r="E1334" t="s">
        <v>139</v>
      </c>
      <c r="F1334" t="s">
        <v>1242</v>
      </c>
      <c r="G1334" t="s">
        <v>1184</v>
      </c>
      <c r="H1334" t="s">
        <v>1183</v>
      </c>
      <c r="I1334" t="s">
        <v>703</v>
      </c>
      <c r="K1334" t="s">
        <v>265</v>
      </c>
      <c r="L1334">
        <v>42</v>
      </c>
      <c r="M1334">
        <v>5</v>
      </c>
      <c r="N1334">
        <v>210</v>
      </c>
      <c r="O1334">
        <v>287609.96999999997</v>
      </c>
    </row>
    <row r="1335" spans="1:15" hidden="1">
      <c r="A1335" t="s">
        <v>259</v>
      </c>
      <c r="B1335" s="1">
        <v>45199</v>
      </c>
      <c r="C1335" t="s">
        <v>1341</v>
      </c>
      <c r="D1335" t="s">
        <v>139</v>
      </c>
      <c r="E1335" t="s">
        <v>139</v>
      </c>
      <c r="F1335" t="s">
        <v>1139</v>
      </c>
      <c r="G1335" t="s">
        <v>1140</v>
      </c>
      <c r="H1335" t="s">
        <v>1141</v>
      </c>
      <c r="I1335" t="s">
        <v>703</v>
      </c>
      <c r="K1335" t="s">
        <v>265</v>
      </c>
      <c r="L1335">
        <v>37</v>
      </c>
      <c r="M1335">
        <v>15</v>
      </c>
      <c r="N1335">
        <v>555</v>
      </c>
      <c r="O1335">
        <v>288164.96999999997</v>
      </c>
    </row>
    <row r="1336" spans="1:15" hidden="1">
      <c r="A1336" t="s">
        <v>259</v>
      </c>
      <c r="B1336" s="1">
        <v>45199</v>
      </c>
      <c r="C1336" t="s">
        <v>1341</v>
      </c>
      <c r="D1336" t="s">
        <v>139</v>
      </c>
      <c r="E1336" t="s">
        <v>139</v>
      </c>
      <c r="F1336" t="s">
        <v>1270</v>
      </c>
      <c r="G1336" t="s">
        <v>1271</v>
      </c>
      <c r="H1336" t="s">
        <v>1272</v>
      </c>
      <c r="I1336" t="s">
        <v>484</v>
      </c>
      <c r="K1336" t="s">
        <v>265</v>
      </c>
      <c r="L1336">
        <v>2</v>
      </c>
      <c r="M1336">
        <v>21</v>
      </c>
      <c r="N1336">
        <v>42</v>
      </c>
      <c r="O1336">
        <v>288206.96999999997</v>
      </c>
    </row>
    <row r="1337" spans="1:15" hidden="1">
      <c r="A1337" t="s">
        <v>259</v>
      </c>
      <c r="B1337" s="1">
        <v>45199</v>
      </c>
      <c r="C1337" t="s">
        <v>1341</v>
      </c>
      <c r="D1337" t="s">
        <v>139</v>
      </c>
      <c r="E1337" t="s">
        <v>139</v>
      </c>
      <c r="F1337" t="s">
        <v>1273</v>
      </c>
      <c r="G1337" t="s">
        <v>1274</v>
      </c>
      <c r="H1337" t="s">
        <v>1273</v>
      </c>
      <c r="I1337" t="s">
        <v>484</v>
      </c>
      <c r="K1337" t="s">
        <v>265</v>
      </c>
      <c r="L1337">
        <v>14</v>
      </c>
      <c r="M1337">
        <v>5.78</v>
      </c>
      <c r="N1337">
        <v>80.92</v>
      </c>
      <c r="O1337">
        <v>288287.89</v>
      </c>
    </row>
    <row r="1338" spans="1:15" hidden="1">
      <c r="A1338" t="s">
        <v>259</v>
      </c>
      <c r="B1338" s="1">
        <v>45199</v>
      </c>
      <c r="C1338" t="s">
        <v>1341</v>
      </c>
      <c r="D1338" t="s">
        <v>139</v>
      </c>
      <c r="E1338" t="s">
        <v>139</v>
      </c>
      <c r="F1338" t="s">
        <v>1332</v>
      </c>
      <c r="G1338" t="s">
        <v>1331</v>
      </c>
      <c r="H1338" t="s">
        <v>1332</v>
      </c>
      <c r="I1338" t="s">
        <v>484</v>
      </c>
      <c r="K1338" t="s">
        <v>265</v>
      </c>
      <c r="L1338">
        <v>1</v>
      </c>
      <c r="M1338">
        <v>15.23</v>
      </c>
      <c r="N1338">
        <v>15.23</v>
      </c>
      <c r="O1338">
        <v>288303.12</v>
      </c>
    </row>
    <row r="1339" spans="1:15" hidden="1">
      <c r="A1339" t="s">
        <v>259</v>
      </c>
      <c r="B1339" s="1">
        <v>45199</v>
      </c>
      <c r="C1339" t="s">
        <v>1341</v>
      </c>
      <c r="D1339" t="s">
        <v>139</v>
      </c>
      <c r="E1339" t="s">
        <v>139</v>
      </c>
      <c r="F1339" t="s">
        <v>1328</v>
      </c>
      <c r="G1339" t="s">
        <v>1327</v>
      </c>
      <c r="H1339" t="s">
        <v>1328</v>
      </c>
      <c r="I1339" t="s">
        <v>484</v>
      </c>
      <c r="K1339" t="s">
        <v>265</v>
      </c>
      <c r="L1339">
        <v>10</v>
      </c>
      <c r="M1339">
        <v>5.78</v>
      </c>
      <c r="N1339">
        <v>57.8</v>
      </c>
      <c r="O1339">
        <v>288360.92</v>
      </c>
    </row>
    <row r="1340" spans="1:15" hidden="1">
      <c r="A1340" t="s">
        <v>259</v>
      </c>
      <c r="B1340" s="1">
        <v>45199</v>
      </c>
      <c r="C1340" t="s">
        <v>1341</v>
      </c>
      <c r="D1340" t="s">
        <v>139</v>
      </c>
      <c r="E1340" t="s">
        <v>139</v>
      </c>
      <c r="F1340" t="s">
        <v>1342</v>
      </c>
      <c r="G1340" t="s">
        <v>624</v>
      </c>
      <c r="H1340" t="s">
        <v>625</v>
      </c>
      <c r="I1340" t="s">
        <v>448</v>
      </c>
      <c r="K1340" t="s">
        <v>265</v>
      </c>
      <c r="L1340">
        <v>1</v>
      </c>
      <c r="M1340">
        <v>49</v>
      </c>
      <c r="N1340">
        <v>49</v>
      </c>
      <c r="O1340">
        <v>288409.92</v>
      </c>
    </row>
    <row r="1341" spans="1:15" hidden="1">
      <c r="A1341" t="s">
        <v>259</v>
      </c>
      <c r="B1341" s="1">
        <v>45199</v>
      </c>
      <c r="C1341" t="s">
        <v>1343</v>
      </c>
      <c r="D1341" t="s">
        <v>97</v>
      </c>
      <c r="E1341" t="s">
        <v>97</v>
      </c>
      <c r="F1341" t="s">
        <v>81</v>
      </c>
      <c r="G1341" t="s">
        <v>1261</v>
      </c>
      <c r="H1341" t="s">
        <v>81</v>
      </c>
      <c r="I1341" t="s">
        <v>448</v>
      </c>
      <c r="K1341" t="s">
        <v>265</v>
      </c>
      <c r="L1341">
        <v>10</v>
      </c>
      <c r="M1341">
        <v>3.5</v>
      </c>
      <c r="N1341">
        <v>35</v>
      </c>
      <c r="O1341">
        <v>288444.92</v>
      </c>
    </row>
    <row r="1342" spans="1:15" hidden="1">
      <c r="A1342" t="s">
        <v>259</v>
      </c>
      <c r="B1342" s="1">
        <v>45199</v>
      </c>
      <c r="C1342" t="s">
        <v>1343</v>
      </c>
      <c r="D1342" t="s">
        <v>97</v>
      </c>
      <c r="E1342" t="s">
        <v>97</v>
      </c>
      <c r="F1342" t="s">
        <v>1051</v>
      </c>
      <c r="G1342" t="s">
        <v>1052</v>
      </c>
      <c r="H1342" t="s">
        <v>1051</v>
      </c>
      <c r="I1342" t="s">
        <v>703</v>
      </c>
      <c r="K1342" t="s">
        <v>265</v>
      </c>
      <c r="L1342">
        <v>5</v>
      </c>
      <c r="M1342">
        <v>7</v>
      </c>
      <c r="N1342">
        <v>35</v>
      </c>
      <c r="O1342">
        <v>288479.92</v>
      </c>
    </row>
    <row r="1343" spans="1:15" hidden="1">
      <c r="A1343" t="s">
        <v>259</v>
      </c>
      <c r="B1343" s="1">
        <v>45199</v>
      </c>
      <c r="C1343" t="s">
        <v>1343</v>
      </c>
      <c r="D1343" t="s">
        <v>97</v>
      </c>
      <c r="E1343" t="s">
        <v>97</v>
      </c>
      <c r="F1343" t="s">
        <v>1139</v>
      </c>
      <c r="G1343" t="s">
        <v>1140</v>
      </c>
      <c r="H1343" t="s">
        <v>1141</v>
      </c>
      <c r="I1343" t="s">
        <v>703</v>
      </c>
      <c r="K1343" t="s">
        <v>265</v>
      </c>
      <c r="L1343">
        <v>6</v>
      </c>
      <c r="M1343">
        <v>15</v>
      </c>
      <c r="N1343">
        <v>90</v>
      </c>
      <c r="O1343">
        <v>288569.92</v>
      </c>
    </row>
    <row r="1344" spans="1:15" hidden="1">
      <c r="A1344" t="s">
        <v>259</v>
      </c>
      <c r="B1344" s="1">
        <v>45199</v>
      </c>
      <c r="C1344" t="s">
        <v>1343</v>
      </c>
      <c r="D1344" t="s">
        <v>97</v>
      </c>
      <c r="E1344" t="s">
        <v>97</v>
      </c>
      <c r="F1344" t="s">
        <v>1344</v>
      </c>
      <c r="G1344" t="s">
        <v>488</v>
      </c>
      <c r="H1344" t="s">
        <v>489</v>
      </c>
      <c r="I1344" t="s">
        <v>484</v>
      </c>
      <c r="K1344" t="s">
        <v>265</v>
      </c>
      <c r="L1344">
        <v>1</v>
      </c>
      <c r="M1344">
        <v>63</v>
      </c>
      <c r="N1344">
        <v>63</v>
      </c>
      <c r="O1344">
        <v>288632.92</v>
      </c>
    </row>
    <row r="1345" spans="1:15" hidden="1">
      <c r="A1345" t="s">
        <v>259</v>
      </c>
      <c r="B1345" s="1">
        <v>45199</v>
      </c>
      <c r="C1345" t="s">
        <v>1343</v>
      </c>
      <c r="D1345" t="s">
        <v>97</v>
      </c>
      <c r="E1345" t="s">
        <v>97</v>
      </c>
      <c r="F1345" t="s">
        <v>1238</v>
      </c>
      <c r="G1345" t="s">
        <v>1237</v>
      </c>
      <c r="H1345" t="s">
        <v>1238</v>
      </c>
      <c r="I1345" t="s">
        <v>484</v>
      </c>
      <c r="K1345" t="s">
        <v>265</v>
      </c>
      <c r="L1345">
        <v>1</v>
      </c>
      <c r="M1345">
        <v>198.45</v>
      </c>
      <c r="N1345">
        <v>198.45</v>
      </c>
      <c r="O1345">
        <v>288831.37</v>
      </c>
    </row>
    <row r="1346" spans="1:15" hidden="1">
      <c r="A1346" t="s">
        <v>259</v>
      </c>
      <c r="B1346" s="1">
        <v>45199</v>
      </c>
      <c r="C1346" t="s">
        <v>1343</v>
      </c>
      <c r="D1346" t="s">
        <v>97</v>
      </c>
      <c r="E1346" t="s">
        <v>97</v>
      </c>
      <c r="F1346" t="s">
        <v>1176</v>
      </c>
      <c r="G1346" t="s">
        <v>483</v>
      </c>
      <c r="H1346" t="s">
        <v>482</v>
      </c>
      <c r="I1346" t="s">
        <v>484</v>
      </c>
      <c r="K1346" t="s">
        <v>265</v>
      </c>
      <c r="L1346">
        <v>5</v>
      </c>
      <c r="M1346">
        <v>12.6</v>
      </c>
      <c r="N1346">
        <v>63</v>
      </c>
      <c r="O1346">
        <v>288894.37</v>
      </c>
    </row>
    <row r="1347" spans="1:15" hidden="1">
      <c r="A1347" t="s">
        <v>259</v>
      </c>
      <c r="B1347" s="1">
        <v>45199</v>
      </c>
      <c r="C1347" t="s">
        <v>1343</v>
      </c>
      <c r="D1347" t="s">
        <v>97</v>
      </c>
      <c r="E1347" t="s">
        <v>97</v>
      </c>
      <c r="F1347" t="s">
        <v>1202</v>
      </c>
      <c r="G1347" t="s">
        <v>486</v>
      </c>
      <c r="H1347" t="s">
        <v>485</v>
      </c>
      <c r="I1347" t="s">
        <v>484</v>
      </c>
      <c r="K1347" t="s">
        <v>265</v>
      </c>
      <c r="L1347">
        <v>21</v>
      </c>
      <c r="M1347">
        <v>6.3</v>
      </c>
      <c r="N1347">
        <v>132.30000000000001</v>
      </c>
      <c r="O1347">
        <v>289026.67</v>
      </c>
    </row>
    <row r="1348" spans="1:15" hidden="1">
      <c r="A1348" t="s">
        <v>259</v>
      </c>
      <c r="B1348" s="1">
        <v>45199</v>
      </c>
      <c r="C1348" t="s">
        <v>1343</v>
      </c>
      <c r="D1348" t="s">
        <v>97</v>
      </c>
      <c r="E1348" t="s">
        <v>97</v>
      </c>
      <c r="F1348" t="s">
        <v>1203</v>
      </c>
      <c r="G1348" t="s">
        <v>504</v>
      </c>
      <c r="H1348" t="s">
        <v>503</v>
      </c>
      <c r="I1348" t="s">
        <v>484</v>
      </c>
      <c r="K1348" t="s">
        <v>265</v>
      </c>
      <c r="L1348">
        <v>14</v>
      </c>
      <c r="M1348">
        <v>26.25</v>
      </c>
      <c r="N1348">
        <v>367.5</v>
      </c>
      <c r="O1348">
        <v>289394.17</v>
      </c>
    </row>
    <row r="1349" spans="1:15" hidden="1">
      <c r="A1349" t="s">
        <v>259</v>
      </c>
      <c r="B1349" s="1">
        <v>45199</v>
      </c>
      <c r="C1349" t="s">
        <v>1343</v>
      </c>
      <c r="D1349" t="s">
        <v>97</v>
      </c>
      <c r="E1349" t="s">
        <v>97</v>
      </c>
      <c r="F1349" t="s">
        <v>505</v>
      </c>
      <c r="G1349" t="s">
        <v>506</v>
      </c>
      <c r="H1349" t="s">
        <v>505</v>
      </c>
      <c r="I1349" t="s">
        <v>484</v>
      </c>
      <c r="K1349" t="s">
        <v>265</v>
      </c>
      <c r="L1349">
        <v>1250</v>
      </c>
      <c r="M1349">
        <v>0.26</v>
      </c>
      <c r="N1349">
        <v>325</v>
      </c>
      <c r="O1349">
        <v>289719.17</v>
      </c>
    </row>
    <row r="1350" spans="1:15" hidden="1">
      <c r="A1350" t="s">
        <v>259</v>
      </c>
      <c r="B1350" s="1">
        <v>45199</v>
      </c>
      <c r="C1350" t="s">
        <v>1343</v>
      </c>
      <c r="D1350" t="s">
        <v>97</v>
      </c>
      <c r="E1350" t="s">
        <v>97</v>
      </c>
      <c r="F1350" t="s">
        <v>1181</v>
      </c>
      <c r="G1350" t="s">
        <v>508</v>
      </c>
      <c r="H1350" t="s">
        <v>507</v>
      </c>
      <c r="I1350" t="s">
        <v>484</v>
      </c>
      <c r="K1350" t="s">
        <v>265</v>
      </c>
      <c r="L1350">
        <v>1</v>
      </c>
      <c r="M1350">
        <v>19</v>
      </c>
      <c r="N1350">
        <v>19</v>
      </c>
      <c r="O1350">
        <v>289738.17</v>
      </c>
    </row>
    <row r="1351" spans="1:15" hidden="1">
      <c r="A1351" t="s">
        <v>259</v>
      </c>
      <c r="B1351" s="1">
        <v>45199</v>
      </c>
      <c r="C1351" t="s">
        <v>1345</v>
      </c>
      <c r="D1351" t="s">
        <v>193</v>
      </c>
      <c r="E1351" t="s">
        <v>193</v>
      </c>
      <c r="F1351" t="s">
        <v>1346</v>
      </c>
      <c r="G1351" t="s">
        <v>1347</v>
      </c>
      <c r="H1351" t="s">
        <v>1346</v>
      </c>
      <c r="I1351" t="s">
        <v>703</v>
      </c>
      <c r="K1351" t="s">
        <v>265</v>
      </c>
      <c r="L1351">
        <v>165</v>
      </c>
      <c r="M1351">
        <v>8</v>
      </c>
      <c r="N1351">
        <v>1320</v>
      </c>
      <c r="O1351">
        <v>291058.17</v>
      </c>
    </row>
    <row r="1352" spans="1:15" hidden="1">
      <c r="A1352" t="s">
        <v>259</v>
      </c>
      <c r="B1352" s="1">
        <v>45199</v>
      </c>
      <c r="C1352" t="s">
        <v>1345</v>
      </c>
      <c r="D1352" t="s">
        <v>193</v>
      </c>
      <c r="E1352" t="s">
        <v>193</v>
      </c>
      <c r="F1352" t="s">
        <v>1053</v>
      </c>
      <c r="G1352" t="s">
        <v>1054</v>
      </c>
      <c r="H1352" t="s">
        <v>1053</v>
      </c>
      <c r="I1352" t="s">
        <v>703</v>
      </c>
      <c r="K1352" t="s">
        <v>265</v>
      </c>
      <c r="L1352">
        <v>1</v>
      </c>
      <c r="M1352">
        <v>5</v>
      </c>
      <c r="N1352">
        <v>5</v>
      </c>
      <c r="O1352">
        <v>291063.17</v>
      </c>
    </row>
    <row r="1353" spans="1:15" hidden="1">
      <c r="A1353" t="s">
        <v>259</v>
      </c>
      <c r="B1353" s="1">
        <v>45199</v>
      </c>
      <c r="C1353" t="s">
        <v>1348</v>
      </c>
      <c r="D1353" t="s">
        <v>157</v>
      </c>
      <c r="E1353" t="s">
        <v>157</v>
      </c>
      <c r="F1353" t="s">
        <v>85</v>
      </c>
      <c r="G1353" t="s">
        <v>1285</v>
      </c>
      <c r="H1353" t="s">
        <v>1286</v>
      </c>
      <c r="I1353" t="s">
        <v>448</v>
      </c>
      <c r="K1353" t="s">
        <v>265</v>
      </c>
      <c r="L1353">
        <v>25</v>
      </c>
      <c r="M1353">
        <v>3.5</v>
      </c>
      <c r="N1353">
        <v>87.5</v>
      </c>
      <c r="O1353">
        <v>291150.67</v>
      </c>
    </row>
    <row r="1354" spans="1:15" hidden="1">
      <c r="A1354" t="s">
        <v>259</v>
      </c>
      <c r="B1354" s="1">
        <v>45199</v>
      </c>
      <c r="C1354" t="s">
        <v>1348</v>
      </c>
      <c r="D1354" t="s">
        <v>157</v>
      </c>
      <c r="E1354" t="s">
        <v>157</v>
      </c>
      <c r="F1354" t="s">
        <v>1064</v>
      </c>
      <c r="G1354" t="s">
        <v>1065</v>
      </c>
      <c r="H1354" t="s">
        <v>1064</v>
      </c>
      <c r="I1354" t="s">
        <v>703</v>
      </c>
      <c r="K1354" t="s">
        <v>265</v>
      </c>
      <c r="L1354">
        <v>8</v>
      </c>
      <c r="M1354">
        <v>10</v>
      </c>
      <c r="N1354">
        <v>80</v>
      </c>
      <c r="O1354">
        <v>291230.67</v>
      </c>
    </row>
    <row r="1355" spans="1:15" hidden="1">
      <c r="A1355" t="s">
        <v>259</v>
      </c>
      <c r="B1355" s="1">
        <v>45199</v>
      </c>
      <c r="C1355" t="s">
        <v>1348</v>
      </c>
      <c r="D1355" t="s">
        <v>157</v>
      </c>
      <c r="E1355" t="s">
        <v>157</v>
      </c>
      <c r="F1355" t="s">
        <v>623</v>
      </c>
      <c r="G1355" t="s">
        <v>624</v>
      </c>
      <c r="H1355" t="s">
        <v>625</v>
      </c>
      <c r="I1355" t="s">
        <v>448</v>
      </c>
      <c r="K1355" t="s">
        <v>265</v>
      </c>
      <c r="L1355">
        <v>1</v>
      </c>
      <c r="M1355">
        <v>49</v>
      </c>
      <c r="N1355">
        <v>49</v>
      </c>
      <c r="O1355">
        <v>291279.67</v>
      </c>
    </row>
    <row r="1356" spans="1:15" hidden="1">
      <c r="A1356" t="s">
        <v>259</v>
      </c>
      <c r="B1356" s="1">
        <v>45199</v>
      </c>
      <c r="C1356" t="s">
        <v>1348</v>
      </c>
      <c r="D1356" t="s">
        <v>157</v>
      </c>
      <c r="E1356" t="s">
        <v>157</v>
      </c>
      <c r="F1356" t="s">
        <v>1344</v>
      </c>
      <c r="G1356" t="s">
        <v>488</v>
      </c>
      <c r="H1356" t="s">
        <v>489</v>
      </c>
      <c r="I1356" t="s">
        <v>484</v>
      </c>
      <c r="K1356" t="s">
        <v>265</v>
      </c>
      <c r="L1356">
        <v>1</v>
      </c>
      <c r="M1356">
        <v>78.75</v>
      </c>
      <c r="N1356">
        <v>78.75</v>
      </c>
      <c r="O1356">
        <v>291358.42</v>
      </c>
    </row>
    <row r="1357" spans="1:15" hidden="1">
      <c r="A1357" t="s">
        <v>259</v>
      </c>
      <c r="B1357" s="1">
        <v>45199</v>
      </c>
      <c r="C1357" t="s">
        <v>1348</v>
      </c>
      <c r="D1357" t="s">
        <v>157</v>
      </c>
      <c r="E1357" t="s">
        <v>157</v>
      </c>
      <c r="F1357" t="s">
        <v>1349</v>
      </c>
      <c r="G1357" t="s">
        <v>1350</v>
      </c>
      <c r="H1357" t="s">
        <v>1349</v>
      </c>
      <c r="I1357" t="s">
        <v>484</v>
      </c>
      <c r="K1357" t="s">
        <v>265</v>
      </c>
      <c r="L1357">
        <v>1</v>
      </c>
      <c r="M1357">
        <v>105</v>
      </c>
      <c r="N1357">
        <v>105</v>
      </c>
      <c r="O1357">
        <v>291463.42</v>
      </c>
    </row>
    <row r="1358" spans="1:15" hidden="1">
      <c r="A1358" t="s">
        <v>259</v>
      </c>
      <c r="B1358" s="1">
        <v>45199</v>
      </c>
      <c r="C1358" t="s">
        <v>1348</v>
      </c>
      <c r="D1358" t="s">
        <v>157</v>
      </c>
      <c r="E1358" t="s">
        <v>157</v>
      </c>
      <c r="F1358" t="s">
        <v>1264</v>
      </c>
      <c r="G1358" t="s">
        <v>483</v>
      </c>
      <c r="H1358" t="s">
        <v>482</v>
      </c>
      <c r="I1358" t="s">
        <v>484</v>
      </c>
      <c r="K1358" t="s">
        <v>265</v>
      </c>
      <c r="L1358">
        <v>3</v>
      </c>
      <c r="M1358">
        <v>15.75</v>
      </c>
      <c r="N1358">
        <v>47.25</v>
      </c>
      <c r="O1358">
        <v>291510.67</v>
      </c>
    </row>
    <row r="1359" spans="1:15" hidden="1">
      <c r="A1359" t="s">
        <v>259</v>
      </c>
      <c r="B1359" s="1">
        <v>45199</v>
      </c>
      <c r="C1359" t="s">
        <v>1348</v>
      </c>
      <c r="D1359" t="s">
        <v>157</v>
      </c>
      <c r="E1359" t="s">
        <v>157</v>
      </c>
      <c r="F1359" t="s">
        <v>1202</v>
      </c>
      <c r="G1359" t="s">
        <v>486</v>
      </c>
      <c r="H1359" t="s">
        <v>485</v>
      </c>
      <c r="I1359" t="s">
        <v>484</v>
      </c>
      <c r="K1359" t="s">
        <v>265</v>
      </c>
      <c r="L1359">
        <v>10</v>
      </c>
      <c r="M1359">
        <v>7.88</v>
      </c>
      <c r="N1359">
        <v>78.8</v>
      </c>
      <c r="O1359">
        <v>291589.46999999997</v>
      </c>
    </row>
    <row r="1360" spans="1:15" hidden="1">
      <c r="A1360" t="s">
        <v>259</v>
      </c>
      <c r="B1360" s="1">
        <v>45199</v>
      </c>
      <c r="C1360" t="s">
        <v>1348</v>
      </c>
      <c r="D1360" t="s">
        <v>157</v>
      </c>
      <c r="E1360" t="s">
        <v>157</v>
      </c>
      <c r="F1360" t="s">
        <v>1178</v>
      </c>
      <c r="G1360" t="s">
        <v>504</v>
      </c>
      <c r="H1360" t="s">
        <v>503</v>
      </c>
      <c r="I1360" t="s">
        <v>484</v>
      </c>
      <c r="K1360" t="s">
        <v>265</v>
      </c>
      <c r="L1360">
        <v>16</v>
      </c>
      <c r="M1360">
        <v>31.5</v>
      </c>
      <c r="N1360">
        <v>504</v>
      </c>
      <c r="O1360">
        <v>292093.46999999997</v>
      </c>
    </row>
    <row r="1361" spans="1:15" hidden="1">
      <c r="A1361" t="s">
        <v>259</v>
      </c>
      <c r="B1361" s="1">
        <v>45199</v>
      </c>
      <c r="C1361" t="s">
        <v>1348</v>
      </c>
      <c r="D1361" t="s">
        <v>157</v>
      </c>
      <c r="E1361" t="s">
        <v>157</v>
      </c>
      <c r="F1361" t="s">
        <v>505</v>
      </c>
      <c r="G1361" t="s">
        <v>506</v>
      </c>
      <c r="H1361" t="s">
        <v>505</v>
      </c>
      <c r="I1361" t="s">
        <v>484</v>
      </c>
      <c r="K1361" t="s">
        <v>265</v>
      </c>
      <c r="L1361">
        <v>600</v>
      </c>
      <c r="M1361">
        <v>0.37</v>
      </c>
      <c r="N1361">
        <v>222</v>
      </c>
      <c r="O1361">
        <v>292315.46999999997</v>
      </c>
    </row>
    <row r="1362" spans="1:15" hidden="1">
      <c r="A1362" t="s">
        <v>259</v>
      </c>
      <c r="B1362" s="1">
        <v>45199</v>
      </c>
      <c r="C1362" t="s">
        <v>1348</v>
      </c>
      <c r="D1362" t="s">
        <v>157</v>
      </c>
      <c r="E1362" t="s">
        <v>157</v>
      </c>
      <c r="F1362" t="s">
        <v>507</v>
      </c>
      <c r="G1362" t="s">
        <v>508</v>
      </c>
      <c r="H1362" t="s">
        <v>507</v>
      </c>
      <c r="I1362" t="s">
        <v>484</v>
      </c>
      <c r="K1362" t="s">
        <v>265</v>
      </c>
      <c r="L1362">
        <v>1</v>
      </c>
      <c r="M1362">
        <v>23</v>
      </c>
      <c r="N1362">
        <v>23</v>
      </c>
      <c r="O1362">
        <v>292338.46999999997</v>
      </c>
    </row>
    <row r="1363" spans="1:15" hidden="1">
      <c r="A1363" t="s">
        <v>259</v>
      </c>
      <c r="B1363" s="1">
        <v>45199</v>
      </c>
      <c r="C1363" t="s">
        <v>1351</v>
      </c>
      <c r="D1363" t="s">
        <v>92</v>
      </c>
      <c r="E1363" t="s">
        <v>92</v>
      </c>
      <c r="F1363" t="s">
        <v>701</v>
      </c>
      <c r="G1363" t="s">
        <v>702</v>
      </c>
      <c r="H1363" t="s">
        <v>701</v>
      </c>
      <c r="I1363" t="s">
        <v>703</v>
      </c>
      <c r="K1363" t="s">
        <v>265</v>
      </c>
      <c r="L1363">
        <v>46</v>
      </c>
      <c r="M1363">
        <v>3.03</v>
      </c>
      <c r="N1363">
        <v>139.38</v>
      </c>
      <c r="O1363">
        <v>292477.84999999998</v>
      </c>
    </row>
    <row r="1364" spans="1:15" hidden="1">
      <c r="A1364" t="s">
        <v>259</v>
      </c>
      <c r="B1364" s="1">
        <v>45199</v>
      </c>
      <c r="C1364" t="s">
        <v>1351</v>
      </c>
      <c r="D1364" t="s">
        <v>92</v>
      </c>
      <c r="E1364" t="s">
        <v>92</v>
      </c>
      <c r="F1364" t="s">
        <v>186</v>
      </c>
      <c r="G1364" t="s">
        <v>1167</v>
      </c>
      <c r="H1364" t="s">
        <v>186</v>
      </c>
      <c r="I1364" t="s">
        <v>1076</v>
      </c>
      <c r="K1364" t="s">
        <v>265</v>
      </c>
      <c r="L1364">
        <v>25</v>
      </c>
      <c r="M1364">
        <v>28.09</v>
      </c>
      <c r="N1364">
        <v>702.25</v>
      </c>
      <c r="O1364">
        <v>293180.09999999998</v>
      </c>
    </row>
    <row r="1365" spans="1:15" hidden="1">
      <c r="A1365" t="s">
        <v>259</v>
      </c>
      <c r="B1365" s="1">
        <v>45199</v>
      </c>
      <c r="C1365" t="s">
        <v>1351</v>
      </c>
      <c r="D1365" t="s">
        <v>92</v>
      </c>
      <c r="E1365" t="s">
        <v>92</v>
      </c>
      <c r="F1365" t="s">
        <v>185</v>
      </c>
      <c r="G1365" t="s">
        <v>1265</v>
      </c>
      <c r="H1365" t="s">
        <v>185</v>
      </c>
      <c r="I1365" t="s">
        <v>1076</v>
      </c>
      <c r="K1365" t="s">
        <v>265</v>
      </c>
      <c r="L1365">
        <v>6</v>
      </c>
      <c r="M1365">
        <v>24.94</v>
      </c>
      <c r="N1365">
        <v>149.63999999999999</v>
      </c>
      <c r="O1365">
        <v>293329.74</v>
      </c>
    </row>
    <row r="1366" spans="1:15" hidden="1">
      <c r="A1366" t="s">
        <v>259</v>
      </c>
      <c r="B1366" s="1">
        <v>45199</v>
      </c>
      <c r="C1366" t="s">
        <v>1351</v>
      </c>
      <c r="D1366" t="s">
        <v>92</v>
      </c>
      <c r="E1366" t="s">
        <v>92</v>
      </c>
      <c r="F1366" t="s">
        <v>1233</v>
      </c>
      <c r="G1366" t="s">
        <v>1234</v>
      </c>
      <c r="H1366" t="s">
        <v>1233</v>
      </c>
      <c r="I1366" t="s">
        <v>1076</v>
      </c>
      <c r="K1366" t="s">
        <v>265</v>
      </c>
      <c r="L1366">
        <v>1</v>
      </c>
      <c r="M1366">
        <v>12.08</v>
      </c>
      <c r="N1366">
        <v>12.08</v>
      </c>
      <c r="O1366">
        <v>293341.82</v>
      </c>
    </row>
    <row r="1367" spans="1:15" hidden="1">
      <c r="A1367" t="s">
        <v>259</v>
      </c>
      <c r="B1367" s="1">
        <v>45199</v>
      </c>
      <c r="C1367" t="s">
        <v>1351</v>
      </c>
      <c r="D1367" t="s">
        <v>92</v>
      </c>
      <c r="E1367" t="s">
        <v>92</v>
      </c>
      <c r="F1367" t="s">
        <v>184</v>
      </c>
      <c r="G1367" t="s">
        <v>1077</v>
      </c>
      <c r="H1367" t="s">
        <v>184</v>
      </c>
      <c r="I1367" t="s">
        <v>1076</v>
      </c>
      <c r="K1367" t="s">
        <v>265</v>
      </c>
      <c r="L1367">
        <v>2</v>
      </c>
      <c r="M1367">
        <v>2.89</v>
      </c>
      <c r="N1367">
        <v>5.78</v>
      </c>
      <c r="O1367">
        <v>293347.59999999998</v>
      </c>
    </row>
    <row r="1368" spans="1:15" hidden="1">
      <c r="A1368" t="s">
        <v>259</v>
      </c>
      <c r="B1368" s="1">
        <v>45199</v>
      </c>
      <c r="C1368" t="s">
        <v>1351</v>
      </c>
      <c r="D1368" t="s">
        <v>92</v>
      </c>
      <c r="E1368" t="s">
        <v>92</v>
      </c>
      <c r="F1368" t="s">
        <v>1091</v>
      </c>
      <c r="G1368" t="s">
        <v>1091</v>
      </c>
      <c r="H1368" t="s">
        <v>1091</v>
      </c>
      <c r="I1368" t="s">
        <v>1076</v>
      </c>
      <c r="K1368" t="s">
        <v>265</v>
      </c>
      <c r="L1368">
        <v>1</v>
      </c>
      <c r="M1368">
        <v>7.98</v>
      </c>
      <c r="N1368">
        <v>7.98</v>
      </c>
      <c r="O1368">
        <v>293355.58</v>
      </c>
    </row>
    <row r="1369" spans="1:15" hidden="1">
      <c r="A1369" t="s">
        <v>259</v>
      </c>
      <c r="B1369" s="1">
        <v>45199</v>
      </c>
      <c r="C1369" t="s">
        <v>1351</v>
      </c>
      <c r="D1369" t="s">
        <v>92</v>
      </c>
      <c r="E1369" t="s">
        <v>92</v>
      </c>
      <c r="F1369" t="s">
        <v>1088</v>
      </c>
      <c r="G1369" t="s">
        <v>1088</v>
      </c>
      <c r="H1369" t="s">
        <v>1088</v>
      </c>
      <c r="I1369" t="s">
        <v>1076</v>
      </c>
      <c r="K1369" t="s">
        <v>265</v>
      </c>
      <c r="L1369">
        <v>1</v>
      </c>
      <c r="M1369">
        <v>25.5</v>
      </c>
      <c r="N1369">
        <v>25.5</v>
      </c>
      <c r="O1369">
        <v>293381.08</v>
      </c>
    </row>
    <row r="1370" spans="1:15" hidden="1">
      <c r="A1370" t="s">
        <v>259</v>
      </c>
      <c r="B1370" s="1">
        <v>45199</v>
      </c>
      <c r="C1370" t="s">
        <v>1351</v>
      </c>
      <c r="D1370" t="s">
        <v>92</v>
      </c>
      <c r="E1370" t="s">
        <v>92</v>
      </c>
      <c r="F1370" t="s">
        <v>1089</v>
      </c>
      <c r="G1370" t="s">
        <v>1089</v>
      </c>
      <c r="H1370" t="s">
        <v>1089</v>
      </c>
      <c r="I1370" t="s">
        <v>1076</v>
      </c>
      <c r="K1370" t="s">
        <v>265</v>
      </c>
      <c r="L1370">
        <v>1</v>
      </c>
      <c r="M1370">
        <v>88.33</v>
      </c>
      <c r="N1370">
        <v>88.33</v>
      </c>
      <c r="O1370">
        <v>293469.40999999997</v>
      </c>
    </row>
    <row r="1371" spans="1:15" hidden="1">
      <c r="A1371" t="s">
        <v>259</v>
      </c>
      <c r="B1371" s="1">
        <v>45199</v>
      </c>
      <c r="C1371" t="s">
        <v>1351</v>
      </c>
      <c r="D1371" t="s">
        <v>92</v>
      </c>
      <c r="E1371" t="s">
        <v>92</v>
      </c>
      <c r="F1371" t="s">
        <v>1090</v>
      </c>
      <c r="G1371" t="s">
        <v>1090</v>
      </c>
      <c r="H1371" t="s">
        <v>1090</v>
      </c>
      <c r="I1371" t="s">
        <v>1076</v>
      </c>
      <c r="K1371" t="s">
        <v>265</v>
      </c>
      <c r="L1371">
        <v>1</v>
      </c>
      <c r="M1371">
        <v>63.68</v>
      </c>
      <c r="N1371">
        <v>63.68</v>
      </c>
      <c r="O1371">
        <v>293533.09000000003</v>
      </c>
    </row>
    <row r="1372" spans="1:15" hidden="1">
      <c r="A1372" t="s">
        <v>259</v>
      </c>
      <c r="B1372" s="1">
        <v>45199</v>
      </c>
      <c r="C1372" t="s">
        <v>1351</v>
      </c>
      <c r="D1372" t="s">
        <v>92</v>
      </c>
      <c r="E1372" t="s">
        <v>92</v>
      </c>
      <c r="F1372" t="s">
        <v>1092</v>
      </c>
      <c r="G1372" t="s">
        <v>1092</v>
      </c>
      <c r="H1372" t="s">
        <v>1092</v>
      </c>
      <c r="I1372" t="s">
        <v>1076</v>
      </c>
      <c r="K1372" t="s">
        <v>265</v>
      </c>
      <c r="L1372">
        <v>1</v>
      </c>
      <c r="M1372">
        <v>79.36</v>
      </c>
      <c r="N1372">
        <v>79.36</v>
      </c>
      <c r="O1372">
        <v>293612.45</v>
      </c>
    </row>
    <row r="1373" spans="1:15" hidden="1">
      <c r="A1373" t="s">
        <v>259</v>
      </c>
      <c r="B1373" s="1">
        <v>45199</v>
      </c>
      <c r="C1373" t="s">
        <v>1352</v>
      </c>
      <c r="D1373" t="s">
        <v>136</v>
      </c>
      <c r="E1373" t="s">
        <v>136</v>
      </c>
      <c r="F1373" t="s">
        <v>85</v>
      </c>
      <c r="G1373" t="s">
        <v>1285</v>
      </c>
      <c r="H1373" t="s">
        <v>1286</v>
      </c>
      <c r="I1373" t="s">
        <v>448</v>
      </c>
      <c r="K1373" t="s">
        <v>265</v>
      </c>
      <c r="L1373">
        <v>10</v>
      </c>
      <c r="M1373">
        <v>3.5</v>
      </c>
      <c r="N1373">
        <v>35</v>
      </c>
      <c r="O1373">
        <v>293647.45</v>
      </c>
    </row>
    <row r="1374" spans="1:15" hidden="1">
      <c r="A1374" t="s">
        <v>259</v>
      </c>
      <c r="B1374" s="1">
        <v>45199</v>
      </c>
      <c r="C1374" t="s">
        <v>1352</v>
      </c>
      <c r="D1374" t="s">
        <v>136</v>
      </c>
      <c r="E1374" t="s">
        <v>136</v>
      </c>
      <c r="F1374" t="s">
        <v>1064</v>
      </c>
      <c r="G1374" t="s">
        <v>1065</v>
      </c>
      <c r="H1374" t="s">
        <v>1064</v>
      </c>
      <c r="I1374" t="s">
        <v>703</v>
      </c>
      <c r="K1374" t="s">
        <v>265</v>
      </c>
      <c r="L1374">
        <v>10</v>
      </c>
      <c r="M1374">
        <v>10</v>
      </c>
      <c r="N1374">
        <v>100</v>
      </c>
      <c r="O1374">
        <v>293747.45</v>
      </c>
    </row>
    <row r="1375" spans="1:15" hidden="1">
      <c r="A1375" t="s">
        <v>259</v>
      </c>
      <c r="B1375" s="1">
        <v>45199</v>
      </c>
      <c r="C1375" t="s">
        <v>1352</v>
      </c>
      <c r="D1375" t="s">
        <v>136</v>
      </c>
      <c r="E1375" t="s">
        <v>136</v>
      </c>
      <c r="F1375" t="s">
        <v>1197</v>
      </c>
      <c r="G1375" t="s">
        <v>1198</v>
      </c>
      <c r="H1375" t="s">
        <v>1197</v>
      </c>
      <c r="I1375" t="s">
        <v>703</v>
      </c>
      <c r="K1375" t="s">
        <v>265</v>
      </c>
      <c r="L1375">
        <v>1</v>
      </c>
      <c r="M1375">
        <v>11</v>
      </c>
      <c r="N1375">
        <v>11</v>
      </c>
      <c r="O1375">
        <v>293758.45</v>
      </c>
    </row>
    <row r="1376" spans="1:15" hidden="1">
      <c r="A1376" t="s">
        <v>259</v>
      </c>
      <c r="B1376" s="1">
        <v>45199</v>
      </c>
      <c r="C1376" t="s">
        <v>1352</v>
      </c>
      <c r="D1376" t="s">
        <v>136</v>
      </c>
      <c r="E1376" t="s">
        <v>136</v>
      </c>
      <c r="F1376" t="s">
        <v>1074</v>
      </c>
      <c r="G1376" t="s">
        <v>1075</v>
      </c>
      <c r="H1376" t="s">
        <v>1074</v>
      </c>
      <c r="I1376" t="s">
        <v>1076</v>
      </c>
      <c r="K1376" t="s">
        <v>265</v>
      </c>
      <c r="L1376">
        <v>8</v>
      </c>
      <c r="M1376">
        <v>28.09</v>
      </c>
      <c r="N1376">
        <v>224.72</v>
      </c>
      <c r="O1376">
        <v>293983.17</v>
      </c>
    </row>
    <row r="1377" spans="1:15" hidden="1">
      <c r="A1377" t="s">
        <v>259</v>
      </c>
      <c r="B1377" s="1">
        <v>45199</v>
      </c>
      <c r="C1377" t="s">
        <v>1352</v>
      </c>
      <c r="D1377" t="s">
        <v>136</v>
      </c>
      <c r="E1377" t="s">
        <v>136</v>
      </c>
      <c r="F1377" t="s">
        <v>188</v>
      </c>
      <c r="G1377" t="s">
        <v>1301</v>
      </c>
      <c r="H1377" t="s">
        <v>188</v>
      </c>
      <c r="I1377" t="s">
        <v>1076</v>
      </c>
      <c r="K1377" t="s">
        <v>265</v>
      </c>
      <c r="L1377">
        <v>1</v>
      </c>
      <c r="M1377">
        <v>31.24</v>
      </c>
      <c r="N1377">
        <v>31.24</v>
      </c>
      <c r="O1377">
        <v>294014.40999999997</v>
      </c>
    </row>
    <row r="1378" spans="1:15" hidden="1">
      <c r="A1378" t="s">
        <v>259</v>
      </c>
      <c r="B1378" s="1">
        <v>45199</v>
      </c>
      <c r="C1378" t="s">
        <v>1352</v>
      </c>
      <c r="D1378" t="s">
        <v>136</v>
      </c>
      <c r="E1378" t="s">
        <v>136</v>
      </c>
      <c r="F1378" t="s">
        <v>1088</v>
      </c>
      <c r="G1378" t="s">
        <v>1088</v>
      </c>
      <c r="H1378" t="s">
        <v>1088</v>
      </c>
      <c r="I1378" t="s">
        <v>1076</v>
      </c>
      <c r="K1378" t="s">
        <v>265</v>
      </c>
      <c r="L1378">
        <v>1</v>
      </c>
      <c r="M1378">
        <v>8.5399999999999991</v>
      </c>
      <c r="N1378">
        <v>8.5399999999999991</v>
      </c>
      <c r="O1378">
        <v>294022.95</v>
      </c>
    </row>
    <row r="1379" spans="1:15" hidden="1">
      <c r="A1379" t="s">
        <v>259</v>
      </c>
      <c r="B1379" s="1">
        <v>45199</v>
      </c>
      <c r="C1379" t="s">
        <v>1352</v>
      </c>
      <c r="D1379" t="s">
        <v>136</v>
      </c>
      <c r="E1379" t="s">
        <v>136</v>
      </c>
      <c r="F1379" t="s">
        <v>1089</v>
      </c>
      <c r="G1379" t="s">
        <v>1089</v>
      </c>
      <c r="H1379" t="s">
        <v>1089</v>
      </c>
      <c r="I1379" t="s">
        <v>1076</v>
      </c>
      <c r="K1379" t="s">
        <v>265</v>
      </c>
      <c r="L1379">
        <v>1</v>
      </c>
      <c r="M1379">
        <v>16.62</v>
      </c>
      <c r="N1379">
        <v>16.62</v>
      </c>
      <c r="O1379">
        <v>294039.57</v>
      </c>
    </row>
    <row r="1380" spans="1:15" hidden="1">
      <c r="A1380" t="s">
        <v>259</v>
      </c>
      <c r="B1380" s="1">
        <v>45199</v>
      </c>
      <c r="C1380" t="s">
        <v>1352</v>
      </c>
      <c r="D1380" t="s">
        <v>136</v>
      </c>
      <c r="E1380" t="s">
        <v>136</v>
      </c>
      <c r="F1380" t="s">
        <v>1091</v>
      </c>
      <c r="G1380" t="s">
        <v>1091</v>
      </c>
      <c r="H1380" t="s">
        <v>1091</v>
      </c>
      <c r="I1380" t="s">
        <v>1076</v>
      </c>
      <c r="K1380" t="s">
        <v>265</v>
      </c>
      <c r="L1380">
        <v>1</v>
      </c>
      <c r="M1380">
        <v>2.27</v>
      </c>
      <c r="N1380">
        <v>2.27</v>
      </c>
      <c r="O1380">
        <v>294041.84000000003</v>
      </c>
    </row>
    <row r="1381" spans="1:15" hidden="1">
      <c r="A1381" t="s">
        <v>259</v>
      </c>
      <c r="B1381" s="1">
        <v>45199</v>
      </c>
      <c r="C1381" t="s">
        <v>1352</v>
      </c>
      <c r="D1381" t="s">
        <v>136</v>
      </c>
      <c r="E1381" t="s">
        <v>136</v>
      </c>
      <c r="F1381" t="s">
        <v>1090</v>
      </c>
      <c r="G1381" t="s">
        <v>1090</v>
      </c>
      <c r="H1381" t="s">
        <v>1090</v>
      </c>
      <c r="I1381" t="s">
        <v>1076</v>
      </c>
      <c r="K1381" t="s">
        <v>265</v>
      </c>
      <c r="L1381">
        <v>1</v>
      </c>
      <c r="M1381">
        <v>17.91</v>
      </c>
      <c r="N1381">
        <v>17.91</v>
      </c>
      <c r="O1381">
        <v>294059.75</v>
      </c>
    </row>
    <row r="1382" spans="1:15" hidden="1">
      <c r="A1382" t="s">
        <v>259</v>
      </c>
      <c r="B1382" s="1">
        <v>45199</v>
      </c>
      <c r="C1382" t="s">
        <v>1352</v>
      </c>
      <c r="D1382" t="s">
        <v>136</v>
      </c>
      <c r="E1382" t="s">
        <v>136</v>
      </c>
      <c r="F1382" t="s">
        <v>1092</v>
      </c>
      <c r="G1382" t="s">
        <v>1092</v>
      </c>
      <c r="H1382" t="s">
        <v>1092</v>
      </c>
      <c r="I1382" t="s">
        <v>1076</v>
      </c>
      <c r="K1382" t="s">
        <v>265</v>
      </c>
      <c r="L1382">
        <v>1</v>
      </c>
      <c r="M1382">
        <v>22.32</v>
      </c>
      <c r="N1382">
        <v>22.32</v>
      </c>
      <c r="O1382">
        <v>294082.07</v>
      </c>
    </row>
    <row r="1383" spans="1:15" hidden="1">
      <c r="A1383" t="s">
        <v>259</v>
      </c>
      <c r="B1383" s="1">
        <v>45199</v>
      </c>
      <c r="C1383" t="s">
        <v>1352</v>
      </c>
      <c r="D1383" t="s">
        <v>136</v>
      </c>
      <c r="E1383" t="s">
        <v>136</v>
      </c>
      <c r="F1383" t="s">
        <v>487</v>
      </c>
      <c r="G1383" t="s">
        <v>488</v>
      </c>
      <c r="H1383" t="s">
        <v>489</v>
      </c>
      <c r="I1383" t="s">
        <v>484</v>
      </c>
      <c r="K1383" t="s">
        <v>265</v>
      </c>
      <c r="L1383">
        <v>1</v>
      </c>
      <c r="M1383">
        <v>78.75</v>
      </c>
      <c r="N1383">
        <v>78.75</v>
      </c>
      <c r="O1383">
        <v>294160.82</v>
      </c>
    </row>
    <row r="1384" spans="1:15" hidden="1">
      <c r="A1384" t="s">
        <v>259</v>
      </c>
      <c r="B1384" s="1">
        <v>45199</v>
      </c>
      <c r="C1384" t="s">
        <v>1352</v>
      </c>
      <c r="D1384" t="s">
        <v>136</v>
      </c>
      <c r="E1384" t="s">
        <v>136</v>
      </c>
      <c r="F1384" t="s">
        <v>1165</v>
      </c>
      <c r="G1384" t="s">
        <v>1166</v>
      </c>
      <c r="H1384" t="s">
        <v>1165</v>
      </c>
      <c r="I1384" t="s">
        <v>484</v>
      </c>
      <c r="K1384" t="s">
        <v>265</v>
      </c>
      <c r="L1384">
        <v>1</v>
      </c>
      <c r="M1384">
        <v>68.25</v>
      </c>
      <c r="N1384">
        <v>68.25</v>
      </c>
      <c r="O1384">
        <v>294229.07</v>
      </c>
    </row>
    <row r="1385" spans="1:15" hidden="1">
      <c r="A1385" t="s">
        <v>259</v>
      </c>
      <c r="B1385" s="1">
        <v>45199</v>
      </c>
      <c r="C1385" t="s">
        <v>1352</v>
      </c>
      <c r="D1385" t="s">
        <v>136</v>
      </c>
      <c r="E1385" t="s">
        <v>136</v>
      </c>
      <c r="F1385" t="s">
        <v>482</v>
      </c>
      <c r="G1385" t="s">
        <v>483</v>
      </c>
      <c r="H1385" t="s">
        <v>482</v>
      </c>
      <c r="I1385" t="s">
        <v>484</v>
      </c>
      <c r="K1385" t="s">
        <v>265</v>
      </c>
      <c r="L1385">
        <v>2</v>
      </c>
      <c r="M1385">
        <v>21</v>
      </c>
      <c r="N1385">
        <v>42</v>
      </c>
      <c r="O1385">
        <v>294271.07</v>
      </c>
    </row>
    <row r="1386" spans="1:15" hidden="1">
      <c r="A1386" t="s">
        <v>259</v>
      </c>
      <c r="B1386" s="1">
        <v>45199</v>
      </c>
      <c r="C1386" t="s">
        <v>1352</v>
      </c>
      <c r="D1386" t="s">
        <v>136</v>
      </c>
      <c r="E1386" t="s">
        <v>136</v>
      </c>
      <c r="F1386" t="s">
        <v>485</v>
      </c>
      <c r="G1386" t="s">
        <v>486</v>
      </c>
      <c r="H1386" t="s">
        <v>485</v>
      </c>
      <c r="I1386" t="s">
        <v>484</v>
      </c>
      <c r="K1386" t="s">
        <v>265</v>
      </c>
      <c r="L1386">
        <v>4</v>
      </c>
      <c r="M1386">
        <v>7.88</v>
      </c>
      <c r="N1386">
        <v>31.52</v>
      </c>
      <c r="O1386">
        <v>294302.59000000003</v>
      </c>
    </row>
    <row r="1387" spans="1:15" hidden="1">
      <c r="A1387" t="s">
        <v>259</v>
      </c>
      <c r="B1387" s="1">
        <v>45199</v>
      </c>
      <c r="C1387" t="s">
        <v>1352</v>
      </c>
      <c r="D1387" t="s">
        <v>136</v>
      </c>
      <c r="E1387" t="s">
        <v>136</v>
      </c>
      <c r="F1387" t="s">
        <v>503</v>
      </c>
      <c r="G1387" t="s">
        <v>504</v>
      </c>
      <c r="H1387" t="s">
        <v>503</v>
      </c>
      <c r="I1387" t="s">
        <v>484</v>
      </c>
      <c r="K1387" t="s">
        <v>265</v>
      </c>
      <c r="L1387">
        <v>12</v>
      </c>
      <c r="M1387">
        <v>31.5</v>
      </c>
      <c r="N1387">
        <v>378</v>
      </c>
      <c r="O1387">
        <v>294680.59000000003</v>
      </c>
    </row>
    <row r="1388" spans="1:15" hidden="1">
      <c r="A1388" t="s">
        <v>259</v>
      </c>
      <c r="B1388" s="1">
        <v>45199</v>
      </c>
      <c r="C1388" t="s">
        <v>1352</v>
      </c>
      <c r="D1388" t="s">
        <v>136</v>
      </c>
      <c r="E1388" t="s">
        <v>136</v>
      </c>
      <c r="F1388" t="s">
        <v>505</v>
      </c>
      <c r="G1388" t="s">
        <v>506</v>
      </c>
      <c r="H1388" t="s">
        <v>505</v>
      </c>
      <c r="I1388" t="s">
        <v>484</v>
      </c>
      <c r="K1388" t="s">
        <v>265</v>
      </c>
      <c r="L1388">
        <v>200</v>
      </c>
      <c r="M1388">
        <v>0.37</v>
      </c>
      <c r="N1388">
        <v>74</v>
      </c>
      <c r="O1388">
        <v>294754.59000000003</v>
      </c>
    </row>
    <row r="1389" spans="1:15" hidden="1">
      <c r="A1389" t="s">
        <v>259</v>
      </c>
      <c r="B1389" s="1">
        <v>45199</v>
      </c>
      <c r="C1389" t="s">
        <v>1352</v>
      </c>
      <c r="D1389" t="s">
        <v>136</v>
      </c>
      <c r="E1389" t="s">
        <v>136</v>
      </c>
      <c r="F1389" t="s">
        <v>507</v>
      </c>
      <c r="G1389" t="s">
        <v>508</v>
      </c>
      <c r="H1389" t="s">
        <v>507</v>
      </c>
      <c r="I1389" t="s">
        <v>484</v>
      </c>
      <c r="K1389" t="s">
        <v>265</v>
      </c>
      <c r="L1389">
        <v>1</v>
      </c>
      <c r="M1389">
        <v>23</v>
      </c>
      <c r="N1389">
        <v>23</v>
      </c>
      <c r="O1389">
        <v>294777.59000000003</v>
      </c>
    </row>
    <row r="1390" spans="1:15" hidden="1">
      <c r="A1390" t="s">
        <v>259</v>
      </c>
      <c r="B1390" s="1">
        <v>45199</v>
      </c>
      <c r="C1390" t="s">
        <v>1353</v>
      </c>
      <c r="D1390" t="s">
        <v>30</v>
      </c>
      <c r="E1390" t="s">
        <v>30</v>
      </c>
      <c r="F1390" t="s">
        <v>701</v>
      </c>
      <c r="G1390" t="s">
        <v>702</v>
      </c>
      <c r="H1390" t="s">
        <v>701</v>
      </c>
      <c r="I1390" t="s">
        <v>703</v>
      </c>
      <c r="K1390" t="s">
        <v>265</v>
      </c>
      <c r="L1390">
        <v>13</v>
      </c>
      <c r="M1390">
        <v>3.03</v>
      </c>
      <c r="N1390">
        <v>39.39</v>
      </c>
      <c r="O1390">
        <v>294816.98</v>
      </c>
    </row>
    <row r="1391" spans="1:15" hidden="1">
      <c r="A1391" t="s">
        <v>259</v>
      </c>
      <c r="B1391" s="1">
        <v>45199</v>
      </c>
      <c r="C1391" t="s">
        <v>1353</v>
      </c>
      <c r="D1391" t="s">
        <v>30</v>
      </c>
      <c r="E1391" t="s">
        <v>30</v>
      </c>
      <c r="F1391" t="s">
        <v>85</v>
      </c>
      <c r="G1391" t="s">
        <v>1285</v>
      </c>
      <c r="H1391" t="s">
        <v>1286</v>
      </c>
      <c r="I1391" t="s">
        <v>448</v>
      </c>
      <c r="K1391" t="s">
        <v>265</v>
      </c>
      <c r="L1391">
        <v>15</v>
      </c>
      <c r="M1391">
        <v>3.5</v>
      </c>
      <c r="N1391">
        <v>52.5</v>
      </c>
      <c r="O1391">
        <v>294869.48</v>
      </c>
    </row>
    <row r="1392" spans="1:15" hidden="1">
      <c r="A1392" t="s">
        <v>259</v>
      </c>
      <c r="B1392" s="1">
        <v>45199</v>
      </c>
      <c r="C1392" t="s">
        <v>1353</v>
      </c>
      <c r="D1392" t="s">
        <v>30</v>
      </c>
      <c r="E1392" t="s">
        <v>30</v>
      </c>
      <c r="F1392" t="s">
        <v>1051</v>
      </c>
      <c r="G1392" t="s">
        <v>1052</v>
      </c>
      <c r="H1392" t="s">
        <v>1051</v>
      </c>
      <c r="I1392" t="s">
        <v>703</v>
      </c>
      <c r="K1392" t="s">
        <v>265</v>
      </c>
      <c r="L1392">
        <v>10</v>
      </c>
      <c r="M1392">
        <v>7</v>
      </c>
      <c r="N1392">
        <v>70</v>
      </c>
      <c r="O1392">
        <v>294939.48</v>
      </c>
    </row>
    <row r="1393" spans="1:15" hidden="1">
      <c r="A1393" t="s">
        <v>259</v>
      </c>
      <c r="B1393" s="1">
        <v>45199</v>
      </c>
      <c r="C1393" t="s">
        <v>1353</v>
      </c>
      <c r="D1393" t="s">
        <v>30</v>
      </c>
      <c r="E1393" t="s">
        <v>30</v>
      </c>
      <c r="F1393" t="s">
        <v>1139</v>
      </c>
      <c r="G1393" t="s">
        <v>1140</v>
      </c>
      <c r="H1393" t="s">
        <v>1141</v>
      </c>
      <c r="I1393" t="s">
        <v>703</v>
      </c>
      <c r="K1393" t="s">
        <v>265</v>
      </c>
      <c r="L1393">
        <v>3</v>
      </c>
      <c r="M1393">
        <v>15</v>
      </c>
      <c r="N1393">
        <v>45</v>
      </c>
      <c r="O1393">
        <v>294984.48</v>
      </c>
    </row>
    <row r="1394" spans="1:15" hidden="1">
      <c r="A1394" t="s">
        <v>259</v>
      </c>
      <c r="B1394" s="1">
        <v>45199</v>
      </c>
      <c r="C1394" t="s">
        <v>1353</v>
      </c>
      <c r="D1394" t="s">
        <v>30</v>
      </c>
      <c r="E1394" t="s">
        <v>30</v>
      </c>
      <c r="F1394" t="s">
        <v>487</v>
      </c>
      <c r="G1394" t="s">
        <v>488</v>
      </c>
      <c r="H1394" t="s">
        <v>489</v>
      </c>
      <c r="I1394" t="s">
        <v>484</v>
      </c>
      <c r="K1394" t="s">
        <v>265</v>
      </c>
      <c r="L1394">
        <v>1</v>
      </c>
      <c r="M1394">
        <v>78.75</v>
      </c>
      <c r="N1394">
        <v>78.75</v>
      </c>
      <c r="O1394">
        <v>295063.23</v>
      </c>
    </row>
    <row r="1395" spans="1:15" hidden="1">
      <c r="A1395" t="s">
        <v>259</v>
      </c>
      <c r="B1395" s="1">
        <v>45199</v>
      </c>
      <c r="C1395" t="s">
        <v>1353</v>
      </c>
      <c r="D1395" t="s">
        <v>30</v>
      </c>
      <c r="E1395" t="s">
        <v>30</v>
      </c>
      <c r="F1395" t="s">
        <v>1354</v>
      </c>
      <c r="G1395" t="s">
        <v>1350</v>
      </c>
      <c r="H1395" t="s">
        <v>1349</v>
      </c>
      <c r="I1395" t="s">
        <v>484</v>
      </c>
      <c r="K1395" t="s">
        <v>265</v>
      </c>
      <c r="L1395">
        <v>1</v>
      </c>
      <c r="M1395">
        <v>105</v>
      </c>
      <c r="N1395">
        <v>105</v>
      </c>
      <c r="O1395">
        <v>295168.23</v>
      </c>
    </row>
    <row r="1396" spans="1:15" hidden="1">
      <c r="A1396" t="s">
        <v>259</v>
      </c>
      <c r="B1396" s="1">
        <v>45199</v>
      </c>
      <c r="C1396" t="s">
        <v>1353</v>
      </c>
      <c r="D1396" t="s">
        <v>30</v>
      </c>
      <c r="E1396" t="s">
        <v>30</v>
      </c>
      <c r="F1396" t="s">
        <v>482</v>
      </c>
      <c r="G1396" t="s">
        <v>483</v>
      </c>
      <c r="H1396" t="s">
        <v>482</v>
      </c>
      <c r="I1396" t="s">
        <v>484</v>
      </c>
      <c r="K1396" t="s">
        <v>265</v>
      </c>
      <c r="L1396">
        <v>5</v>
      </c>
      <c r="M1396">
        <v>21</v>
      </c>
      <c r="N1396">
        <v>105</v>
      </c>
      <c r="O1396">
        <v>295273.23</v>
      </c>
    </row>
    <row r="1397" spans="1:15" hidden="1">
      <c r="A1397" t="s">
        <v>259</v>
      </c>
      <c r="B1397" s="1">
        <v>45199</v>
      </c>
      <c r="C1397" t="s">
        <v>1353</v>
      </c>
      <c r="D1397" t="s">
        <v>30</v>
      </c>
      <c r="E1397" t="s">
        <v>30</v>
      </c>
      <c r="F1397" t="s">
        <v>485</v>
      </c>
      <c r="G1397" t="s">
        <v>486</v>
      </c>
      <c r="H1397" t="s">
        <v>485</v>
      </c>
      <c r="I1397" t="s">
        <v>484</v>
      </c>
      <c r="K1397" t="s">
        <v>265</v>
      </c>
      <c r="L1397">
        <v>10</v>
      </c>
      <c r="M1397">
        <v>7.88</v>
      </c>
      <c r="N1397">
        <v>78.8</v>
      </c>
      <c r="O1397">
        <v>295352.03000000003</v>
      </c>
    </row>
    <row r="1398" spans="1:15" hidden="1">
      <c r="A1398" t="s">
        <v>259</v>
      </c>
      <c r="B1398" s="1">
        <v>45199</v>
      </c>
      <c r="C1398" t="s">
        <v>1353</v>
      </c>
      <c r="D1398" t="s">
        <v>30</v>
      </c>
      <c r="E1398" t="s">
        <v>30</v>
      </c>
      <c r="F1398" t="s">
        <v>503</v>
      </c>
      <c r="G1398" t="s">
        <v>504</v>
      </c>
      <c r="H1398" t="s">
        <v>503</v>
      </c>
      <c r="I1398" t="s">
        <v>484</v>
      </c>
      <c r="K1398" t="s">
        <v>265</v>
      </c>
      <c r="L1398">
        <v>8</v>
      </c>
      <c r="M1398">
        <v>31.5</v>
      </c>
      <c r="N1398">
        <v>252</v>
      </c>
      <c r="O1398">
        <v>295604.03000000003</v>
      </c>
    </row>
    <row r="1399" spans="1:15" hidden="1">
      <c r="A1399" t="s">
        <v>259</v>
      </c>
      <c r="B1399" s="1">
        <v>45199</v>
      </c>
      <c r="C1399" t="s">
        <v>1353</v>
      </c>
      <c r="D1399" t="s">
        <v>30</v>
      </c>
      <c r="E1399" t="s">
        <v>30</v>
      </c>
      <c r="F1399" t="s">
        <v>1101</v>
      </c>
      <c r="G1399" t="s">
        <v>1102</v>
      </c>
      <c r="H1399" t="s">
        <v>1101</v>
      </c>
      <c r="I1399" t="s">
        <v>484</v>
      </c>
      <c r="K1399" t="s">
        <v>265</v>
      </c>
      <c r="L1399">
        <v>700</v>
      </c>
      <c r="M1399">
        <v>0.43</v>
      </c>
      <c r="N1399">
        <v>301</v>
      </c>
      <c r="O1399">
        <v>295905.03000000003</v>
      </c>
    </row>
    <row r="1400" spans="1:15" hidden="1">
      <c r="A1400" t="s">
        <v>259</v>
      </c>
      <c r="B1400" s="1">
        <v>45199</v>
      </c>
      <c r="C1400" t="s">
        <v>1353</v>
      </c>
      <c r="D1400" t="s">
        <v>30</v>
      </c>
      <c r="E1400" t="s">
        <v>30</v>
      </c>
      <c r="F1400" t="s">
        <v>507</v>
      </c>
      <c r="G1400" t="s">
        <v>508</v>
      </c>
      <c r="H1400" t="s">
        <v>507</v>
      </c>
      <c r="I1400" t="s">
        <v>484</v>
      </c>
      <c r="K1400" t="s">
        <v>265</v>
      </c>
      <c r="L1400">
        <v>1</v>
      </c>
      <c r="M1400">
        <v>23</v>
      </c>
      <c r="N1400">
        <v>23</v>
      </c>
      <c r="O1400">
        <v>295928.03000000003</v>
      </c>
    </row>
    <row r="1401" spans="1:15" hidden="1">
      <c r="A1401" t="s">
        <v>259</v>
      </c>
      <c r="B1401" s="1">
        <v>45199</v>
      </c>
      <c r="C1401" t="s">
        <v>1355</v>
      </c>
      <c r="D1401" t="s">
        <v>83</v>
      </c>
      <c r="E1401" t="s">
        <v>83</v>
      </c>
      <c r="F1401" t="s">
        <v>1158</v>
      </c>
      <c r="G1401" t="s">
        <v>702</v>
      </c>
      <c r="H1401" t="s">
        <v>701</v>
      </c>
      <c r="I1401" t="s">
        <v>703</v>
      </c>
      <c r="K1401" t="s">
        <v>265</v>
      </c>
      <c r="L1401">
        <v>58</v>
      </c>
      <c r="M1401">
        <v>3.03</v>
      </c>
      <c r="N1401">
        <v>175.74</v>
      </c>
      <c r="O1401">
        <v>296103.77</v>
      </c>
    </row>
    <row r="1402" spans="1:15" hidden="1">
      <c r="A1402" t="s">
        <v>259</v>
      </c>
      <c r="B1402" s="1">
        <v>45199</v>
      </c>
      <c r="C1402" t="s">
        <v>1355</v>
      </c>
      <c r="D1402" t="s">
        <v>83</v>
      </c>
      <c r="E1402" t="s">
        <v>83</v>
      </c>
      <c r="F1402" t="s">
        <v>81</v>
      </c>
      <c r="G1402" t="s">
        <v>1261</v>
      </c>
      <c r="H1402" t="s">
        <v>81</v>
      </c>
      <c r="I1402" t="s">
        <v>448</v>
      </c>
      <c r="K1402" t="s">
        <v>265</v>
      </c>
      <c r="L1402">
        <v>10</v>
      </c>
      <c r="M1402">
        <v>3.5</v>
      </c>
      <c r="N1402">
        <v>35</v>
      </c>
      <c r="O1402">
        <v>296138.77</v>
      </c>
    </row>
    <row r="1403" spans="1:15" hidden="1">
      <c r="A1403" t="s">
        <v>259</v>
      </c>
      <c r="B1403" s="1">
        <v>45199</v>
      </c>
      <c r="C1403" t="s">
        <v>1355</v>
      </c>
      <c r="D1403" t="s">
        <v>83</v>
      </c>
      <c r="E1403" t="s">
        <v>83</v>
      </c>
      <c r="F1403" t="s">
        <v>1139</v>
      </c>
      <c r="G1403" t="s">
        <v>1140</v>
      </c>
      <c r="H1403" t="s">
        <v>1141</v>
      </c>
      <c r="I1403" t="s">
        <v>703</v>
      </c>
      <c r="K1403" t="s">
        <v>265</v>
      </c>
      <c r="L1403">
        <v>24</v>
      </c>
      <c r="M1403">
        <v>15</v>
      </c>
      <c r="N1403">
        <v>360</v>
      </c>
      <c r="O1403">
        <v>296498.77</v>
      </c>
    </row>
    <row r="1404" spans="1:15" hidden="1">
      <c r="A1404" t="s">
        <v>259</v>
      </c>
      <c r="B1404" s="1">
        <v>45199</v>
      </c>
      <c r="C1404" t="s">
        <v>1355</v>
      </c>
      <c r="D1404" t="s">
        <v>83</v>
      </c>
      <c r="E1404" t="s">
        <v>83</v>
      </c>
      <c r="F1404" t="s">
        <v>1356</v>
      </c>
      <c r="G1404" t="s">
        <v>1140</v>
      </c>
      <c r="H1404" t="s">
        <v>1141</v>
      </c>
      <c r="I1404" t="s">
        <v>703</v>
      </c>
      <c r="K1404" t="s">
        <v>265</v>
      </c>
      <c r="L1404">
        <v>1</v>
      </c>
      <c r="M1404">
        <v>16.649999999999999</v>
      </c>
      <c r="N1404">
        <v>16.649999999999999</v>
      </c>
      <c r="O1404">
        <v>296515.42</v>
      </c>
    </row>
    <row r="1405" spans="1:15" hidden="1">
      <c r="A1405" t="s">
        <v>259</v>
      </c>
      <c r="B1405" s="1">
        <v>45199</v>
      </c>
      <c r="C1405" t="s">
        <v>1355</v>
      </c>
      <c r="D1405" t="s">
        <v>83</v>
      </c>
      <c r="E1405" t="s">
        <v>83</v>
      </c>
      <c r="F1405" t="s">
        <v>1051</v>
      </c>
      <c r="G1405" t="s">
        <v>1052</v>
      </c>
      <c r="H1405" t="s">
        <v>1051</v>
      </c>
      <c r="I1405" t="s">
        <v>703</v>
      </c>
      <c r="K1405" t="s">
        <v>265</v>
      </c>
      <c r="L1405">
        <v>24</v>
      </c>
      <c r="M1405">
        <v>7</v>
      </c>
      <c r="N1405">
        <v>168</v>
      </c>
      <c r="O1405">
        <v>296683.42</v>
      </c>
    </row>
    <row r="1406" spans="1:15" hidden="1">
      <c r="A1406" t="s">
        <v>259</v>
      </c>
      <c r="B1406" s="1">
        <v>45199</v>
      </c>
      <c r="C1406" t="s">
        <v>1355</v>
      </c>
      <c r="D1406" t="s">
        <v>83</v>
      </c>
      <c r="E1406" t="s">
        <v>83</v>
      </c>
      <c r="F1406" t="s">
        <v>1357</v>
      </c>
      <c r="G1406" t="s">
        <v>1052</v>
      </c>
      <c r="H1406" t="s">
        <v>1051</v>
      </c>
      <c r="I1406" t="s">
        <v>703</v>
      </c>
      <c r="K1406" t="s">
        <v>265</v>
      </c>
      <c r="L1406">
        <v>1</v>
      </c>
      <c r="M1406">
        <v>1.61</v>
      </c>
      <c r="N1406">
        <v>1.61</v>
      </c>
      <c r="O1406">
        <v>296685.03000000003</v>
      </c>
    </row>
    <row r="1407" spans="1:15" hidden="1">
      <c r="A1407" t="s">
        <v>259</v>
      </c>
      <c r="B1407" s="1">
        <v>45199</v>
      </c>
      <c r="C1407" t="s">
        <v>1355</v>
      </c>
      <c r="D1407" t="s">
        <v>83</v>
      </c>
      <c r="E1407" t="s">
        <v>83</v>
      </c>
      <c r="F1407" t="s">
        <v>1055</v>
      </c>
      <c r="G1407" t="s">
        <v>1056</v>
      </c>
      <c r="H1407" t="s">
        <v>1055</v>
      </c>
      <c r="I1407" t="s">
        <v>703</v>
      </c>
      <c r="K1407" t="s">
        <v>265</v>
      </c>
      <c r="L1407">
        <v>6</v>
      </c>
      <c r="M1407">
        <v>26</v>
      </c>
      <c r="N1407">
        <v>156</v>
      </c>
      <c r="O1407">
        <v>296841.03000000003</v>
      </c>
    </row>
    <row r="1408" spans="1:15" hidden="1">
      <c r="A1408" t="s">
        <v>259</v>
      </c>
      <c r="B1408" s="1">
        <v>45199</v>
      </c>
      <c r="C1408" t="s">
        <v>1355</v>
      </c>
      <c r="D1408" t="s">
        <v>83</v>
      </c>
      <c r="E1408" t="s">
        <v>83</v>
      </c>
      <c r="F1408" t="s">
        <v>1185</v>
      </c>
      <c r="G1408" t="s">
        <v>1186</v>
      </c>
      <c r="H1408" t="s">
        <v>1185</v>
      </c>
      <c r="I1408" t="s">
        <v>703</v>
      </c>
      <c r="K1408" t="s">
        <v>265</v>
      </c>
      <c r="L1408">
        <v>2</v>
      </c>
      <c r="M1408">
        <v>0</v>
      </c>
      <c r="N1408">
        <v>0</v>
      </c>
      <c r="O1408">
        <v>296841.03000000003</v>
      </c>
    </row>
    <row r="1409" spans="1:15" hidden="1">
      <c r="A1409" t="s">
        <v>259</v>
      </c>
      <c r="B1409" s="1">
        <v>45199</v>
      </c>
      <c r="C1409" t="s">
        <v>1355</v>
      </c>
      <c r="D1409" t="s">
        <v>83</v>
      </c>
      <c r="E1409" t="s">
        <v>83</v>
      </c>
      <c r="F1409" t="s">
        <v>485</v>
      </c>
      <c r="G1409" t="s">
        <v>486</v>
      </c>
      <c r="H1409" t="s">
        <v>485</v>
      </c>
      <c r="I1409" t="s">
        <v>484</v>
      </c>
      <c r="K1409" t="s">
        <v>265</v>
      </c>
      <c r="L1409">
        <v>25</v>
      </c>
      <c r="M1409">
        <v>7.88</v>
      </c>
      <c r="N1409">
        <v>197</v>
      </c>
      <c r="O1409">
        <v>297038.03000000003</v>
      </c>
    </row>
    <row r="1410" spans="1:15" hidden="1">
      <c r="A1410" t="s">
        <v>259</v>
      </c>
      <c r="B1410" s="1">
        <v>45199</v>
      </c>
      <c r="C1410" t="s">
        <v>1358</v>
      </c>
      <c r="D1410" t="s">
        <v>42</v>
      </c>
      <c r="E1410" t="s">
        <v>42</v>
      </c>
      <c r="F1410" t="s">
        <v>1158</v>
      </c>
      <c r="G1410" t="s">
        <v>702</v>
      </c>
      <c r="H1410" t="s">
        <v>701</v>
      </c>
      <c r="I1410" t="s">
        <v>703</v>
      </c>
      <c r="K1410" t="s">
        <v>265</v>
      </c>
      <c r="L1410">
        <v>33</v>
      </c>
      <c r="M1410">
        <v>3.03</v>
      </c>
      <c r="N1410">
        <v>99.99</v>
      </c>
      <c r="O1410">
        <v>297138.02</v>
      </c>
    </row>
    <row r="1411" spans="1:15" hidden="1">
      <c r="A1411" t="s">
        <v>259</v>
      </c>
      <c r="B1411" s="1">
        <v>45199</v>
      </c>
      <c r="C1411" t="s">
        <v>1358</v>
      </c>
      <c r="D1411" t="s">
        <v>42</v>
      </c>
      <c r="E1411" t="s">
        <v>42</v>
      </c>
      <c r="F1411" t="s">
        <v>81</v>
      </c>
      <c r="G1411" t="s">
        <v>1261</v>
      </c>
      <c r="H1411" t="s">
        <v>81</v>
      </c>
      <c r="I1411" t="s">
        <v>448</v>
      </c>
      <c r="K1411" t="s">
        <v>265</v>
      </c>
      <c r="L1411">
        <v>20</v>
      </c>
      <c r="M1411">
        <v>3.5</v>
      </c>
      <c r="N1411">
        <v>70</v>
      </c>
      <c r="O1411">
        <v>297208.02</v>
      </c>
    </row>
    <row r="1412" spans="1:15" hidden="1">
      <c r="A1412" t="s">
        <v>259</v>
      </c>
      <c r="B1412" s="1">
        <v>45199</v>
      </c>
      <c r="C1412" t="s">
        <v>1358</v>
      </c>
      <c r="D1412" t="s">
        <v>42</v>
      </c>
      <c r="E1412" t="s">
        <v>42</v>
      </c>
      <c r="F1412" t="s">
        <v>1055</v>
      </c>
      <c r="G1412" t="s">
        <v>1056</v>
      </c>
      <c r="H1412" t="s">
        <v>1055</v>
      </c>
      <c r="I1412" t="s">
        <v>703</v>
      </c>
      <c r="K1412" t="s">
        <v>265</v>
      </c>
      <c r="L1412">
        <v>13</v>
      </c>
      <c r="M1412">
        <v>26</v>
      </c>
      <c r="N1412">
        <v>338</v>
      </c>
      <c r="O1412">
        <v>297546.02</v>
      </c>
    </row>
    <row r="1413" spans="1:15" hidden="1">
      <c r="A1413" t="s">
        <v>259</v>
      </c>
      <c r="B1413" s="1">
        <v>45199</v>
      </c>
      <c r="C1413" t="s">
        <v>1358</v>
      </c>
      <c r="D1413" t="s">
        <v>42</v>
      </c>
      <c r="E1413" t="s">
        <v>42</v>
      </c>
      <c r="F1413" t="s">
        <v>1197</v>
      </c>
      <c r="G1413" t="s">
        <v>1198</v>
      </c>
      <c r="H1413" t="s">
        <v>1197</v>
      </c>
      <c r="I1413" t="s">
        <v>703</v>
      </c>
      <c r="K1413" t="s">
        <v>265</v>
      </c>
      <c r="L1413">
        <v>1</v>
      </c>
      <c r="M1413">
        <v>11</v>
      </c>
      <c r="N1413">
        <v>11</v>
      </c>
      <c r="O1413">
        <v>297557.02</v>
      </c>
    </row>
    <row r="1414" spans="1:15" hidden="1">
      <c r="A1414" t="s">
        <v>259</v>
      </c>
      <c r="B1414" s="1">
        <v>45199</v>
      </c>
      <c r="C1414" t="s">
        <v>1358</v>
      </c>
      <c r="D1414" t="s">
        <v>42</v>
      </c>
      <c r="E1414" t="s">
        <v>42</v>
      </c>
      <c r="F1414" t="s">
        <v>1051</v>
      </c>
      <c r="G1414" t="s">
        <v>1052</v>
      </c>
      <c r="H1414" t="s">
        <v>1051</v>
      </c>
      <c r="I1414" t="s">
        <v>703</v>
      </c>
      <c r="K1414" t="s">
        <v>265</v>
      </c>
      <c r="L1414">
        <v>14</v>
      </c>
      <c r="M1414">
        <v>7.2</v>
      </c>
      <c r="N1414">
        <v>100.8</v>
      </c>
      <c r="O1414">
        <v>297657.82</v>
      </c>
    </row>
    <row r="1415" spans="1:15" hidden="1">
      <c r="A1415" t="s">
        <v>259</v>
      </c>
      <c r="B1415" s="1">
        <v>45199</v>
      </c>
      <c r="C1415" t="s">
        <v>1358</v>
      </c>
      <c r="D1415" t="s">
        <v>42</v>
      </c>
      <c r="E1415" t="s">
        <v>42</v>
      </c>
      <c r="F1415" t="s">
        <v>1359</v>
      </c>
      <c r="G1415" t="s">
        <v>1052</v>
      </c>
      <c r="H1415" t="s">
        <v>1051</v>
      </c>
      <c r="I1415" t="s">
        <v>703</v>
      </c>
      <c r="K1415" t="s">
        <v>265</v>
      </c>
      <c r="L1415">
        <v>1</v>
      </c>
      <c r="M1415">
        <v>0</v>
      </c>
      <c r="N1415">
        <v>0</v>
      </c>
      <c r="O1415">
        <v>297657.82</v>
      </c>
    </row>
    <row r="1416" spans="1:15" hidden="1">
      <c r="A1416" t="s">
        <v>259</v>
      </c>
      <c r="B1416" s="1">
        <v>45199</v>
      </c>
      <c r="C1416" t="s">
        <v>1358</v>
      </c>
      <c r="D1416" t="s">
        <v>42</v>
      </c>
      <c r="E1416" t="s">
        <v>42</v>
      </c>
      <c r="F1416" t="s">
        <v>1298</v>
      </c>
      <c r="G1416" t="s">
        <v>1299</v>
      </c>
      <c r="H1416" t="s">
        <v>1298</v>
      </c>
      <c r="I1416" t="s">
        <v>484</v>
      </c>
      <c r="K1416" t="s">
        <v>265</v>
      </c>
      <c r="L1416">
        <v>1</v>
      </c>
      <c r="M1416">
        <v>31.5</v>
      </c>
      <c r="N1416">
        <v>31.5</v>
      </c>
      <c r="O1416">
        <v>297689.32</v>
      </c>
    </row>
    <row r="1417" spans="1:15" hidden="1">
      <c r="A1417" t="s">
        <v>259</v>
      </c>
      <c r="B1417" s="1">
        <v>45199</v>
      </c>
      <c r="C1417" t="s">
        <v>1358</v>
      </c>
      <c r="D1417" t="s">
        <v>42</v>
      </c>
      <c r="E1417" t="s">
        <v>42</v>
      </c>
      <c r="F1417" t="s">
        <v>1165</v>
      </c>
      <c r="G1417" t="s">
        <v>1166</v>
      </c>
      <c r="H1417" t="s">
        <v>1165</v>
      </c>
      <c r="I1417" t="s">
        <v>484</v>
      </c>
      <c r="K1417" t="s">
        <v>265</v>
      </c>
      <c r="L1417">
        <v>1</v>
      </c>
      <c r="M1417">
        <v>68.25</v>
      </c>
      <c r="N1417">
        <v>68.25</v>
      </c>
      <c r="O1417">
        <v>297757.57</v>
      </c>
    </row>
    <row r="1418" spans="1:15" hidden="1">
      <c r="A1418" t="s">
        <v>259</v>
      </c>
      <c r="B1418" s="1">
        <v>45199</v>
      </c>
      <c r="C1418" t="s">
        <v>1358</v>
      </c>
      <c r="D1418" t="s">
        <v>42</v>
      </c>
      <c r="E1418" t="s">
        <v>42</v>
      </c>
      <c r="F1418" t="s">
        <v>482</v>
      </c>
      <c r="G1418" t="s">
        <v>483</v>
      </c>
      <c r="H1418" t="s">
        <v>482</v>
      </c>
      <c r="I1418" t="s">
        <v>484</v>
      </c>
      <c r="K1418" t="s">
        <v>265</v>
      </c>
      <c r="L1418">
        <v>1</v>
      </c>
      <c r="M1418">
        <v>21</v>
      </c>
      <c r="N1418">
        <v>21</v>
      </c>
      <c r="O1418">
        <v>297778.57</v>
      </c>
    </row>
    <row r="1419" spans="1:15" hidden="1">
      <c r="A1419" t="s">
        <v>259</v>
      </c>
      <c r="B1419" s="1">
        <v>45199</v>
      </c>
      <c r="C1419" t="s">
        <v>1358</v>
      </c>
      <c r="D1419" t="s">
        <v>42</v>
      </c>
      <c r="E1419" t="s">
        <v>42</v>
      </c>
      <c r="F1419" t="s">
        <v>485</v>
      </c>
      <c r="G1419" t="s">
        <v>486</v>
      </c>
      <c r="H1419" t="s">
        <v>485</v>
      </c>
      <c r="I1419" t="s">
        <v>484</v>
      </c>
      <c r="K1419" t="s">
        <v>265</v>
      </c>
      <c r="L1419">
        <v>6</v>
      </c>
      <c r="M1419">
        <v>7.88</v>
      </c>
      <c r="N1419">
        <v>47.28</v>
      </c>
      <c r="O1419">
        <v>297825.84999999998</v>
      </c>
    </row>
    <row r="1420" spans="1:15" hidden="1">
      <c r="A1420" t="s">
        <v>259</v>
      </c>
      <c r="B1420" s="1">
        <v>45199</v>
      </c>
      <c r="C1420" t="s">
        <v>1358</v>
      </c>
      <c r="D1420" t="s">
        <v>42</v>
      </c>
      <c r="E1420" t="s">
        <v>42</v>
      </c>
      <c r="F1420" t="s">
        <v>503</v>
      </c>
      <c r="G1420" t="s">
        <v>504</v>
      </c>
      <c r="H1420" t="s">
        <v>503</v>
      </c>
      <c r="I1420" t="s">
        <v>484</v>
      </c>
      <c r="K1420" t="s">
        <v>265</v>
      </c>
      <c r="L1420">
        <v>4</v>
      </c>
      <c r="M1420">
        <v>31.5</v>
      </c>
      <c r="N1420">
        <v>126</v>
      </c>
      <c r="O1420">
        <v>297951.84999999998</v>
      </c>
    </row>
    <row r="1421" spans="1:15" hidden="1">
      <c r="A1421" t="s">
        <v>259</v>
      </c>
      <c r="B1421" s="1">
        <v>45199</v>
      </c>
      <c r="C1421" t="s">
        <v>1358</v>
      </c>
      <c r="D1421" t="s">
        <v>42</v>
      </c>
      <c r="E1421" t="s">
        <v>42</v>
      </c>
      <c r="F1421" t="s">
        <v>1101</v>
      </c>
      <c r="G1421" t="s">
        <v>1102</v>
      </c>
      <c r="H1421" t="s">
        <v>1101</v>
      </c>
      <c r="I1421" t="s">
        <v>484</v>
      </c>
      <c r="K1421" t="s">
        <v>265</v>
      </c>
      <c r="L1421">
        <v>300</v>
      </c>
      <c r="M1421">
        <v>0.43</v>
      </c>
      <c r="N1421">
        <v>129</v>
      </c>
      <c r="O1421">
        <v>298080.84999999998</v>
      </c>
    </row>
    <row r="1422" spans="1:15" hidden="1">
      <c r="A1422" t="s">
        <v>259</v>
      </c>
      <c r="B1422" s="1">
        <v>45199</v>
      </c>
      <c r="C1422" t="s">
        <v>1358</v>
      </c>
      <c r="D1422" t="s">
        <v>42</v>
      </c>
      <c r="E1422" t="s">
        <v>42</v>
      </c>
      <c r="F1422" t="s">
        <v>507</v>
      </c>
      <c r="G1422" t="s">
        <v>508</v>
      </c>
      <c r="H1422" t="s">
        <v>507</v>
      </c>
      <c r="I1422" t="s">
        <v>484</v>
      </c>
      <c r="K1422" t="s">
        <v>265</v>
      </c>
      <c r="L1422">
        <v>1</v>
      </c>
      <c r="M1422">
        <v>23</v>
      </c>
      <c r="N1422">
        <v>23</v>
      </c>
      <c r="O1422">
        <v>298103.84999999998</v>
      </c>
    </row>
    <row r="1423" spans="1:15" hidden="1">
      <c r="A1423" t="s">
        <v>259</v>
      </c>
      <c r="B1423" s="1">
        <v>45199</v>
      </c>
      <c r="C1423" t="s">
        <v>1360</v>
      </c>
      <c r="D1423" t="s">
        <v>93</v>
      </c>
      <c r="E1423" t="s">
        <v>93</v>
      </c>
      <c r="F1423" t="s">
        <v>1158</v>
      </c>
      <c r="G1423" t="s">
        <v>702</v>
      </c>
      <c r="H1423" t="s">
        <v>701</v>
      </c>
      <c r="I1423" t="s">
        <v>703</v>
      </c>
      <c r="K1423" t="s">
        <v>265</v>
      </c>
      <c r="L1423">
        <v>113</v>
      </c>
      <c r="M1423">
        <v>3.03</v>
      </c>
      <c r="N1423">
        <v>342.39</v>
      </c>
      <c r="O1423">
        <v>298446.24</v>
      </c>
    </row>
    <row r="1424" spans="1:15" hidden="1">
      <c r="A1424" t="s">
        <v>259</v>
      </c>
      <c r="B1424" s="1">
        <v>45199</v>
      </c>
      <c r="C1424" t="s">
        <v>1360</v>
      </c>
      <c r="D1424" t="s">
        <v>93</v>
      </c>
      <c r="E1424" t="s">
        <v>93</v>
      </c>
      <c r="F1424" t="s">
        <v>1361</v>
      </c>
      <c r="G1424" t="s">
        <v>1362</v>
      </c>
      <c r="H1424" t="s">
        <v>1361</v>
      </c>
      <c r="I1424" t="s">
        <v>448</v>
      </c>
      <c r="K1424" t="s">
        <v>265</v>
      </c>
      <c r="L1424">
        <v>74</v>
      </c>
      <c r="M1424">
        <v>3.5</v>
      </c>
      <c r="N1424">
        <v>259</v>
      </c>
      <c r="O1424">
        <v>298705.24</v>
      </c>
    </row>
    <row r="1425" spans="1:15" hidden="1">
      <c r="A1425" t="s">
        <v>259</v>
      </c>
      <c r="B1425" s="1">
        <v>45199</v>
      </c>
      <c r="C1425" t="s">
        <v>1360</v>
      </c>
      <c r="D1425" t="s">
        <v>93</v>
      </c>
      <c r="E1425" t="s">
        <v>93</v>
      </c>
      <c r="F1425" t="s">
        <v>1155</v>
      </c>
      <c r="G1425" t="s">
        <v>1327</v>
      </c>
      <c r="H1425" t="s">
        <v>1328</v>
      </c>
      <c r="I1425" t="s">
        <v>484</v>
      </c>
      <c r="K1425" t="s">
        <v>265</v>
      </c>
      <c r="L1425">
        <v>50</v>
      </c>
      <c r="M1425">
        <v>5.78</v>
      </c>
      <c r="N1425">
        <v>289</v>
      </c>
      <c r="O1425">
        <v>298994.24</v>
      </c>
    </row>
    <row r="1426" spans="1:15" hidden="1">
      <c r="A1426" t="s">
        <v>259</v>
      </c>
      <c r="B1426" s="1">
        <v>45199</v>
      </c>
      <c r="C1426" t="s">
        <v>1360</v>
      </c>
      <c r="D1426" t="s">
        <v>93</v>
      </c>
      <c r="E1426" t="s">
        <v>93</v>
      </c>
      <c r="F1426" t="s">
        <v>1330</v>
      </c>
      <c r="G1426" t="s">
        <v>1331</v>
      </c>
      <c r="H1426" t="s">
        <v>1332</v>
      </c>
      <c r="I1426" t="s">
        <v>484</v>
      </c>
      <c r="K1426" t="s">
        <v>265</v>
      </c>
      <c r="L1426">
        <v>10</v>
      </c>
      <c r="M1426">
        <v>15.23</v>
      </c>
      <c r="N1426">
        <v>152.30000000000001</v>
      </c>
      <c r="O1426">
        <v>299146.53999999998</v>
      </c>
    </row>
    <row r="1427" spans="1:15" hidden="1">
      <c r="A1427" t="s">
        <v>259</v>
      </c>
      <c r="B1427" s="1">
        <v>45199</v>
      </c>
      <c r="C1427" t="s">
        <v>1363</v>
      </c>
      <c r="D1427" t="s">
        <v>88</v>
      </c>
      <c r="E1427" t="s">
        <v>88</v>
      </c>
      <c r="F1427" t="s">
        <v>81</v>
      </c>
      <c r="G1427" t="s">
        <v>1261</v>
      </c>
      <c r="H1427" t="s">
        <v>81</v>
      </c>
      <c r="I1427" t="s">
        <v>448</v>
      </c>
      <c r="K1427" t="s">
        <v>265</v>
      </c>
      <c r="L1427">
        <v>5</v>
      </c>
      <c r="M1427">
        <v>3.5</v>
      </c>
      <c r="N1427">
        <v>17.5</v>
      </c>
      <c r="O1427">
        <v>299164.03999999998</v>
      </c>
    </row>
    <row r="1428" spans="1:15" hidden="1">
      <c r="A1428" t="s">
        <v>259</v>
      </c>
      <c r="B1428" s="1">
        <v>45199</v>
      </c>
      <c r="C1428" t="s">
        <v>1363</v>
      </c>
      <c r="D1428" t="s">
        <v>88</v>
      </c>
      <c r="E1428" t="s">
        <v>88</v>
      </c>
      <c r="F1428" t="s">
        <v>1139</v>
      </c>
      <c r="G1428" t="s">
        <v>1140</v>
      </c>
      <c r="H1428" t="s">
        <v>1141</v>
      </c>
      <c r="I1428" t="s">
        <v>703</v>
      </c>
      <c r="K1428" t="s">
        <v>265</v>
      </c>
      <c r="L1428">
        <v>7</v>
      </c>
      <c r="M1428">
        <v>15</v>
      </c>
      <c r="N1428">
        <v>105</v>
      </c>
      <c r="O1428">
        <v>299269.03999999998</v>
      </c>
    </row>
    <row r="1429" spans="1:15" hidden="1">
      <c r="A1429" t="s">
        <v>259</v>
      </c>
      <c r="B1429" s="1">
        <v>45199</v>
      </c>
      <c r="C1429" t="s">
        <v>1363</v>
      </c>
      <c r="D1429" t="s">
        <v>88</v>
      </c>
      <c r="E1429" t="s">
        <v>88</v>
      </c>
      <c r="F1429" t="s">
        <v>1194</v>
      </c>
      <c r="G1429" t="s">
        <v>1195</v>
      </c>
      <c r="H1429" t="s">
        <v>1196</v>
      </c>
      <c r="I1429" t="s">
        <v>703</v>
      </c>
      <c r="K1429" t="s">
        <v>265</v>
      </c>
      <c r="L1429">
        <v>1</v>
      </c>
      <c r="M1429">
        <v>14</v>
      </c>
      <c r="N1429">
        <v>14</v>
      </c>
      <c r="O1429">
        <v>299283.03999999998</v>
      </c>
    </row>
    <row r="1430" spans="1:15" hidden="1">
      <c r="A1430" t="s">
        <v>259</v>
      </c>
      <c r="B1430" s="1">
        <v>45199</v>
      </c>
      <c r="C1430" t="s">
        <v>1363</v>
      </c>
      <c r="D1430" t="s">
        <v>88</v>
      </c>
      <c r="E1430" t="s">
        <v>88</v>
      </c>
      <c r="F1430" t="s">
        <v>1364</v>
      </c>
      <c r="G1430" t="s">
        <v>624</v>
      </c>
      <c r="H1430" t="s">
        <v>625</v>
      </c>
      <c r="I1430" t="s">
        <v>448</v>
      </c>
      <c r="K1430" t="s">
        <v>265</v>
      </c>
      <c r="L1430">
        <v>1</v>
      </c>
      <c r="M1430">
        <v>49</v>
      </c>
      <c r="N1430">
        <v>49</v>
      </c>
      <c r="O1430">
        <v>299332.03999999998</v>
      </c>
    </row>
    <row r="1431" spans="1:15" hidden="1">
      <c r="A1431" t="s">
        <v>259</v>
      </c>
      <c r="B1431" s="1">
        <v>45199</v>
      </c>
      <c r="C1431" t="s">
        <v>1363</v>
      </c>
      <c r="D1431" t="s">
        <v>88</v>
      </c>
      <c r="E1431" t="s">
        <v>88</v>
      </c>
      <c r="F1431" t="s">
        <v>487</v>
      </c>
      <c r="G1431" t="s">
        <v>488</v>
      </c>
      <c r="H1431" t="s">
        <v>489</v>
      </c>
      <c r="I1431" t="s">
        <v>484</v>
      </c>
      <c r="K1431" t="s">
        <v>265</v>
      </c>
      <c r="L1431">
        <v>1</v>
      </c>
      <c r="M1431">
        <v>78.75</v>
      </c>
      <c r="N1431">
        <v>78.75</v>
      </c>
      <c r="O1431">
        <v>299410.78999999998</v>
      </c>
    </row>
    <row r="1432" spans="1:15" hidden="1">
      <c r="A1432" t="s">
        <v>259</v>
      </c>
      <c r="B1432" s="1">
        <v>45199</v>
      </c>
      <c r="C1432" t="s">
        <v>1363</v>
      </c>
      <c r="D1432" t="s">
        <v>88</v>
      </c>
      <c r="E1432" t="s">
        <v>88</v>
      </c>
      <c r="F1432" t="s">
        <v>1165</v>
      </c>
      <c r="G1432" t="s">
        <v>1166</v>
      </c>
      <c r="H1432" t="s">
        <v>1165</v>
      </c>
      <c r="I1432" t="s">
        <v>484</v>
      </c>
      <c r="K1432" t="s">
        <v>265</v>
      </c>
      <c r="L1432">
        <v>1</v>
      </c>
      <c r="M1432">
        <v>68.25</v>
      </c>
      <c r="N1432">
        <v>68.25</v>
      </c>
      <c r="O1432">
        <v>299479.03999999998</v>
      </c>
    </row>
    <row r="1433" spans="1:15" hidden="1">
      <c r="A1433" t="s">
        <v>259</v>
      </c>
      <c r="B1433" s="1">
        <v>45199</v>
      </c>
      <c r="C1433" t="s">
        <v>1363</v>
      </c>
      <c r="D1433" t="s">
        <v>88</v>
      </c>
      <c r="E1433" t="s">
        <v>88</v>
      </c>
      <c r="F1433" t="s">
        <v>482</v>
      </c>
      <c r="G1433" t="s">
        <v>483</v>
      </c>
      <c r="H1433" t="s">
        <v>482</v>
      </c>
      <c r="I1433" t="s">
        <v>484</v>
      </c>
      <c r="K1433" t="s">
        <v>265</v>
      </c>
      <c r="L1433">
        <v>2</v>
      </c>
      <c r="M1433">
        <v>21</v>
      </c>
      <c r="N1433">
        <v>42</v>
      </c>
      <c r="O1433">
        <v>299521.03999999998</v>
      </c>
    </row>
    <row r="1434" spans="1:15" hidden="1">
      <c r="A1434" t="s">
        <v>259</v>
      </c>
      <c r="B1434" s="1">
        <v>45199</v>
      </c>
      <c r="C1434" t="s">
        <v>1363</v>
      </c>
      <c r="D1434" t="s">
        <v>88</v>
      </c>
      <c r="E1434" t="s">
        <v>88</v>
      </c>
      <c r="F1434" t="s">
        <v>485</v>
      </c>
      <c r="G1434" t="s">
        <v>486</v>
      </c>
      <c r="H1434" t="s">
        <v>485</v>
      </c>
      <c r="I1434" t="s">
        <v>484</v>
      </c>
      <c r="K1434" t="s">
        <v>265</v>
      </c>
      <c r="L1434">
        <v>8</v>
      </c>
      <c r="M1434">
        <v>7.88</v>
      </c>
      <c r="N1434">
        <v>63.04</v>
      </c>
      <c r="O1434">
        <v>299584.08</v>
      </c>
    </row>
    <row r="1435" spans="1:15" hidden="1">
      <c r="A1435" t="s">
        <v>259</v>
      </c>
      <c r="B1435" s="1">
        <v>45199</v>
      </c>
      <c r="C1435" t="s">
        <v>1363</v>
      </c>
      <c r="D1435" t="s">
        <v>88</v>
      </c>
      <c r="E1435" t="s">
        <v>88</v>
      </c>
      <c r="F1435" t="s">
        <v>503</v>
      </c>
      <c r="G1435" t="s">
        <v>504</v>
      </c>
      <c r="H1435" t="s">
        <v>503</v>
      </c>
      <c r="I1435" t="s">
        <v>484</v>
      </c>
      <c r="K1435" t="s">
        <v>265</v>
      </c>
      <c r="L1435">
        <v>8</v>
      </c>
      <c r="M1435">
        <v>31.5</v>
      </c>
      <c r="N1435">
        <v>252</v>
      </c>
      <c r="O1435">
        <v>299836.08</v>
      </c>
    </row>
    <row r="1436" spans="1:15" hidden="1">
      <c r="A1436" t="s">
        <v>259</v>
      </c>
      <c r="B1436" s="1">
        <v>45199</v>
      </c>
      <c r="C1436" t="s">
        <v>1363</v>
      </c>
      <c r="D1436" t="s">
        <v>88</v>
      </c>
      <c r="E1436" t="s">
        <v>88</v>
      </c>
      <c r="F1436" t="s">
        <v>1101</v>
      </c>
      <c r="G1436" t="s">
        <v>1102</v>
      </c>
      <c r="H1436" t="s">
        <v>1101</v>
      </c>
      <c r="I1436" t="s">
        <v>484</v>
      </c>
      <c r="K1436" t="s">
        <v>265</v>
      </c>
      <c r="L1436">
        <v>600</v>
      </c>
      <c r="M1436">
        <v>0.43</v>
      </c>
      <c r="N1436">
        <v>258</v>
      </c>
      <c r="O1436">
        <v>300094.08000000002</v>
      </c>
    </row>
    <row r="1437" spans="1:15" hidden="1">
      <c r="A1437" t="s">
        <v>259</v>
      </c>
      <c r="B1437" s="1">
        <v>45199</v>
      </c>
      <c r="C1437" t="s">
        <v>1363</v>
      </c>
      <c r="D1437" t="s">
        <v>88</v>
      </c>
      <c r="E1437" t="s">
        <v>88</v>
      </c>
      <c r="F1437" t="s">
        <v>505</v>
      </c>
      <c r="G1437" t="s">
        <v>506</v>
      </c>
      <c r="H1437" t="s">
        <v>505</v>
      </c>
      <c r="I1437" t="s">
        <v>484</v>
      </c>
      <c r="K1437" t="s">
        <v>265</v>
      </c>
      <c r="L1437">
        <v>30</v>
      </c>
      <c r="M1437">
        <v>0.32</v>
      </c>
      <c r="N1437">
        <v>9.6</v>
      </c>
      <c r="O1437">
        <v>300103.67999999999</v>
      </c>
    </row>
    <row r="1438" spans="1:15" hidden="1">
      <c r="A1438" t="s">
        <v>259</v>
      </c>
      <c r="B1438" s="1">
        <v>45199</v>
      </c>
      <c r="C1438" t="s">
        <v>1363</v>
      </c>
      <c r="D1438" t="s">
        <v>88</v>
      </c>
      <c r="E1438" t="s">
        <v>88</v>
      </c>
      <c r="F1438" t="s">
        <v>1103</v>
      </c>
      <c r="G1438" t="s">
        <v>1104</v>
      </c>
      <c r="H1438" t="s">
        <v>1103</v>
      </c>
      <c r="I1438" t="s">
        <v>484</v>
      </c>
      <c r="K1438" t="s">
        <v>265</v>
      </c>
      <c r="L1438">
        <v>5</v>
      </c>
      <c r="M1438">
        <v>9.7100000000000009</v>
      </c>
      <c r="N1438">
        <v>48.55</v>
      </c>
      <c r="O1438">
        <v>300152.23</v>
      </c>
    </row>
    <row r="1439" spans="1:15" hidden="1">
      <c r="A1439" t="s">
        <v>259</v>
      </c>
      <c r="B1439" s="1">
        <v>45199</v>
      </c>
      <c r="C1439" t="s">
        <v>1363</v>
      </c>
      <c r="D1439" t="s">
        <v>88</v>
      </c>
      <c r="E1439" t="s">
        <v>88</v>
      </c>
      <c r="F1439" t="s">
        <v>507</v>
      </c>
      <c r="G1439" t="s">
        <v>508</v>
      </c>
      <c r="H1439" t="s">
        <v>507</v>
      </c>
      <c r="I1439" t="s">
        <v>484</v>
      </c>
      <c r="K1439" t="s">
        <v>265</v>
      </c>
      <c r="L1439">
        <v>1</v>
      </c>
      <c r="M1439">
        <v>23</v>
      </c>
      <c r="N1439">
        <v>23</v>
      </c>
      <c r="O1439">
        <v>300175.23</v>
      </c>
    </row>
    <row r="1440" spans="1:15" hidden="1">
      <c r="A1440" t="s">
        <v>259</v>
      </c>
      <c r="B1440" s="1">
        <v>45199</v>
      </c>
      <c r="C1440" t="s">
        <v>1365</v>
      </c>
      <c r="D1440" t="s">
        <v>58</v>
      </c>
      <c r="E1440" t="s">
        <v>58</v>
      </c>
      <c r="F1440" t="s">
        <v>1048</v>
      </c>
      <c r="G1440" t="s">
        <v>1049</v>
      </c>
      <c r="H1440" t="s">
        <v>1050</v>
      </c>
      <c r="I1440" t="s">
        <v>448</v>
      </c>
      <c r="K1440" t="s">
        <v>265</v>
      </c>
      <c r="L1440">
        <v>80</v>
      </c>
      <c r="M1440">
        <v>3.15</v>
      </c>
      <c r="N1440">
        <v>252</v>
      </c>
      <c r="O1440">
        <v>300427.23</v>
      </c>
    </row>
    <row r="1441" spans="1:15" hidden="1">
      <c r="A1441" t="s">
        <v>259</v>
      </c>
      <c r="B1441" s="1">
        <v>45199</v>
      </c>
      <c r="C1441" t="s">
        <v>1365</v>
      </c>
      <c r="D1441" t="s">
        <v>58</v>
      </c>
      <c r="E1441" t="s">
        <v>58</v>
      </c>
      <c r="F1441" t="s">
        <v>1121</v>
      </c>
      <c r="G1441" t="s">
        <v>1120</v>
      </c>
      <c r="H1441" t="s">
        <v>1121</v>
      </c>
      <c r="I1441" t="s">
        <v>448</v>
      </c>
      <c r="K1441" t="s">
        <v>265</v>
      </c>
      <c r="L1441">
        <v>75</v>
      </c>
      <c r="M1441">
        <v>8</v>
      </c>
      <c r="N1441">
        <v>600</v>
      </c>
      <c r="O1441">
        <v>301027.23</v>
      </c>
    </row>
    <row r="1442" spans="1:15" hidden="1">
      <c r="A1442" t="s">
        <v>259</v>
      </c>
      <c r="B1442" s="1">
        <v>45199</v>
      </c>
      <c r="C1442" t="s">
        <v>1365</v>
      </c>
      <c r="D1442" t="s">
        <v>58</v>
      </c>
      <c r="E1442" t="s">
        <v>58</v>
      </c>
      <c r="F1442" t="s">
        <v>625</v>
      </c>
      <c r="G1442" t="s">
        <v>624</v>
      </c>
      <c r="H1442" t="s">
        <v>625</v>
      </c>
      <c r="I1442" t="s">
        <v>448</v>
      </c>
      <c r="K1442" t="s">
        <v>265</v>
      </c>
      <c r="L1442">
        <v>1</v>
      </c>
      <c r="M1442">
        <v>49</v>
      </c>
      <c r="N1442">
        <v>49</v>
      </c>
      <c r="O1442">
        <v>301076.23</v>
      </c>
    </row>
    <row r="1443" spans="1:15" hidden="1">
      <c r="A1443" t="s">
        <v>259</v>
      </c>
      <c r="B1443" s="1">
        <v>45199</v>
      </c>
      <c r="C1443" t="s">
        <v>1365</v>
      </c>
      <c r="D1443" t="s">
        <v>58</v>
      </c>
      <c r="E1443" t="s">
        <v>58</v>
      </c>
      <c r="F1443" t="s">
        <v>204</v>
      </c>
      <c r="G1443" t="s">
        <v>1072</v>
      </c>
      <c r="H1443" t="s">
        <v>204</v>
      </c>
      <c r="I1443" t="s">
        <v>703</v>
      </c>
      <c r="K1443" t="s">
        <v>265</v>
      </c>
      <c r="L1443">
        <v>1</v>
      </c>
      <c r="M1443">
        <v>69</v>
      </c>
      <c r="N1443">
        <v>69</v>
      </c>
      <c r="O1443">
        <v>301145.23</v>
      </c>
    </row>
    <row r="1444" spans="1:15" hidden="1">
      <c r="A1444" t="s">
        <v>259</v>
      </c>
      <c r="B1444" s="1">
        <v>45199</v>
      </c>
      <c r="C1444" t="s">
        <v>1366</v>
      </c>
      <c r="D1444" t="s">
        <v>146</v>
      </c>
      <c r="E1444" t="s">
        <v>146</v>
      </c>
      <c r="F1444" t="s">
        <v>1118</v>
      </c>
      <c r="G1444" t="s">
        <v>1119</v>
      </c>
      <c r="H1444" t="s">
        <v>1118</v>
      </c>
      <c r="I1444" t="s">
        <v>703</v>
      </c>
      <c r="K1444" t="s">
        <v>265</v>
      </c>
      <c r="L1444">
        <v>46</v>
      </c>
      <c r="M1444">
        <v>4.13</v>
      </c>
      <c r="N1444">
        <v>189.98</v>
      </c>
      <c r="O1444">
        <v>301335.21000000002</v>
      </c>
    </row>
    <row r="1445" spans="1:15" hidden="1">
      <c r="A1445" t="s">
        <v>259</v>
      </c>
      <c r="B1445" s="1">
        <v>45199</v>
      </c>
      <c r="C1445" t="s">
        <v>1366</v>
      </c>
      <c r="D1445" t="s">
        <v>146</v>
      </c>
      <c r="E1445" t="s">
        <v>146</v>
      </c>
      <c r="F1445" t="s">
        <v>1048</v>
      </c>
      <c r="G1445" t="s">
        <v>1049</v>
      </c>
      <c r="H1445" t="s">
        <v>1050</v>
      </c>
      <c r="I1445" t="s">
        <v>448</v>
      </c>
      <c r="K1445" t="s">
        <v>265</v>
      </c>
      <c r="L1445">
        <v>50</v>
      </c>
      <c r="M1445">
        <v>3.15</v>
      </c>
      <c r="N1445">
        <v>157.5</v>
      </c>
      <c r="O1445">
        <v>301492.71000000002</v>
      </c>
    </row>
    <row r="1446" spans="1:15" hidden="1">
      <c r="A1446" t="s">
        <v>259</v>
      </c>
      <c r="B1446" s="1">
        <v>45199</v>
      </c>
      <c r="C1446" t="s">
        <v>1366</v>
      </c>
      <c r="D1446" t="s">
        <v>146</v>
      </c>
      <c r="E1446" t="s">
        <v>146</v>
      </c>
      <c r="F1446" t="s">
        <v>1051</v>
      </c>
      <c r="G1446" t="s">
        <v>1052</v>
      </c>
      <c r="H1446" t="s">
        <v>1051</v>
      </c>
      <c r="I1446" t="s">
        <v>703</v>
      </c>
      <c r="K1446" t="s">
        <v>265</v>
      </c>
      <c r="L1446">
        <v>1</v>
      </c>
      <c r="M1446">
        <v>7</v>
      </c>
      <c r="N1446">
        <v>7</v>
      </c>
      <c r="O1446">
        <v>301499.71000000002</v>
      </c>
    </row>
    <row r="1447" spans="1:15" hidden="1">
      <c r="A1447" t="s">
        <v>259</v>
      </c>
      <c r="B1447" s="1">
        <v>45199</v>
      </c>
      <c r="C1447" t="s">
        <v>1366</v>
      </c>
      <c r="D1447" t="s">
        <v>146</v>
      </c>
      <c r="E1447" t="s">
        <v>146</v>
      </c>
      <c r="F1447" t="s">
        <v>1055</v>
      </c>
      <c r="G1447" t="s">
        <v>1056</v>
      </c>
      <c r="H1447" t="s">
        <v>1055</v>
      </c>
      <c r="I1447" t="s">
        <v>703</v>
      </c>
      <c r="K1447" t="s">
        <v>265</v>
      </c>
      <c r="L1447">
        <v>2</v>
      </c>
      <c r="M1447">
        <v>26</v>
      </c>
      <c r="N1447">
        <v>52</v>
      </c>
      <c r="O1447">
        <v>301551.71000000002</v>
      </c>
    </row>
    <row r="1448" spans="1:15" hidden="1">
      <c r="A1448" t="s">
        <v>259</v>
      </c>
      <c r="B1448" s="1">
        <v>45199</v>
      </c>
      <c r="C1448" t="s">
        <v>1366</v>
      </c>
      <c r="D1448" t="s">
        <v>146</v>
      </c>
      <c r="E1448" t="s">
        <v>146</v>
      </c>
      <c r="F1448" t="s">
        <v>1139</v>
      </c>
      <c r="G1448" t="s">
        <v>1140</v>
      </c>
      <c r="H1448" t="s">
        <v>1141</v>
      </c>
      <c r="I1448" t="s">
        <v>703</v>
      </c>
      <c r="K1448" t="s">
        <v>265</v>
      </c>
      <c r="L1448">
        <v>34</v>
      </c>
      <c r="M1448">
        <v>15</v>
      </c>
      <c r="N1448">
        <v>510</v>
      </c>
      <c r="O1448">
        <v>302061.71000000002</v>
      </c>
    </row>
    <row r="1449" spans="1:15" hidden="1">
      <c r="A1449" t="s">
        <v>259</v>
      </c>
      <c r="B1449" s="1">
        <v>45199</v>
      </c>
      <c r="C1449" t="s">
        <v>1366</v>
      </c>
      <c r="D1449" t="s">
        <v>146</v>
      </c>
      <c r="E1449" t="s">
        <v>146</v>
      </c>
      <c r="F1449" t="s">
        <v>1367</v>
      </c>
      <c r="G1449" t="s">
        <v>1140</v>
      </c>
      <c r="H1449" t="s">
        <v>1141</v>
      </c>
      <c r="I1449" t="s">
        <v>703</v>
      </c>
      <c r="K1449" t="s">
        <v>265</v>
      </c>
      <c r="L1449">
        <v>1</v>
      </c>
      <c r="M1449">
        <v>13.5</v>
      </c>
      <c r="N1449">
        <v>13.5</v>
      </c>
      <c r="O1449">
        <v>302075.21000000002</v>
      </c>
    </row>
    <row r="1450" spans="1:15" hidden="1">
      <c r="A1450" t="s">
        <v>259</v>
      </c>
      <c r="B1450" s="1">
        <v>45199</v>
      </c>
      <c r="C1450" t="s">
        <v>1368</v>
      </c>
      <c r="D1450" t="s">
        <v>140</v>
      </c>
      <c r="E1450" t="s">
        <v>140</v>
      </c>
      <c r="F1450" t="s">
        <v>1158</v>
      </c>
      <c r="G1450" t="s">
        <v>702</v>
      </c>
      <c r="H1450" t="s">
        <v>701</v>
      </c>
      <c r="I1450" t="s">
        <v>703</v>
      </c>
      <c r="K1450" t="s">
        <v>265</v>
      </c>
      <c r="L1450">
        <v>39</v>
      </c>
      <c r="M1450">
        <v>3.03</v>
      </c>
      <c r="N1450">
        <v>118.17</v>
      </c>
      <c r="O1450">
        <v>302193.38</v>
      </c>
    </row>
    <row r="1451" spans="1:15" hidden="1">
      <c r="A1451" t="s">
        <v>259</v>
      </c>
      <c r="B1451" s="1">
        <v>45199</v>
      </c>
      <c r="C1451" t="s">
        <v>1368</v>
      </c>
      <c r="D1451" t="s">
        <v>140</v>
      </c>
      <c r="E1451" t="s">
        <v>140</v>
      </c>
      <c r="F1451" t="s">
        <v>1048</v>
      </c>
      <c r="G1451" t="s">
        <v>1049</v>
      </c>
      <c r="H1451" t="s">
        <v>1050</v>
      </c>
      <c r="I1451" t="s">
        <v>448</v>
      </c>
      <c r="K1451" t="s">
        <v>265</v>
      </c>
      <c r="L1451">
        <v>40</v>
      </c>
      <c r="M1451">
        <v>3.15</v>
      </c>
      <c r="N1451">
        <v>126</v>
      </c>
      <c r="O1451">
        <v>302319.38</v>
      </c>
    </row>
    <row r="1452" spans="1:15" hidden="1">
      <c r="A1452" t="s">
        <v>259</v>
      </c>
      <c r="B1452" s="1">
        <v>45199</v>
      </c>
      <c r="C1452" t="s">
        <v>1368</v>
      </c>
      <c r="D1452" t="s">
        <v>140</v>
      </c>
      <c r="E1452" t="s">
        <v>140</v>
      </c>
      <c r="F1452" t="s">
        <v>1230</v>
      </c>
      <c r="G1452" t="s">
        <v>1231</v>
      </c>
      <c r="H1452" t="s">
        <v>1230</v>
      </c>
      <c r="I1452" t="s">
        <v>703</v>
      </c>
      <c r="K1452" t="s">
        <v>265</v>
      </c>
      <c r="L1452">
        <v>3</v>
      </c>
      <c r="M1452">
        <v>30</v>
      </c>
      <c r="N1452">
        <v>90</v>
      </c>
      <c r="O1452">
        <v>302409.38</v>
      </c>
    </row>
    <row r="1453" spans="1:15" hidden="1">
      <c r="A1453" t="s">
        <v>259</v>
      </c>
      <c r="B1453" s="1">
        <v>45199</v>
      </c>
      <c r="C1453" t="s">
        <v>1368</v>
      </c>
      <c r="D1453" t="s">
        <v>140</v>
      </c>
      <c r="E1453" t="s">
        <v>140</v>
      </c>
      <c r="F1453" t="s">
        <v>487</v>
      </c>
      <c r="G1453" t="s">
        <v>488</v>
      </c>
      <c r="H1453" t="s">
        <v>489</v>
      </c>
      <c r="I1453" t="s">
        <v>484</v>
      </c>
      <c r="K1453" t="s">
        <v>265</v>
      </c>
      <c r="L1453">
        <v>1</v>
      </c>
      <c r="M1453">
        <v>78.75</v>
      </c>
      <c r="N1453">
        <v>78.75</v>
      </c>
      <c r="O1453">
        <v>302488.13</v>
      </c>
    </row>
    <row r="1454" spans="1:15" hidden="1">
      <c r="A1454" t="s">
        <v>259</v>
      </c>
      <c r="B1454" s="1">
        <v>45199</v>
      </c>
      <c r="C1454" t="s">
        <v>1368</v>
      </c>
      <c r="D1454" t="s">
        <v>140</v>
      </c>
      <c r="E1454" t="s">
        <v>140</v>
      </c>
      <c r="F1454" t="s">
        <v>498</v>
      </c>
      <c r="G1454" t="s">
        <v>499</v>
      </c>
      <c r="H1454" t="s">
        <v>498</v>
      </c>
      <c r="I1454" t="s">
        <v>484</v>
      </c>
      <c r="K1454" t="s">
        <v>265</v>
      </c>
      <c r="L1454">
        <v>1</v>
      </c>
      <c r="M1454">
        <v>126</v>
      </c>
      <c r="N1454">
        <v>126</v>
      </c>
      <c r="O1454">
        <v>302614.13</v>
      </c>
    </row>
    <row r="1455" spans="1:15" hidden="1">
      <c r="A1455" t="s">
        <v>259</v>
      </c>
      <c r="B1455" s="1">
        <v>45199</v>
      </c>
      <c r="C1455" t="s">
        <v>1368</v>
      </c>
      <c r="D1455" t="s">
        <v>140</v>
      </c>
      <c r="E1455" t="s">
        <v>140</v>
      </c>
      <c r="F1455" t="s">
        <v>482</v>
      </c>
      <c r="G1455" t="s">
        <v>483</v>
      </c>
      <c r="H1455" t="s">
        <v>482</v>
      </c>
      <c r="I1455" t="s">
        <v>484</v>
      </c>
      <c r="K1455" t="s">
        <v>265</v>
      </c>
      <c r="L1455">
        <v>2</v>
      </c>
      <c r="M1455">
        <v>21</v>
      </c>
      <c r="N1455">
        <v>42</v>
      </c>
      <c r="O1455">
        <v>302656.13</v>
      </c>
    </row>
    <row r="1456" spans="1:15" hidden="1">
      <c r="A1456" t="s">
        <v>259</v>
      </c>
      <c r="B1456" s="1">
        <v>45199</v>
      </c>
      <c r="C1456" t="s">
        <v>1368</v>
      </c>
      <c r="D1456" t="s">
        <v>140</v>
      </c>
      <c r="E1456" t="s">
        <v>140</v>
      </c>
      <c r="F1456" t="s">
        <v>485</v>
      </c>
      <c r="G1456" t="s">
        <v>486</v>
      </c>
      <c r="H1456" t="s">
        <v>485</v>
      </c>
      <c r="I1456" t="s">
        <v>484</v>
      </c>
      <c r="K1456" t="s">
        <v>265</v>
      </c>
      <c r="L1456">
        <v>5</v>
      </c>
      <c r="M1456">
        <v>7.88</v>
      </c>
      <c r="N1456">
        <v>39.4</v>
      </c>
      <c r="O1456">
        <v>302695.53000000003</v>
      </c>
    </row>
    <row r="1457" spans="1:15" hidden="1">
      <c r="A1457" t="s">
        <v>259</v>
      </c>
      <c r="B1457" s="1">
        <v>45199</v>
      </c>
      <c r="C1457" t="s">
        <v>1368</v>
      </c>
      <c r="D1457" t="s">
        <v>140</v>
      </c>
      <c r="E1457" t="s">
        <v>140</v>
      </c>
      <c r="F1457" t="s">
        <v>503</v>
      </c>
      <c r="G1457" t="s">
        <v>504</v>
      </c>
      <c r="H1457" t="s">
        <v>503</v>
      </c>
      <c r="I1457" t="s">
        <v>484</v>
      </c>
      <c r="K1457" t="s">
        <v>265</v>
      </c>
      <c r="L1457">
        <v>4</v>
      </c>
      <c r="M1457">
        <v>31.5</v>
      </c>
      <c r="N1457">
        <v>126</v>
      </c>
      <c r="O1457">
        <v>302821.53000000003</v>
      </c>
    </row>
    <row r="1458" spans="1:15" hidden="1">
      <c r="A1458" t="s">
        <v>259</v>
      </c>
      <c r="B1458" s="1">
        <v>45199</v>
      </c>
      <c r="C1458" t="s">
        <v>1368</v>
      </c>
      <c r="D1458" t="s">
        <v>140</v>
      </c>
      <c r="E1458" t="s">
        <v>140</v>
      </c>
      <c r="F1458" t="s">
        <v>1101</v>
      </c>
      <c r="G1458" t="s">
        <v>1102</v>
      </c>
      <c r="H1458" t="s">
        <v>1101</v>
      </c>
      <c r="I1458" t="s">
        <v>484</v>
      </c>
      <c r="K1458" t="s">
        <v>265</v>
      </c>
      <c r="L1458">
        <v>250</v>
      </c>
      <c r="M1458">
        <v>0.43</v>
      </c>
      <c r="N1458">
        <v>107.5</v>
      </c>
      <c r="O1458">
        <v>302929.03000000003</v>
      </c>
    </row>
    <row r="1459" spans="1:15" hidden="1">
      <c r="A1459" t="s">
        <v>259</v>
      </c>
      <c r="B1459" s="1">
        <v>45199</v>
      </c>
      <c r="C1459" t="s">
        <v>1368</v>
      </c>
      <c r="D1459" t="s">
        <v>140</v>
      </c>
      <c r="E1459" t="s">
        <v>140</v>
      </c>
      <c r="F1459" t="s">
        <v>507</v>
      </c>
      <c r="G1459" t="s">
        <v>508</v>
      </c>
      <c r="H1459" t="s">
        <v>507</v>
      </c>
      <c r="I1459" t="s">
        <v>484</v>
      </c>
      <c r="K1459" t="s">
        <v>265</v>
      </c>
      <c r="L1459">
        <v>1</v>
      </c>
      <c r="M1459">
        <v>23</v>
      </c>
      <c r="N1459">
        <v>23</v>
      </c>
      <c r="O1459">
        <v>302952.03000000003</v>
      </c>
    </row>
    <row r="1460" spans="1:15" hidden="1">
      <c r="A1460" t="s">
        <v>259</v>
      </c>
      <c r="B1460" s="1">
        <v>45199</v>
      </c>
      <c r="C1460" t="s">
        <v>1369</v>
      </c>
      <c r="D1460" t="s">
        <v>82</v>
      </c>
      <c r="E1460" t="s">
        <v>82</v>
      </c>
      <c r="F1460" t="s">
        <v>1158</v>
      </c>
      <c r="G1460" t="s">
        <v>702</v>
      </c>
      <c r="H1460" t="s">
        <v>701</v>
      </c>
      <c r="I1460" t="s">
        <v>703</v>
      </c>
      <c r="K1460" t="s">
        <v>265</v>
      </c>
      <c r="L1460">
        <v>6</v>
      </c>
      <c r="M1460">
        <v>3.03</v>
      </c>
      <c r="N1460">
        <v>18.18</v>
      </c>
      <c r="O1460">
        <v>302970.21000000002</v>
      </c>
    </row>
    <row r="1461" spans="1:15" hidden="1">
      <c r="A1461" t="s">
        <v>259</v>
      </c>
      <c r="B1461" s="1">
        <v>45199</v>
      </c>
      <c r="C1461" t="s">
        <v>1369</v>
      </c>
      <c r="D1461" t="s">
        <v>82</v>
      </c>
      <c r="E1461" t="s">
        <v>82</v>
      </c>
      <c r="F1461" t="s">
        <v>85</v>
      </c>
      <c r="G1461" t="s">
        <v>1285</v>
      </c>
      <c r="H1461" t="s">
        <v>1286</v>
      </c>
      <c r="I1461" t="s">
        <v>448</v>
      </c>
      <c r="K1461" t="s">
        <v>265</v>
      </c>
      <c r="L1461">
        <v>5</v>
      </c>
      <c r="M1461">
        <v>3.5</v>
      </c>
      <c r="N1461">
        <v>17.5</v>
      </c>
      <c r="O1461">
        <v>302987.71000000002</v>
      </c>
    </row>
    <row r="1462" spans="1:15" hidden="1">
      <c r="A1462" t="s">
        <v>259</v>
      </c>
      <c r="B1462" s="1">
        <v>45199</v>
      </c>
      <c r="C1462" t="s">
        <v>1369</v>
      </c>
      <c r="D1462" t="s">
        <v>82</v>
      </c>
      <c r="E1462" t="s">
        <v>82</v>
      </c>
      <c r="F1462" t="s">
        <v>1139</v>
      </c>
      <c r="G1462" t="s">
        <v>1140</v>
      </c>
      <c r="H1462" t="s">
        <v>1141</v>
      </c>
      <c r="I1462" t="s">
        <v>703</v>
      </c>
      <c r="K1462" t="s">
        <v>265</v>
      </c>
      <c r="L1462">
        <v>4</v>
      </c>
      <c r="M1462">
        <v>15</v>
      </c>
      <c r="N1462">
        <v>60</v>
      </c>
      <c r="O1462">
        <v>303047.71000000002</v>
      </c>
    </row>
    <row r="1463" spans="1:15" hidden="1">
      <c r="A1463" t="s">
        <v>259</v>
      </c>
      <c r="B1463" s="1">
        <v>45199</v>
      </c>
      <c r="C1463" t="s">
        <v>1369</v>
      </c>
      <c r="D1463" t="s">
        <v>82</v>
      </c>
      <c r="E1463" t="s">
        <v>82</v>
      </c>
      <c r="F1463" t="s">
        <v>1249</v>
      </c>
      <c r="G1463" t="s">
        <v>1250</v>
      </c>
      <c r="H1463" t="s">
        <v>1249</v>
      </c>
      <c r="I1463" t="s">
        <v>484</v>
      </c>
      <c r="K1463" t="s">
        <v>265</v>
      </c>
      <c r="L1463">
        <v>2</v>
      </c>
      <c r="M1463">
        <v>18.899999999999999</v>
      </c>
      <c r="N1463">
        <v>37.799999999999997</v>
      </c>
      <c r="O1463">
        <v>303085.51</v>
      </c>
    </row>
    <row r="1464" spans="1:15" hidden="1">
      <c r="A1464" t="s">
        <v>259</v>
      </c>
      <c r="B1464" s="1">
        <v>45199</v>
      </c>
      <c r="C1464" t="s">
        <v>1369</v>
      </c>
      <c r="D1464" t="s">
        <v>82</v>
      </c>
      <c r="E1464" t="s">
        <v>82</v>
      </c>
      <c r="F1464" t="s">
        <v>1101</v>
      </c>
      <c r="G1464" t="s">
        <v>1102</v>
      </c>
      <c r="H1464" t="s">
        <v>1101</v>
      </c>
      <c r="I1464" t="s">
        <v>484</v>
      </c>
      <c r="K1464" t="s">
        <v>265</v>
      </c>
      <c r="L1464">
        <v>400</v>
      </c>
      <c r="M1464">
        <v>0.43</v>
      </c>
      <c r="N1464">
        <v>172</v>
      </c>
      <c r="O1464">
        <v>303257.51</v>
      </c>
    </row>
    <row r="1465" spans="1:15" hidden="1">
      <c r="A1465" t="s">
        <v>259</v>
      </c>
      <c r="B1465" s="1">
        <v>45199</v>
      </c>
      <c r="C1465" t="s">
        <v>1369</v>
      </c>
      <c r="D1465" t="s">
        <v>82</v>
      </c>
      <c r="E1465" t="s">
        <v>82</v>
      </c>
      <c r="F1465" t="s">
        <v>1251</v>
      </c>
      <c r="G1465" t="s">
        <v>1252</v>
      </c>
      <c r="H1465" t="s">
        <v>1251</v>
      </c>
      <c r="I1465" t="s">
        <v>484</v>
      </c>
      <c r="K1465" t="s">
        <v>265</v>
      </c>
      <c r="L1465">
        <v>16</v>
      </c>
      <c r="M1465">
        <v>10.5</v>
      </c>
      <c r="N1465">
        <v>168</v>
      </c>
      <c r="O1465">
        <v>303425.51</v>
      </c>
    </row>
    <row r="1466" spans="1:15" hidden="1">
      <c r="A1466" t="s">
        <v>259</v>
      </c>
      <c r="B1466" s="1">
        <v>45199</v>
      </c>
      <c r="C1466" t="s">
        <v>1369</v>
      </c>
      <c r="D1466" t="s">
        <v>82</v>
      </c>
      <c r="E1466" t="s">
        <v>82</v>
      </c>
      <c r="F1466" t="s">
        <v>1253</v>
      </c>
      <c r="G1466" t="s">
        <v>1254</v>
      </c>
      <c r="H1466" t="s">
        <v>1253</v>
      </c>
      <c r="I1466" t="s">
        <v>484</v>
      </c>
      <c r="K1466" t="s">
        <v>265</v>
      </c>
      <c r="L1466">
        <v>1</v>
      </c>
      <c r="M1466">
        <v>31.5</v>
      </c>
      <c r="N1466">
        <v>31.5</v>
      </c>
      <c r="O1466">
        <v>303457.01</v>
      </c>
    </row>
    <row r="1467" spans="1:15" hidden="1">
      <c r="A1467" t="s">
        <v>259</v>
      </c>
      <c r="B1467" s="1">
        <v>45199</v>
      </c>
      <c r="C1467" t="s">
        <v>1369</v>
      </c>
      <c r="D1467" t="s">
        <v>82</v>
      </c>
      <c r="E1467" t="s">
        <v>82</v>
      </c>
      <c r="F1467" t="s">
        <v>482</v>
      </c>
      <c r="G1467" t="s">
        <v>483</v>
      </c>
      <c r="H1467" t="s">
        <v>482</v>
      </c>
      <c r="I1467" t="s">
        <v>484</v>
      </c>
      <c r="K1467" t="s">
        <v>265</v>
      </c>
      <c r="L1467">
        <v>1</v>
      </c>
      <c r="M1467">
        <v>21</v>
      </c>
      <c r="N1467">
        <v>21</v>
      </c>
      <c r="O1467">
        <v>303478.01</v>
      </c>
    </row>
    <row r="1468" spans="1:15" hidden="1">
      <c r="A1468" t="s">
        <v>259</v>
      </c>
      <c r="B1468" s="1">
        <v>45199</v>
      </c>
      <c r="C1468" t="s">
        <v>1369</v>
      </c>
      <c r="D1468" t="s">
        <v>82</v>
      </c>
      <c r="E1468" t="s">
        <v>82</v>
      </c>
      <c r="F1468" t="s">
        <v>1256</v>
      </c>
      <c r="G1468" t="s">
        <v>1257</v>
      </c>
      <c r="H1468" t="s">
        <v>1256</v>
      </c>
      <c r="I1468" t="s">
        <v>484</v>
      </c>
      <c r="K1468" t="s">
        <v>265</v>
      </c>
      <c r="L1468">
        <v>1</v>
      </c>
      <c r="M1468">
        <v>52.5</v>
      </c>
      <c r="N1468">
        <v>52.5</v>
      </c>
      <c r="O1468">
        <v>303530.51</v>
      </c>
    </row>
    <row r="1469" spans="1:15" hidden="1">
      <c r="A1469" t="s">
        <v>259</v>
      </c>
      <c r="B1469" s="1">
        <v>45199</v>
      </c>
      <c r="C1469" t="s">
        <v>1369</v>
      </c>
      <c r="D1469" t="s">
        <v>82</v>
      </c>
      <c r="E1469" t="s">
        <v>82</v>
      </c>
      <c r="F1469" t="s">
        <v>1103</v>
      </c>
      <c r="G1469" t="s">
        <v>1104</v>
      </c>
      <c r="H1469" t="s">
        <v>1103</v>
      </c>
      <c r="I1469" t="s">
        <v>484</v>
      </c>
      <c r="K1469" t="s">
        <v>265</v>
      </c>
      <c r="L1469">
        <v>10</v>
      </c>
      <c r="M1469">
        <v>9.7100000000000009</v>
      </c>
      <c r="N1469">
        <v>97.1</v>
      </c>
      <c r="O1469">
        <v>303627.61</v>
      </c>
    </row>
    <row r="1470" spans="1:15" hidden="1">
      <c r="A1470" t="s">
        <v>259</v>
      </c>
      <c r="B1470" s="1">
        <v>45199</v>
      </c>
      <c r="C1470" t="s">
        <v>1369</v>
      </c>
      <c r="D1470" t="s">
        <v>82</v>
      </c>
      <c r="E1470" t="s">
        <v>82</v>
      </c>
      <c r="F1470" t="s">
        <v>1165</v>
      </c>
      <c r="G1470" t="s">
        <v>1166</v>
      </c>
      <c r="H1470" t="s">
        <v>1165</v>
      </c>
      <c r="I1470" t="s">
        <v>484</v>
      </c>
      <c r="K1470" t="s">
        <v>265</v>
      </c>
      <c r="L1470">
        <v>1</v>
      </c>
      <c r="M1470">
        <v>68.25</v>
      </c>
      <c r="N1470">
        <v>68.25</v>
      </c>
      <c r="O1470">
        <v>303695.86</v>
      </c>
    </row>
    <row r="1471" spans="1:15" hidden="1">
      <c r="A1471" t="s">
        <v>259</v>
      </c>
      <c r="B1471" s="1">
        <v>45199</v>
      </c>
      <c r="C1471" t="s">
        <v>1369</v>
      </c>
      <c r="D1471" t="s">
        <v>82</v>
      </c>
      <c r="E1471" t="s">
        <v>82</v>
      </c>
      <c r="F1471" t="s">
        <v>1258</v>
      </c>
      <c r="G1471" t="s">
        <v>508</v>
      </c>
      <c r="H1471" t="s">
        <v>507</v>
      </c>
      <c r="I1471" t="s">
        <v>484</v>
      </c>
      <c r="K1471" t="s">
        <v>265</v>
      </c>
      <c r="L1471">
        <v>1</v>
      </c>
      <c r="M1471">
        <v>23</v>
      </c>
      <c r="N1471">
        <v>23</v>
      </c>
      <c r="O1471">
        <v>303718.86</v>
      </c>
    </row>
    <row r="1472" spans="1:15" hidden="1">
      <c r="A1472" t="s">
        <v>259</v>
      </c>
      <c r="B1472" s="1">
        <v>45199</v>
      </c>
      <c r="C1472" t="s">
        <v>1369</v>
      </c>
      <c r="D1472" t="s">
        <v>82</v>
      </c>
      <c r="E1472" t="s">
        <v>82</v>
      </c>
      <c r="F1472" t="s">
        <v>1259</v>
      </c>
      <c r="G1472" t="s">
        <v>488</v>
      </c>
      <c r="H1472" t="s">
        <v>489</v>
      </c>
      <c r="I1472" t="s">
        <v>484</v>
      </c>
      <c r="K1472" t="s">
        <v>265</v>
      </c>
      <c r="L1472">
        <v>1</v>
      </c>
      <c r="M1472">
        <v>78.75</v>
      </c>
      <c r="N1472">
        <v>78.75</v>
      </c>
      <c r="O1472">
        <v>303797.61</v>
      </c>
    </row>
    <row r="1473" spans="1:15" hidden="1">
      <c r="A1473" t="s">
        <v>259</v>
      </c>
      <c r="B1473" s="1">
        <v>45199</v>
      </c>
      <c r="C1473" t="s">
        <v>1370</v>
      </c>
      <c r="D1473" t="s">
        <v>173</v>
      </c>
      <c r="E1473" t="s">
        <v>173</v>
      </c>
      <c r="F1473" t="s">
        <v>1051</v>
      </c>
      <c r="G1473" t="s">
        <v>1052</v>
      </c>
      <c r="H1473" t="s">
        <v>1051</v>
      </c>
      <c r="I1473" t="s">
        <v>703</v>
      </c>
      <c r="K1473" t="s">
        <v>265</v>
      </c>
      <c r="L1473">
        <v>62</v>
      </c>
      <c r="M1473">
        <v>7.2</v>
      </c>
      <c r="N1473">
        <v>446.4</v>
      </c>
      <c r="O1473">
        <v>304244.01</v>
      </c>
    </row>
    <row r="1474" spans="1:15" hidden="1">
      <c r="A1474" t="s">
        <v>259</v>
      </c>
      <c r="B1474" s="1">
        <v>45199</v>
      </c>
      <c r="C1474" t="s">
        <v>1370</v>
      </c>
      <c r="D1474" t="s">
        <v>173</v>
      </c>
      <c r="E1474" t="s">
        <v>173</v>
      </c>
      <c r="F1474" t="s">
        <v>1357</v>
      </c>
      <c r="G1474" t="s">
        <v>1052</v>
      </c>
      <c r="H1474" t="s">
        <v>1051</v>
      </c>
      <c r="I1474" t="s">
        <v>703</v>
      </c>
      <c r="K1474" t="s">
        <v>265</v>
      </c>
      <c r="L1474">
        <v>55</v>
      </c>
      <c r="M1474">
        <v>6.048</v>
      </c>
      <c r="N1474">
        <v>332.64</v>
      </c>
      <c r="O1474">
        <v>304576.65000000002</v>
      </c>
    </row>
    <row r="1475" spans="1:15" hidden="1">
      <c r="A1475" t="s">
        <v>259</v>
      </c>
      <c r="B1475" s="1">
        <v>45199</v>
      </c>
      <c r="C1475" t="s">
        <v>1370</v>
      </c>
      <c r="D1475" t="s">
        <v>173</v>
      </c>
      <c r="E1475" t="s">
        <v>173</v>
      </c>
      <c r="F1475" t="s">
        <v>1357</v>
      </c>
      <c r="G1475" t="s">
        <v>1052</v>
      </c>
      <c r="H1475" t="s">
        <v>1051</v>
      </c>
      <c r="I1475" t="s">
        <v>703</v>
      </c>
      <c r="K1475" t="s">
        <v>265</v>
      </c>
      <c r="L1475">
        <v>3</v>
      </c>
      <c r="M1475">
        <v>0.72</v>
      </c>
      <c r="N1475">
        <v>2.16</v>
      </c>
      <c r="O1475">
        <v>304578.81</v>
      </c>
    </row>
    <row r="1476" spans="1:15" hidden="1">
      <c r="A1476" t="s">
        <v>259</v>
      </c>
      <c r="B1476" s="1">
        <v>45199</v>
      </c>
      <c r="C1476" t="s">
        <v>1371</v>
      </c>
      <c r="D1476" t="s">
        <v>128</v>
      </c>
      <c r="E1476" t="s">
        <v>128</v>
      </c>
      <c r="F1476" t="s">
        <v>1158</v>
      </c>
      <c r="G1476" t="s">
        <v>702</v>
      </c>
      <c r="H1476" t="s">
        <v>701</v>
      </c>
      <c r="I1476" t="s">
        <v>703</v>
      </c>
      <c r="K1476" t="s">
        <v>265</v>
      </c>
      <c r="L1476">
        <v>33</v>
      </c>
      <c r="M1476">
        <v>3.03</v>
      </c>
      <c r="N1476">
        <v>99.99</v>
      </c>
      <c r="O1476">
        <v>304678.8</v>
      </c>
    </row>
    <row r="1477" spans="1:15" hidden="1">
      <c r="A1477" t="s">
        <v>259</v>
      </c>
      <c r="B1477" s="1">
        <v>45199</v>
      </c>
      <c r="C1477" t="s">
        <v>1371</v>
      </c>
      <c r="D1477" t="s">
        <v>128</v>
      </c>
      <c r="E1477" t="s">
        <v>128</v>
      </c>
      <c r="F1477" t="s">
        <v>85</v>
      </c>
      <c r="G1477" t="s">
        <v>1285</v>
      </c>
      <c r="H1477" t="s">
        <v>1286</v>
      </c>
      <c r="I1477" t="s">
        <v>448</v>
      </c>
      <c r="K1477" t="s">
        <v>265</v>
      </c>
      <c r="L1477">
        <v>20</v>
      </c>
      <c r="M1477">
        <v>3.5</v>
      </c>
      <c r="N1477">
        <v>70</v>
      </c>
      <c r="O1477">
        <v>304748.79999999999</v>
      </c>
    </row>
    <row r="1478" spans="1:15" hidden="1">
      <c r="A1478" t="s">
        <v>259</v>
      </c>
      <c r="B1478" s="1">
        <v>45199</v>
      </c>
      <c r="C1478" t="s">
        <v>1371</v>
      </c>
      <c r="D1478" t="s">
        <v>128</v>
      </c>
      <c r="E1478" t="s">
        <v>128</v>
      </c>
      <c r="F1478" t="s">
        <v>1139</v>
      </c>
      <c r="G1478" t="s">
        <v>1140</v>
      </c>
      <c r="H1478" t="s">
        <v>1141</v>
      </c>
      <c r="I1478" t="s">
        <v>703</v>
      </c>
      <c r="K1478" t="s">
        <v>265</v>
      </c>
      <c r="L1478">
        <v>24</v>
      </c>
      <c r="M1478">
        <v>15</v>
      </c>
      <c r="N1478">
        <v>360</v>
      </c>
      <c r="O1478">
        <v>305108.8</v>
      </c>
    </row>
    <row r="1479" spans="1:15" hidden="1">
      <c r="A1479" t="s">
        <v>259</v>
      </c>
      <c r="B1479" s="1">
        <v>45199</v>
      </c>
      <c r="C1479" t="s">
        <v>1371</v>
      </c>
      <c r="D1479" t="s">
        <v>128</v>
      </c>
      <c r="E1479" t="s">
        <v>128</v>
      </c>
      <c r="F1479" t="s">
        <v>1296</v>
      </c>
      <c r="G1479" t="s">
        <v>1140</v>
      </c>
      <c r="H1479" t="s">
        <v>1141</v>
      </c>
      <c r="I1479" t="s">
        <v>703</v>
      </c>
      <c r="K1479" t="s">
        <v>265</v>
      </c>
      <c r="L1479">
        <v>1</v>
      </c>
      <c r="M1479">
        <v>0.6</v>
      </c>
      <c r="N1479">
        <v>0.6</v>
      </c>
      <c r="O1479">
        <v>305109.40000000002</v>
      </c>
    </row>
    <row r="1480" spans="1:15" hidden="1">
      <c r="A1480" t="s">
        <v>259</v>
      </c>
      <c r="B1480" s="1">
        <v>45199</v>
      </c>
      <c r="C1480" t="s">
        <v>1371</v>
      </c>
      <c r="D1480" t="s">
        <v>128</v>
      </c>
      <c r="E1480" t="s">
        <v>128</v>
      </c>
      <c r="F1480" t="s">
        <v>1051</v>
      </c>
      <c r="G1480" t="s">
        <v>1052</v>
      </c>
      <c r="H1480" t="s">
        <v>1051</v>
      </c>
      <c r="I1480" t="s">
        <v>703</v>
      </c>
      <c r="K1480" t="s">
        <v>265</v>
      </c>
      <c r="L1480">
        <v>8</v>
      </c>
      <c r="M1480">
        <v>7</v>
      </c>
      <c r="N1480">
        <v>56</v>
      </c>
      <c r="O1480">
        <v>305165.40000000002</v>
      </c>
    </row>
    <row r="1481" spans="1:15" hidden="1">
      <c r="A1481" t="s">
        <v>259</v>
      </c>
      <c r="B1481" s="1">
        <v>45199</v>
      </c>
      <c r="C1481" t="s">
        <v>1371</v>
      </c>
      <c r="D1481" t="s">
        <v>128</v>
      </c>
      <c r="E1481" t="s">
        <v>128</v>
      </c>
      <c r="F1481" t="s">
        <v>1197</v>
      </c>
      <c r="G1481" t="s">
        <v>1198</v>
      </c>
      <c r="H1481" t="s">
        <v>1197</v>
      </c>
      <c r="I1481" t="s">
        <v>703</v>
      </c>
      <c r="K1481" t="s">
        <v>265</v>
      </c>
      <c r="L1481">
        <v>14</v>
      </c>
      <c r="M1481">
        <v>11</v>
      </c>
      <c r="N1481">
        <v>154</v>
      </c>
      <c r="O1481">
        <v>305319.40000000002</v>
      </c>
    </row>
    <row r="1482" spans="1:15" hidden="1">
      <c r="A1482" t="s">
        <v>259</v>
      </c>
      <c r="B1482" s="1">
        <v>45199</v>
      </c>
      <c r="C1482" t="s">
        <v>1371</v>
      </c>
      <c r="D1482" t="s">
        <v>128</v>
      </c>
      <c r="E1482" t="s">
        <v>128</v>
      </c>
      <c r="F1482" t="s">
        <v>1372</v>
      </c>
      <c r="G1482" t="s">
        <v>1198</v>
      </c>
      <c r="H1482" t="s">
        <v>1197</v>
      </c>
      <c r="I1482" t="s">
        <v>703</v>
      </c>
      <c r="K1482" t="s">
        <v>265</v>
      </c>
      <c r="L1482">
        <v>7</v>
      </c>
      <c r="M1482">
        <v>2.86</v>
      </c>
      <c r="N1482">
        <v>20.02</v>
      </c>
      <c r="O1482">
        <v>305339.42</v>
      </c>
    </row>
    <row r="1483" spans="1:15" hidden="1">
      <c r="A1483" t="s">
        <v>259</v>
      </c>
      <c r="B1483" s="1">
        <v>45199</v>
      </c>
      <c r="C1483" t="s">
        <v>1373</v>
      </c>
      <c r="D1483" t="s">
        <v>103</v>
      </c>
      <c r="E1483" t="s">
        <v>103</v>
      </c>
      <c r="F1483" t="s">
        <v>1118</v>
      </c>
      <c r="G1483" t="s">
        <v>1119</v>
      </c>
      <c r="H1483" t="s">
        <v>1118</v>
      </c>
      <c r="I1483" t="s">
        <v>703</v>
      </c>
      <c r="K1483" t="s">
        <v>265</v>
      </c>
      <c r="L1483">
        <v>13</v>
      </c>
      <c r="M1483">
        <v>4.13</v>
      </c>
      <c r="N1483">
        <v>53.69</v>
      </c>
      <c r="O1483">
        <v>305393.11</v>
      </c>
    </row>
    <row r="1484" spans="1:15" hidden="1">
      <c r="A1484" t="s">
        <v>259</v>
      </c>
      <c r="B1484" s="1">
        <v>45199</v>
      </c>
      <c r="C1484" t="s">
        <v>1373</v>
      </c>
      <c r="D1484" t="s">
        <v>103</v>
      </c>
      <c r="E1484" t="s">
        <v>103</v>
      </c>
      <c r="F1484" t="s">
        <v>85</v>
      </c>
      <c r="G1484" t="s">
        <v>1285</v>
      </c>
      <c r="H1484" t="s">
        <v>1286</v>
      </c>
      <c r="I1484" t="s">
        <v>448</v>
      </c>
      <c r="K1484" t="s">
        <v>265</v>
      </c>
      <c r="L1484">
        <v>15</v>
      </c>
      <c r="M1484">
        <v>3.5</v>
      </c>
      <c r="N1484">
        <v>52.5</v>
      </c>
      <c r="O1484">
        <v>305445.61</v>
      </c>
    </row>
    <row r="1485" spans="1:15" hidden="1">
      <c r="A1485" t="s">
        <v>259</v>
      </c>
      <c r="B1485" s="1">
        <v>45199</v>
      </c>
      <c r="C1485" t="s">
        <v>1373</v>
      </c>
      <c r="D1485" t="s">
        <v>103</v>
      </c>
      <c r="E1485" t="s">
        <v>103</v>
      </c>
      <c r="F1485" t="s">
        <v>1139</v>
      </c>
      <c r="G1485" t="s">
        <v>1140</v>
      </c>
      <c r="H1485" t="s">
        <v>1141</v>
      </c>
      <c r="I1485" t="s">
        <v>703</v>
      </c>
      <c r="K1485" t="s">
        <v>265</v>
      </c>
      <c r="L1485">
        <v>7</v>
      </c>
      <c r="M1485">
        <v>15</v>
      </c>
      <c r="N1485">
        <v>105</v>
      </c>
      <c r="O1485">
        <v>305550.61</v>
      </c>
    </row>
    <row r="1486" spans="1:15" hidden="1">
      <c r="A1486" t="s">
        <v>259</v>
      </c>
      <c r="B1486" s="1">
        <v>45199</v>
      </c>
      <c r="C1486" t="s">
        <v>1373</v>
      </c>
      <c r="D1486" t="s">
        <v>103</v>
      </c>
      <c r="E1486" t="s">
        <v>103</v>
      </c>
      <c r="F1486" t="s">
        <v>1051</v>
      </c>
      <c r="G1486" t="s">
        <v>1052</v>
      </c>
      <c r="H1486" t="s">
        <v>1051</v>
      </c>
      <c r="I1486" t="s">
        <v>703</v>
      </c>
      <c r="K1486" t="s">
        <v>265</v>
      </c>
      <c r="L1486">
        <v>1</v>
      </c>
      <c r="M1486">
        <v>7</v>
      </c>
      <c r="N1486">
        <v>7</v>
      </c>
      <c r="O1486">
        <v>305557.61</v>
      </c>
    </row>
    <row r="1487" spans="1:15" hidden="1">
      <c r="A1487" t="s">
        <v>259</v>
      </c>
      <c r="B1487" s="1">
        <v>45199</v>
      </c>
      <c r="C1487" t="s">
        <v>1373</v>
      </c>
      <c r="D1487" t="s">
        <v>103</v>
      </c>
      <c r="E1487" t="s">
        <v>103</v>
      </c>
      <c r="F1487" t="s">
        <v>1374</v>
      </c>
      <c r="G1487" t="s">
        <v>1186</v>
      </c>
      <c r="H1487" t="s">
        <v>1185</v>
      </c>
      <c r="I1487" t="s">
        <v>703</v>
      </c>
      <c r="K1487" t="s">
        <v>265</v>
      </c>
      <c r="L1487">
        <v>1</v>
      </c>
      <c r="M1487">
        <v>10</v>
      </c>
      <c r="N1487">
        <v>10</v>
      </c>
      <c r="O1487">
        <v>305567.61</v>
      </c>
    </row>
    <row r="1488" spans="1:15" hidden="1">
      <c r="A1488" t="s">
        <v>259</v>
      </c>
      <c r="B1488" s="1">
        <v>45199</v>
      </c>
      <c r="C1488" t="s">
        <v>1373</v>
      </c>
      <c r="D1488" t="s">
        <v>103</v>
      </c>
      <c r="E1488" t="s">
        <v>103</v>
      </c>
      <c r="F1488" t="s">
        <v>1055</v>
      </c>
      <c r="G1488" t="s">
        <v>1056</v>
      </c>
      <c r="H1488" t="s">
        <v>1055</v>
      </c>
      <c r="I1488" t="s">
        <v>703</v>
      </c>
      <c r="K1488" t="s">
        <v>265</v>
      </c>
      <c r="L1488">
        <v>3</v>
      </c>
      <c r="M1488">
        <v>26</v>
      </c>
      <c r="N1488">
        <v>78</v>
      </c>
      <c r="O1488">
        <v>305645.61</v>
      </c>
    </row>
    <row r="1489" spans="1:15" hidden="1">
      <c r="A1489" t="s">
        <v>259</v>
      </c>
      <c r="B1489" s="1">
        <v>45199</v>
      </c>
      <c r="C1489" t="s">
        <v>1373</v>
      </c>
      <c r="D1489" t="s">
        <v>103</v>
      </c>
      <c r="E1489" t="s">
        <v>103</v>
      </c>
      <c r="F1489" t="s">
        <v>186</v>
      </c>
      <c r="G1489" t="s">
        <v>1167</v>
      </c>
      <c r="H1489" t="s">
        <v>186</v>
      </c>
      <c r="I1489" t="s">
        <v>1076</v>
      </c>
      <c r="K1489" t="s">
        <v>265</v>
      </c>
      <c r="L1489">
        <v>9</v>
      </c>
      <c r="M1489">
        <v>28.09</v>
      </c>
      <c r="N1489">
        <v>252.81</v>
      </c>
      <c r="O1489">
        <v>305898.42</v>
      </c>
    </row>
    <row r="1490" spans="1:15" hidden="1">
      <c r="A1490" t="s">
        <v>259</v>
      </c>
      <c r="B1490" s="1">
        <v>45199</v>
      </c>
      <c r="C1490" t="s">
        <v>1373</v>
      </c>
      <c r="D1490" t="s">
        <v>103</v>
      </c>
      <c r="E1490" t="s">
        <v>103</v>
      </c>
      <c r="F1490" t="s">
        <v>185</v>
      </c>
      <c r="G1490" t="s">
        <v>1265</v>
      </c>
      <c r="H1490" t="s">
        <v>185</v>
      </c>
      <c r="I1490" t="s">
        <v>1076</v>
      </c>
      <c r="K1490" t="s">
        <v>265</v>
      </c>
      <c r="L1490">
        <v>1</v>
      </c>
      <c r="M1490">
        <v>24.94</v>
      </c>
      <c r="N1490">
        <v>24.94</v>
      </c>
      <c r="O1490">
        <v>305923.36</v>
      </c>
    </row>
    <row r="1491" spans="1:15" hidden="1">
      <c r="A1491" t="s">
        <v>259</v>
      </c>
      <c r="B1491" s="1">
        <v>45199</v>
      </c>
      <c r="C1491" t="s">
        <v>1373</v>
      </c>
      <c r="D1491" t="s">
        <v>103</v>
      </c>
      <c r="E1491" t="s">
        <v>103</v>
      </c>
      <c r="F1491" t="s">
        <v>1233</v>
      </c>
      <c r="G1491" t="s">
        <v>1234</v>
      </c>
      <c r="H1491" t="s">
        <v>1233</v>
      </c>
      <c r="I1491" t="s">
        <v>1076</v>
      </c>
      <c r="K1491" t="s">
        <v>265</v>
      </c>
      <c r="L1491">
        <v>1</v>
      </c>
      <c r="M1491">
        <v>16.28</v>
      </c>
      <c r="N1491">
        <v>16.28</v>
      </c>
      <c r="O1491">
        <v>305939.64</v>
      </c>
    </row>
    <row r="1492" spans="1:15" hidden="1">
      <c r="A1492" t="s">
        <v>259</v>
      </c>
      <c r="B1492" s="1">
        <v>45199</v>
      </c>
      <c r="C1492" t="s">
        <v>1373</v>
      </c>
      <c r="D1492" t="s">
        <v>103</v>
      </c>
      <c r="E1492" t="s">
        <v>103</v>
      </c>
      <c r="F1492" t="s">
        <v>184</v>
      </c>
      <c r="G1492" t="s">
        <v>1077</v>
      </c>
      <c r="H1492" t="s">
        <v>184</v>
      </c>
      <c r="I1492" t="s">
        <v>1076</v>
      </c>
      <c r="K1492" t="s">
        <v>265</v>
      </c>
      <c r="L1492">
        <v>11</v>
      </c>
      <c r="M1492">
        <v>2.89</v>
      </c>
      <c r="N1492">
        <v>31.79</v>
      </c>
      <c r="O1492">
        <v>305971.43</v>
      </c>
    </row>
    <row r="1493" spans="1:15" hidden="1">
      <c r="A1493" t="s">
        <v>259</v>
      </c>
      <c r="B1493" s="1">
        <v>45199</v>
      </c>
      <c r="C1493" t="s">
        <v>1373</v>
      </c>
      <c r="D1493" t="s">
        <v>103</v>
      </c>
      <c r="E1493" t="s">
        <v>103</v>
      </c>
      <c r="F1493" t="s">
        <v>1091</v>
      </c>
      <c r="G1493" t="s">
        <v>1091</v>
      </c>
      <c r="H1493" t="s">
        <v>1091</v>
      </c>
      <c r="I1493" t="s">
        <v>1076</v>
      </c>
      <c r="K1493" t="s">
        <v>265</v>
      </c>
      <c r="L1493">
        <v>1</v>
      </c>
      <c r="M1493">
        <v>2.5499999999999998</v>
      </c>
      <c r="N1493">
        <v>2.5499999999999998</v>
      </c>
      <c r="O1493">
        <v>305973.98</v>
      </c>
    </row>
    <row r="1494" spans="1:15" hidden="1">
      <c r="A1494" t="s">
        <v>259</v>
      </c>
      <c r="B1494" s="1">
        <v>45199</v>
      </c>
      <c r="C1494" t="s">
        <v>1373</v>
      </c>
      <c r="D1494" t="s">
        <v>103</v>
      </c>
      <c r="E1494" t="s">
        <v>103</v>
      </c>
      <c r="F1494" t="s">
        <v>1088</v>
      </c>
      <c r="G1494" t="s">
        <v>1088</v>
      </c>
      <c r="H1494" t="s">
        <v>1088</v>
      </c>
      <c r="I1494" t="s">
        <v>1076</v>
      </c>
      <c r="K1494" t="s">
        <v>265</v>
      </c>
      <c r="L1494">
        <v>1</v>
      </c>
      <c r="M1494">
        <v>9.27</v>
      </c>
      <c r="N1494">
        <v>9.27</v>
      </c>
      <c r="O1494">
        <v>305983.25</v>
      </c>
    </row>
    <row r="1495" spans="1:15" hidden="1">
      <c r="A1495" t="s">
        <v>259</v>
      </c>
      <c r="B1495" s="1">
        <v>45199</v>
      </c>
      <c r="C1495" t="s">
        <v>1373</v>
      </c>
      <c r="D1495" t="s">
        <v>103</v>
      </c>
      <c r="E1495" t="s">
        <v>103</v>
      </c>
      <c r="F1495" t="s">
        <v>1089</v>
      </c>
      <c r="G1495" t="s">
        <v>1089</v>
      </c>
      <c r="H1495" t="s">
        <v>1089</v>
      </c>
      <c r="I1495" t="s">
        <v>1076</v>
      </c>
      <c r="K1495" t="s">
        <v>265</v>
      </c>
      <c r="L1495">
        <v>1</v>
      </c>
      <c r="M1495">
        <v>22.14</v>
      </c>
      <c r="N1495">
        <v>22.14</v>
      </c>
      <c r="O1495">
        <v>306005.39</v>
      </c>
    </row>
    <row r="1496" spans="1:15" hidden="1">
      <c r="A1496" t="s">
        <v>259</v>
      </c>
      <c r="B1496" s="1">
        <v>45199</v>
      </c>
      <c r="C1496" t="s">
        <v>1373</v>
      </c>
      <c r="D1496" t="s">
        <v>103</v>
      </c>
      <c r="E1496" t="s">
        <v>103</v>
      </c>
      <c r="F1496" t="s">
        <v>1090</v>
      </c>
      <c r="G1496" t="s">
        <v>1090</v>
      </c>
      <c r="H1496" t="s">
        <v>1090</v>
      </c>
      <c r="I1496" t="s">
        <v>1076</v>
      </c>
      <c r="K1496" t="s">
        <v>265</v>
      </c>
      <c r="L1496">
        <v>1</v>
      </c>
      <c r="M1496">
        <v>21.89</v>
      </c>
      <c r="N1496">
        <v>21.89</v>
      </c>
      <c r="O1496">
        <v>306027.28000000003</v>
      </c>
    </row>
    <row r="1497" spans="1:15" hidden="1">
      <c r="A1497" t="s">
        <v>259</v>
      </c>
      <c r="B1497" s="1">
        <v>45199</v>
      </c>
      <c r="C1497" t="s">
        <v>1373</v>
      </c>
      <c r="D1497" t="s">
        <v>103</v>
      </c>
      <c r="E1497" t="s">
        <v>103</v>
      </c>
      <c r="F1497" t="s">
        <v>1092</v>
      </c>
      <c r="G1497" t="s">
        <v>1092</v>
      </c>
      <c r="H1497" t="s">
        <v>1092</v>
      </c>
      <c r="I1497" t="s">
        <v>1076</v>
      </c>
      <c r="K1497" t="s">
        <v>265</v>
      </c>
      <c r="L1497">
        <v>1</v>
      </c>
      <c r="M1497">
        <v>27.28</v>
      </c>
      <c r="N1497">
        <v>27.28</v>
      </c>
      <c r="O1497">
        <v>306054.56</v>
      </c>
    </row>
    <row r="1498" spans="1:15" hidden="1">
      <c r="A1498" t="s">
        <v>259</v>
      </c>
      <c r="B1498" s="1">
        <v>45199</v>
      </c>
      <c r="C1498" t="s">
        <v>1373</v>
      </c>
      <c r="D1498" t="s">
        <v>103</v>
      </c>
      <c r="E1498" t="s">
        <v>103</v>
      </c>
      <c r="F1498" t="s">
        <v>1170</v>
      </c>
      <c r="G1498" t="s">
        <v>1171</v>
      </c>
      <c r="H1498" t="s">
        <v>1170</v>
      </c>
      <c r="I1498" t="s">
        <v>484</v>
      </c>
      <c r="K1498" t="s">
        <v>265</v>
      </c>
      <c r="L1498">
        <v>1</v>
      </c>
      <c r="M1498">
        <v>6.5</v>
      </c>
      <c r="N1498">
        <v>6.5</v>
      </c>
      <c r="O1498">
        <v>306061.06</v>
      </c>
    </row>
    <row r="1499" spans="1:15" hidden="1">
      <c r="A1499" t="s">
        <v>259</v>
      </c>
      <c r="B1499" s="1">
        <v>45199</v>
      </c>
      <c r="C1499" t="s">
        <v>1375</v>
      </c>
      <c r="D1499" t="s">
        <v>50</v>
      </c>
      <c r="E1499" t="s">
        <v>50</v>
      </c>
      <c r="F1499" t="s">
        <v>701</v>
      </c>
      <c r="G1499" t="s">
        <v>702</v>
      </c>
      <c r="H1499" t="s">
        <v>701</v>
      </c>
      <c r="I1499" t="s">
        <v>703</v>
      </c>
      <c r="K1499" t="s">
        <v>265</v>
      </c>
      <c r="L1499">
        <v>9</v>
      </c>
      <c r="M1499">
        <v>3.03</v>
      </c>
      <c r="N1499">
        <v>27.27</v>
      </c>
      <c r="O1499">
        <v>306088.33</v>
      </c>
    </row>
    <row r="1500" spans="1:15" hidden="1">
      <c r="A1500" t="s">
        <v>259</v>
      </c>
      <c r="B1500" s="1">
        <v>45199</v>
      </c>
      <c r="C1500" t="s">
        <v>1375</v>
      </c>
      <c r="D1500" t="s">
        <v>50</v>
      </c>
      <c r="E1500" t="s">
        <v>50</v>
      </c>
      <c r="F1500" t="s">
        <v>85</v>
      </c>
      <c r="G1500" t="s">
        <v>1285</v>
      </c>
      <c r="H1500" t="s">
        <v>1286</v>
      </c>
      <c r="I1500" t="s">
        <v>448</v>
      </c>
      <c r="K1500" t="s">
        <v>265</v>
      </c>
      <c r="L1500">
        <v>25</v>
      </c>
      <c r="M1500">
        <v>3.5</v>
      </c>
      <c r="N1500">
        <v>87.5</v>
      </c>
      <c r="O1500">
        <v>306175.83</v>
      </c>
    </row>
    <row r="1501" spans="1:15" hidden="1">
      <c r="A1501" t="s">
        <v>259</v>
      </c>
      <c r="B1501" s="1">
        <v>45199</v>
      </c>
      <c r="C1501" t="s">
        <v>1375</v>
      </c>
      <c r="D1501" t="s">
        <v>50</v>
      </c>
      <c r="E1501" t="s">
        <v>50</v>
      </c>
      <c r="F1501" t="s">
        <v>1051</v>
      </c>
      <c r="G1501" t="s">
        <v>1052</v>
      </c>
      <c r="H1501" t="s">
        <v>1051</v>
      </c>
      <c r="I1501" t="s">
        <v>703</v>
      </c>
      <c r="K1501" t="s">
        <v>265</v>
      </c>
      <c r="L1501">
        <v>8</v>
      </c>
      <c r="M1501">
        <v>7</v>
      </c>
      <c r="N1501">
        <v>56</v>
      </c>
      <c r="O1501">
        <v>306231.83</v>
      </c>
    </row>
    <row r="1502" spans="1:15" hidden="1">
      <c r="A1502" t="s">
        <v>259</v>
      </c>
      <c r="B1502" s="1">
        <v>45199</v>
      </c>
      <c r="C1502" t="s">
        <v>1375</v>
      </c>
      <c r="D1502" t="s">
        <v>50</v>
      </c>
      <c r="E1502" t="s">
        <v>50</v>
      </c>
      <c r="F1502" t="s">
        <v>1074</v>
      </c>
      <c r="G1502" t="s">
        <v>1075</v>
      </c>
      <c r="H1502" t="s">
        <v>1074</v>
      </c>
      <c r="I1502" t="s">
        <v>1076</v>
      </c>
      <c r="K1502" t="s">
        <v>265</v>
      </c>
      <c r="L1502">
        <v>12</v>
      </c>
      <c r="M1502">
        <v>31.24</v>
      </c>
      <c r="N1502">
        <v>374.88</v>
      </c>
      <c r="O1502">
        <v>306606.71000000002</v>
      </c>
    </row>
    <row r="1503" spans="1:15" hidden="1">
      <c r="A1503" t="s">
        <v>259</v>
      </c>
      <c r="B1503" s="1">
        <v>45199</v>
      </c>
      <c r="C1503" t="s">
        <v>1375</v>
      </c>
      <c r="D1503" t="s">
        <v>50</v>
      </c>
      <c r="E1503" t="s">
        <v>50</v>
      </c>
      <c r="F1503" t="s">
        <v>1233</v>
      </c>
      <c r="G1503" t="s">
        <v>1234</v>
      </c>
      <c r="H1503" t="s">
        <v>1233</v>
      </c>
      <c r="I1503" t="s">
        <v>1076</v>
      </c>
      <c r="K1503" t="s">
        <v>265</v>
      </c>
      <c r="L1503">
        <v>2</v>
      </c>
      <c r="M1503">
        <v>20.74</v>
      </c>
      <c r="N1503">
        <v>41.48</v>
      </c>
      <c r="O1503">
        <v>306648.19</v>
      </c>
    </row>
    <row r="1504" spans="1:15" hidden="1">
      <c r="A1504" t="s">
        <v>259</v>
      </c>
      <c r="B1504" s="1">
        <v>45199</v>
      </c>
      <c r="C1504" t="s">
        <v>1375</v>
      </c>
      <c r="D1504" t="s">
        <v>50</v>
      </c>
      <c r="E1504" t="s">
        <v>50</v>
      </c>
      <c r="F1504" t="s">
        <v>184</v>
      </c>
      <c r="G1504" t="s">
        <v>1077</v>
      </c>
      <c r="H1504" t="s">
        <v>184</v>
      </c>
      <c r="I1504" t="s">
        <v>1076</v>
      </c>
      <c r="K1504" t="s">
        <v>265</v>
      </c>
      <c r="L1504">
        <v>6</v>
      </c>
      <c r="M1504">
        <v>2.89</v>
      </c>
      <c r="N1504">
        <v>17.34</v>
      </c>
      <c r="O1504">
        <v>306665.53000000003</v>
      </c>
    </row>
    <row r="1505" spans="1:15" hidden="1">
      <c r="A1505" t="s">
        <v>259</v>
      </c>
      <c r="B1505" s="1">
        <v>45199</v>
      </c>
      <c r="C1505" t="s">
        <v>1375</v>
      </c>
      <c r="D1505" t="s">
        <v>50</v>
      </c>
      <c r="E1505" t="s">
        <v>50</v>
      </c>
      <c r="F1505" t="s">
        <v>1091</v>
      </c>
      <c r="G1505" t="s">
        <v>1091</v>
      </c>
      <c r="H1505" t="s">
        <v>1091</v>
      </c>
      <c r="I1505" t="s">
        <v>1076</v>
      </c>
      <c r="K1505" t="s">
        <v>265</v>
      </c>
      <c r="L1505">
        <v>1</v>
      </c>
      <c r="M1505">
        <v>3.31</v>
      </c>
      <c r="N1505">
        <v>3.31</v>
      </c>
      <c r="O1505">
        <v>306668.84000000003</v>
      </c>
    </row>
    <row r="1506" spans="1:15" hidden="1">
      <c r="A1506" t="s">
        <v>259</v>
      </c>
      <c r="B1506" s="1">
        <v>45199</v>
      </c>
      <c r="C1506" t="s">
        <v>1375</v>
      </c>
      <c r="D1506" t="s">
        <v>50</v>
      </c>
      <c r="E1506" t="s">
        <v>50</v>
      </c>
      <c r="F1506" t="s">
        <v>1088</v>
      </c>
      <c r="G1506" t="s">
        <v>1088</v>
      </c>
      <c r="H1506" t="s">
        <v>1088</v>
      </c>
      <c r="I1506" t="s">
        <v>1076</v>
      </c>
      <c r="K1506" t="s">
        <v>265</v>
      </c>
      <c r="L1506">
        <v>1</v>
      </c>
      <c r="M1506">
        <v>12.45</v>
      </c>
      <c r="N1506">
        <v>12.45</v>
      </c>
      <c r="O1506">
        <v>306681.28999999998</v>
      </c>
    </row>
    <row r="1507" spans="1:15" hidden="1">
      <c r="A1507" t="s">
        <v>259</v>
      </c>
      <c r="B1507" s="1">
        <v>45199</v>
      </c>
      <c r="C1507" t="s">
        <v>1375</v>
      </c>
      <c r="D1507" t="s">
        <v>50</v>
      </c>
      <c r="E1507" t="s">
        <v>50</v>
      </c>
      <c r="F1507" t="s">
        <v>1089</v>
      </c>
      <c r="G1507" t="s">
        <v>1089</v>
      </c>
      <c r="H1507" t="s">
        <v>1089</v>
      </c>
      <c r="I1507" t="s">
        <v>1076</v>
      </c>
      <c r="K1507" t="s">
        <v>265</v>
      </c>
      <c r="L1507">
        <v>1</v>
      </c>
      <c r="M1507">
        <v>24.77</v>
      </c>
      <c r="N1507">
        <v>24.77</v>
      </c>
      <c r="O1507">
        <v>306706.06</v>
      </c>
    </row>
    <row r="1508" spans="1:15" hidden="1">
      <c r="A1508" t="s">
        <v>259</v>
      </c>
      <c r="B1508" s="1">
        <v>45199</v>
      </c>
      <c r="C1508" t="s">
        <v>1375</v>
      </c>
      <c r="D1508" t="s">
        <v>50</v>
      </c>
      <c r="E1508" t="s">
        <v>50</v>
      </c>
      <c r="F1508" t="s">
        <v>1092</v>
      </c>
      <c r="G1508" t="s">
        <v>1092</v>
      </c>
      <c r="H1508" t="s">
        <v>1092</v>
      </c>
      <c r="I1508" t="s">
        <v>1076</v>
      </c>
      <c r="K1508" t="s">
        <v>265</v>
      </c>
      <c r="L1508">
        <v>1</v>
      </c>
      <c r="M1508">
        <v>34.72</v>
      </c>
      <c r="N1508">
        <v>34.72</v>
      </c>
      <c r="O1508">
        <v>306740.78000000003</v>
      </c>
    </row>
    <row r="1509" spans="1:15" hidden="1">
      <c r="A1509" t="s">
        <v>259</v>
      </c>
      <c r="B1509" s="1">
        <v>45199</v>
      </c>
      <c r="C1509" t="s">
        <v>1375</v>
      </c>
      <c r="D1509" t="s">
        <v>50</v>
      </c>
      <c r="E1509" t="s">
        <v>50</v>
      </c>
      <c r="F1509" t="s">
        <v>1090</v>
      </c>
      <c r="G1509" t="s">
        <v>1090</v>
      </c>
      <c r="H1509" t="s">
        <v>1090</v>
      </c>
      <c r="I1509" t="s">
        <v>1076</v>
      </c>
      <c r="K1509" t="s">
        <v>265</v>
      </c>
      <c r="L1509">
        <v>1</v>
      </c>
      <c r="M1509">
        <v>27.86</v>
      </c>
      <c r="N1509">
        <v>27.86</v>
      </c>
      <c r="O1509">
        <v>306768.64000000001</v>
      </c>
    </row>
    <row r="1510" spans="1:15" hidden="1">
      <c r="A1510" t="s">
        <v>259</v>
      </c>
      <c r="B1510" s="1">
        <v>45199</v>
      </c>
      <c r="C1510" t="s">
        <v>1376</v>
      </c>
      <c r="D1510" t="s">
        <v>132</v>
      </c>
      <c r="E1510" t="s">
        <v>132</v>
      </c>
      <c r="F1510" t="s">
        <v>1048</v>
      </c>
      <c r="G1510" t="s">
        <v>1049</v>
      </c>
      <c r="H1510" t="s">
        <v>1050</v>
      </c>
      <c r="I1510" t="s">
        <v>448</v>
      </c>
      <c r="K1510" t="s">
        <v>265</v>
      </c>
      <c r="L1510">
        <v>50</v>
      </c>
      <c r="M1510">
        <v>3.15</v>
      </c>
      <c r="N1510">
        <v>157.5</v>
      </c>
      <c r="O1510">
        <v>306926.14</v>
      </c>
    </row>
    <row r="1511" spans="1:15" hidden="1">
      <c r="A1511" t="s">
        <v>259</v>
      </c>
      <c r="B1511" s="1">
        <v>45199</v>
      </c>
      <c r="C1511" t="s">
        <v>1376</v>
      </c>
      <c r="D1511" t="s">
        <v>132</v>
      </c>
      <c r="E1511" t="s">
        <v>132</v>
      </c>
      <c r="F1511" t="s">
        <v>1155</v>
      </c>
      <c r="G1511" t="s">
        <v>1327</v>
      </c>
      <c r="H1511" t="s">
        <v>1328</v>
      </c>
      <c r="I1511" t="s">
        <v>484</v>
      </c>
      <c r="K1511" t="s">
        <v>265</v>
      </c>
      <c r="L1511">
        <v>70</v>
      </c>
      <c r="M1511">
        <v>5.78</v>
      </c>
      <c r="N1511">
        <v>404.6</v>
      </c>
      <c r="O1511">
        <v>307330.74</v>
      </c>
    </row>
    <row r="1512" spans="1:15" hidden="1">
      <c r="A1512" t="s">
        <v>259</v>
      </c>
      <c r="B1512" s="1">
        <v>45199</v>
      </c>
      <c r="C1512" t="s">
        <v>1376</v>
      </c>
      <c r="D1512" t="s">
        <v>132</v>
      </c>
      <c r="E1512" t="s">
        <v>132</v>
      </c>
      <c r="F1512" t="s">
        <v>1330</v>
      </c>
      <c r="G1512" t="s">
        <v>1331</v>
      </c>
      <c r="H1512" t="s">
        <v>1332</v>
      </c>
      <c r="I1512" t="s">
        <v>484</v>
      </c>
      <c r="K1512" t="s">
        <v>265</v>
      </c>
      <c r="L1512">
        <v>7</v>
      </c>
      <c r="M1512">
        <v>15.23</v>
      </c>
      <c r="N1512">
        <v>106.61</v>
      </c>
      <c r="O1512">
        <v>307437.34999999998</v>
      </c>
    </row>
    <row r="1513" spans="1:15" hidden="1">
      <c r="A1513" t="s">
        <v>259</v>
      </c>
      <c r="B1513" s="1">
        <v>45199</v>
      </c>
      <c r="C1513" t="s">
        <v>1377</v>
      </c>
      <c r="D1513" t="s">
        <v>75</v>
      </c>
      <c r="E1513" t="s">
        <v>75</v>
      </c>
      <c r="F1513" t="s">
        <v>1158</v>
      </c>
      <c r="G1513" t="s">
        <v>702</v>
      </c>
      <c r="H1513" t="s">
        <v>701</v>
      </c>
      <c r="I1513" t="s">
        <v>703</v>
      </c>
      <c r="K1513" t="s">
        <v>265</v>
      </c>
      <c r="L1513">
        <v>4</v>
      </c>
      <c r="M1513">
        <v>3.03</v>
      </c>
      <c r="N1513">
        <v>12.12</v>
      </c>
      <c r="O1513">
        <v>307449.46999999997</v>
      </c>
    </row>
    <row r="1514" spans="1:15" hidden="1">
      <c r="A1514" t="s">
        <v>259</v>
      </c>
      <c r="B1514" s="1">
        <v>45199</v>
      </c>
      <c r="C1514" t="s">
        <v>1377</v>
      </c>
      <c r="D1514" t="s">
        <v>75</v>
      </c>
      <c r="E1514" t="s">
        <v>75</v>
      </c>
      <c r="F1514" t="s">
        <v>81</v>
      </c>
      <c r="G1514" t="s">
        <v>1261</v>
      </c>
      <c r="H1514" t="s">
        <v>81</v>
      </c>
      <c r="I1514" t="s">
        <v>448</v>
      </c>
      <c r="K1514" t="s">
        <v>265</v>
      </c>
      <c r="L1514">
        <v>5</v>
      </c>
      <c r="M1514">
        <v>3.5</v>
      </c>
      <c r="N1514">
        <v>17.5</v>
      </c>
      <c r="O1514">
        <v>307466.96999999997</v>
      </c>
    </row>
    <row r="1515" spans="1:15" hidden="1">
      <c r="A1515" t="s">
        <v>259</v>
      </c>
      <c r="B1515" s="1">
        <v>45199</v>
      </c>
      <c r="C1515" t="s">
        <v>1377</v>
      </c>
      <c r="D1515" t="s">
        <v>75</v>
      </c>
      <c r="E1515" t="s">
        <v>75</v>
      </c>
      <c r="F1515" t="s">
        <v>1139</v>
      </c>
      <c r="G1515" t="s">
        <v>1140</v>
      </c>
      <c r="H1515" t="s">
        <v>1141</v>
      </c>
      <c r="I1515" t="s">
        <v>703</v>
      </c>
      <c r="K1515" t="s">
        <v>265</v>
      </c>
      <c r="L1515">
        <v>3</v>
      </c>
      <c r="M1515">
        <v>15</v>
      </c>
      <c r="N1515">
        <v>45</v>
      </c>
      <c r="O1515">
        <v>307511.96999999997</v>
      </c>
    </row>
    <row r="1516" spans="1:15" hidden="1">
      <c r="A1516" t="s">
        <v>259</v>
      </c>
      <c r="B1516" s="1">
        <v>45199</v>
      </c>
      <c r="C1516" t="s">
        <v>1377</v>
      </c>
      <c r="D1516" t="s">
        <v>75</v>
      </c>
      <c r="E1516" t="s">
        <v>75</v>
      </c>
      <c r="F1516" t="s">
        <v>623</v>
      </c>
      <c r="G1516" t="s">
        <v>624</v>
      </c>
      <c r="H1516" t="s">
        <v>625</v>
      </c>
      <c r="I1516" t="s">
        <v>448</v>
      </c>
      <c r="K1516" t="s">
        <v>265</v>
      </c>
      <c r="L1516">
        <v>1</v>
      </c>
      <c r="M1516">
        <v>49</v>
      </c>
      <c r="N1516">
        <v>49</v>
      </c>
      <c r="O1516">
        <v>307560.96999999997</v>
      </c>
    </row>
    <row r="1517" spans="1:15" hidden="1">
      <c r="A1517" t="s">
        <v>259</v>
      </c>
      <c r="B1517" s="1">
        <v>45199</v>
      </c>
      <c r="C1517" t="s">
        <v>1377</v>
      </c>
      <c r="D1517" t="s">
        <v>75</v>
      </c>
      <c r="E1517" t="s">
        <v>75</v>
      </c>
      <c r="F1517" t="s">
        <v>1249</v>
      </c>
      <c r="G1517" t="s">
        <v>1250</v>
      </c>
      <c r="H1517" t="s">
        <v>1249</v>
      </c>
      <c r="I1517" t="s">
        <v>484</v>
      </c>
      <c r="K1517" t="s">
        <v>265</v>
      </c>
      <c r="L1517">
        <v>2</v>
      </c>
      <c r="M1517">
        <v>18.899999999999999</v>
      </c>
      <c r="N1517">
        <v>37.799999999999997</v>
      </c>
      <c r="O1517">
        <v>307598.77</v>
      </c>
    </row>
    <row r="1518" spans="1:15" hidden="1">
      <c r="A1518" t="s">
        <v>259</v>
      </c>
      <c r="B1518" s="1">
        <v>45199</v>
      </c>
      <c r="C1518" t="s">
        <v>1377</v>
      </c>
      <c r="D1518" t="s">
        <v>75</v>
      </c>
      <c r="E1518" t="s">
        <v>75</v>
      </c>
      <c r="F1518" t="s">
        <v>1101</v>
      </c>
      <c r="G1518" t="s">
        <v>1102</v>
      </c>
      <c r="H1518" t="s">
        <v>1101</v>
      </c>
      <c r="I1518" t="s">
        <v>484</v>
      </c>
      <c r="K1518" t="s">
        <v>265</v>
      </c>
      <c r="L1518">
        <v>400</v>
      </c>
      <c r="M1518">
        <v>0.43</v>
      </c>
      <c r="N1518">
        <v>172</v>
      </c>
      <c r="O1518">
        <v>307770.77</v>
      </c>
    </row>
    <row r="1519" spans="1:15" hidden="1">
      <c r="A1519" t="s">
        <v>259</v>
      </c>
      <c r="B1519" s="1">
        <v>45199</v>
      </c>
      <c r="C1519" t="s">
        <v>1377</v>
      </c>
      <c r="D1519" t="s">
        <v>75</v>
      </c>
      <c r="E1519" t="s">
        <v>75</v>
      </c>
      <c r="F1519" t="s">
        <v>1251</v>
      </c>
      <c r="G1519" t="s">
        <v>1252</v>
      </c>
      <c r="H1519" t="s">
        <v>1251</v>
      </c>
      <c r="I1519" t="s">
        <v>484</v>
      </c>
      <c r="K1519" t="s">
        <v>265</v>
      </c>
      <c r="L1519">
        <v>4</v>
      </c>
      <c r="M1519">
        <v>10.5</v>
      </c>
      <c r="N1519">
        <v>42</v>
      </c>
      <c r="O1519">
        <v>307812.77</v>
      </c>
    </row>
    <row r="1520" spans="1:15" hidden="1">
      <c r="A1520" t="s">
        <v>259</v>
      </c>
      <c r="B1520" s="1">
        <v>45199</v>
      </c>
      <c r="C1520" t="s">
        <v>1377</v>
      </c>
      <c r="D1520" t="s">
        <v>75</v>
      </c>
      <c r="E1520" t="s">
        <v>75</v>
      </c>
      <c r="F1520" t="s">
        <v>482</v>
      </c>
      <c r="G1520" t="s">
        <v>483</v>
      </c>
      <c r="H1520" t="s">
        <v>482</v>
      </c>
      <c r="I1520" t="s">
        <v>484</v>
      </c>
      <c r="K1520" t="s">
        <v>265</v>
      </c>
      <c r="L1520">
        <v>1</v>
      </c>
      <c r="M1520">
        <v>21</v>
      </c>
      <c r="N1520">
        <v>21</v>
      </c>
      <c r="O1520">
        <v>307833.77</v>
      </c>
    </row>
    <row r="1521" spans="1:15" hidden="1">
      <c r="A1521" t="s">
        <v>259</v>
      </c>
      <c r="B1521" s="1">
        <v>45199</v>
      </c>
      <c r="C1521" t="s">
        <v>1377</v>
      </c>
      <c r="D1521" t="s">
        <v>75</v>
      </c>
      <c r="E1521" t="s">
        <v>75</v>
      </c>
      <c r="F1521" t="s">
        <v>1206</v>
      </c>
      <c r="G1521" t="s">
        <v>1207</v>
      </c>
      <c r="H1521" t="s">
        <v>1206</v>
      </c>
      <c r="I1521" t="s">
        <v>484</v>
      </c>
      <c r="K1521" t="s">
        <v>265</v>
      </c>
      <c r="L1521">
        <v>1</v>
      </c>
      <c r="M1521">
        <v>30.5</v>
      </c>
      <c r="N1521">
        <v>30.5</v>
      </c>
      <c r="O1521">
        <v>307864.27</v>
      </c>
    </row>
    <row r="1522" spans="1:15" hidden="1">
      <c r="A1522" t="s">
        <v>259</v>
      </c>
      <c r="B1522" s="1">
        <v>45199</v>
      </c>
      <c r="C1522" t="s">
        <v>1377</v>
      </c>
      <c r="D1522" t="s">
        <v>75</v>
      </c>
      <c r="E1522" t="s">
        <v>75</v>
      </c>
      <c r="F1522" t="s">
        <v>1293</v>
      </c>
      <c r="G1522" t="s">
        <v>1294</v>
      </c>
      <c r="H1522" t="s">
        <v>1293</v>
      </c>
      <c r="I1522" t="s">
        <v>484</v>
      </c>
      <c r="K1522" t="s">
        <v>265</v>
      </c>
      <c r="L1522">
        <v>1</v>
      </c>
      <c r="M1522">
        <v>78.75</v>
      </c>
      <c r="N1522">
        <v>78.75</v>
      </c>
      <c r="O1522">
        <v>307943.02</v>
      </c>
    </row>
    <row r="1523" spans="1:15" hidden="1">
      <c r="A1523" t="s">
        <v>259</v>
      </c>
      <c r="B1523" s="1">
        <v>45199</v>
      </c>
      <c r="C1523" t="s">
        <v>1377</v>
      </c>
      <c r="D1523" t="s">
        <v>75</v>
      </c>
      <c r="E1523" t="s">
        <v>75</v>
      </c>
      <c r="F1523" t="s">
        <v>1253</v>
      </c>
      <c r="G1523" t="s">
        <v>1254</v>
      </c>
      <c r="H1523" t="s">
        <v>1253</v>
      </c>
      <c r="I1523" t="s">
        <v>484</v>
      </c>
      <c r="K1523" t="s">
        <v>265</v>
      </c>
      <c r="L1523">
        <v>1</v>
      </c>
      <c r="M1523">
        <v>31.5</v>
      </c>
      <c r="N1523">
        <v>31.5</v>
      </c>
      <c r="O1523">
        <v>307974.52</v>
      </c>
    </row>
    <row r="1524" spans="1:15" hidden="1">
      <c r="A1524" t="s">
        <v>259</v>
      </c>
      <c r="B1524" s="1">
        <v>45199</v>
      </c>
      <c r="C1524" t="s">
        <v>1377</v>
      </c>
      <c r="D1524" t="s">
        <v>75</v>
      </c>
      <c r="E1524" t="s">
        <v>75</v>
      </c>
      <c r="F1524" t="s">
        <v>1256</v>
      </c>
      <c r="G1524" t="s">
        <v>1257</v>
      </c>
      <c r="H1524" t="s">
        <v>1256</v>
      </c>
      <c r="I1524" t="s">
        <v>484</v>
      </c>
      <c r="K1524" t="s">
        <v>265</v>
      </c>
      <c r="L1524">
        <v>1</v>
      </c>
      <c r="M1524">
        <v>52.5</v>
      </c>
      <c r="N1524">
        <v>52.5</v>
      </c>
      <c r="O1524">
        <v>308027.02</v>
      </c>
    </row>
    <row r="1525" spans="1:15" hidden="1">
      <c r="A1525" t="s">
        <v>259</v>
      </c>
      <c r="B1525" s="1">
        <v>45199</v>
      </c>
      <c r="C1525" t="s">
        <v>1378</v>
      </c>
      <c r="D1525" t="s">
        <v>125</v>
      </c>
      <c r="E1525" t="s">
        <v>125</v>
      </c>
      <c r="F1525" t="s">
        <v>701</v>
      </c>
      <c r="G1525" t="s">
        <v>702</v>
      </c>
      <c r="H1525" t="s">
        <v>701</v>
      </c>
      <c r="I1525" t="s">
        <v>703</v>
      </c>
      <c r="K1525" t="s">
        <v>265</v>
      </c>
      <c r="L1525">
        <v>6</v>
      </c>
      <c r="M1525">
        <v>3.03</v>
      </c>
      <c r="N1525">
        <v>18.18</v>
      </c>
      <c r="O1525">
        <v>308045.2</v>
      </c>
    </row>
    <row r="1526" spans="1:15" hidden="1">
      <c r="A1526" t="s">
        <v>259</v>
      </c>
      <c r="B1526" s="1">
        <v>45199</v>
      </c>
      <c r="C1526" t="s">
        <v>1378</v>
      </c>
      <c r="D1526" t="s">
        <v>125</v>
      </c>
      <c r="E1526" t="s">
        <v>125</v>
      </c>
      <c r="F1526" t="s">
        <v>85</v>
      </c>
      <c r="G1526" t="s">
        <v>1285</v>
      </c>
      <c r="H1526" t="s">
        <v>1286</v>
      </c>
      <c r="I1526" t="s">
        <v>448</v>
      </c>
      <c r="K1526" t="s">
        <v>265</v>
      </c>
      <c r="L1526">
        <v>10</v>
      </c>
      <c r="M1526">
        <v>3.5</v>
      </c>
      <c r="N1526">
        <v>35</v>
      </c>
      <c r="O1526">
        <v>308080.2</v>
      </c>
    </row>
    <row r="1527" spans="1:15" hidden="1">
      <c r="A1527" t="s">
        <v>259</v>
      </c>
      <c r="B1527" s="1">
        <v>45199</v>
      </c>
      <c r="C1527" t="s">
        <v>1378</v>
      </c>
      <c r="D1527" t="s">
        <v>125</v>
      </c>
      <c r="E1527" t="s">
        <v>125</v>
      </c>
      <c r="F1527" t="s">
        <v>1139</v>
      </c>
      <c r="G1527" t="s">
        <v>1140</v>
      </c>
      <c r="H1527" t="s">
        <v>1141</v>
      </c>
      <c r="I1527" t="s">
        <v>703</v>
      </c>
      <c r="K1527" t="s">
        <v>265</v>
      </c>
      <c r="L1527">
        <v>6</v>
      </c>
      <c r="M1527">
        <v>15</v>
      </c>
      <c r="N1527">
        <v>90</v>
      </c>
      <c r="O1527">
        <v>308170.2</v>
      </c>
    </row>
    <row r="1528" spans="1:15" hidden="1">
      <c r="A1528" t="s">
        <v>259</v>
      </c>
      <c r="B1528" s="1">
        <v>45199</v>
      </c>
      <c r="C1528" t="s">
        <v>1378</v>
      </c>
      <c r="D1528" t="s">
        <v>125</v>
      </c>
      <c r="E1528" t="s">
        <v>125</v>
      </c>
      <c r="F1528" t="s">
        <v>1379</v>
      </c>
      <c r="G1528" t="s">
        <v>1054</v>
      </c>
      <c r="H1528" t="s">
        <v>1053</v>
      </c>
      <c r="I1528" t="s">
        <v>703</v>
      </c>
      <c r="K1528" t="s">
        <v>265</v>
      </c>
      <c r="L1528">
        <v>2</v>
      </c>
      <c r="M1528">
        <v>5</v>
      </c>
      <c r="N1528">
        <v>10</v>
      </c>
      <c r="O1528">
        <v>308180.2</v>
      </c>
    </row>
    <row r="1529" spans="1:15" hidden="1">
      <c r="A1529" t="s">
        <v>259</v>
      </c>
      <c r="B1529" s="1">
        <v>45199</v>
      </c>
      <c r="C1529" t="s">
        <v>1378</v>
      </c>
      <c r="D1529" t="s">
        <v>125</v>
      </c>
      <c r="E1529" t="s">
        <v>125</v>
      </c>
      <c r="F1529" t="s">
        <v>1298</v>
      </c>
      <c r="G1529" t="s">
        <v>1299</v>
      </c>
      <c r="H1529" t="s">
        <v>1298</v>
      </c>
      <c r="I1529" t="s">
        <v>484</v>
      </c>
      <c r="K1529" t="s">
        <v>265</v>
      </c>
      <c r="L1529">
        <v>1</v>
      </c>
      <c r="M1529">
        <v>31.5</v>
      </c>
      <c r="N1529">
        <v>31.5</v>
      </c>
      <c r="O1529">
        <v>308211.7</v>
      </c>
    </row>
    <row r="1530" spans="1:15" hidden="1">
      <c r="A1530" t="s">
        <v>259</v>
      </c>
      <c r="B1530" s="1">
        <v>45199</v>
      </c>
      <c r="C1530" t="s">
        <v>1378</v>
      </c>
      <c r="D1530" t="s">
        <v>125</v>
      </c>
      <c r="E1530" t="s">
        <v>125</v>
      </c>
      <c r="F1530" t="s">
        <v>1165</v>
      </c>
      <c r="G1530" t="s">
        <v>1166</v>
      </c>
      <c r="H1530" t="s">
        <v>1165</v>
      </c>
      <c r="I1530" t="s">
        <v>484</v>
      </c>
      <c r="K1530" t="s">
        <v>265</v>
      </c>
      <c r="L1530">
        <v>1</v>
      </c>
      <c r="M1530">
        <v>68.25</v>
      </c>
      <c r="N1530">
        <v>68.25</v>
      </c>
      <c r="O1530">
        <v>308279.95</v>
      </c>
    </row>
    <row r="1531" spans="1:15" hidden="1">
      <c r="A1531" t="s">
        <v>259</v>
      </c>
      <c r="B1531" s="1">
        <v>45199</v>
      </c>
      <c r="C1531" t="s">
        <v>1378</v>
      </c>
      <c r="D1531" t="s">
        <v>125</v>
      </c>
      <c r="E1531" t="s">
        <v>125</v>
      </c>
      <c r="F1531" t="s">
        <v>482</v>
      </c>
      <c r="G1531" t="s">
        <v>483</v>
      </c>
      <c r="H1531" t="s">
        <v>482</v>
      </c>
      <c r="I1531" t="s">
        <v>484</v>
      </c>
      <c r="K1531" t="s">
        <v>265</v>
      </c>
      <c r="L1531">
        <v>1</v>
      </c>
      <c r="M1531">
        <v>21</v>
      </c>
      <c r="N1531">
        <v>21</v>
      </c>
      <c r="O1531">
        <v>308300.95</v>
      </c>
    </row>
    <row r="1532" spans="1:15" hidden="1">
      <c r="A1532" t="s">
        <v>259</v>
      </c>
      <c r="B1532" s="1">
        <v>45199</v>
      </c>
      <c r="C1532" t="s">
        <v>1378</v>
      </c>
      <c r="D1532" t="s">
        <v>125</v>
      </c>
      <c r="E1532" t="s">
        <v>125</v>
      </c>
      <c r="F1532" t="s">
        <v>485</v>
      </c>
      <c r="G1532" t="s">
        <v>486</v>
      </c>
      <c r="H1532" t="s">
        <v>485</v>
      </c>
      <c r="I1532" t="s">
        <v>484</v>
      </c>
      <c r="K1532" t="s">
        <v>265</v>
      </c>
      <c r="L1532">
        <v>4</v>
      </c>
      <c r="M1532">
        <v>7.88</v>
      </c>
      <c r="N1532">
        <v>31.52</v>
      </c>
      <c r="O1532">
        <v>308332.46999999997</v>
      </c>
    </row>
    <row r="1533" spans="1:15" hidden="1">
      <c r="A1533" t="s">
        <v>259</v>
      </c>
      <c r="B1533" s="1">
        <v>45199</v>
      </c>
      <c r="C1533" t="s">
        <v>1378</v>
      </c>
      <c r="D1533" t="s">
        <v>125</v>
      </c>
      <c r="E1533" t="s">
        <v>125</v>
      </c>
      <c r="F1533" t="s">
        <v>503</v>
      </c>
      <c r="G1533" t="s">
        <v>504</v>
      </c>
      <c r="H1533" t="s">
        <v>503</v>
      </c>
      <c r="I1533" t="s">
        <v>484</v>
      </c>
      <c r="K1533" t="s">
        <v>265</v>
      </c>
      <c r="L1533">
        <v>4</v>
      </c>
      <c r="M1533">
        <v>31.5</v>
      </c>
      <c r="N1533">
        <v>126</v>
      </c>
      <c r="O1533">
        <v>308458.46999999997</v>
      </c>
    </row>
    <row r="1534" spans="1:15" hidden="1">
      <c r="A1534" t="s">
        <v>259</v>
      </c>
      <c r="B1534" s="1">
        <v>45199</v>
      </c>
      <c r="C1534" t="s">
        <v>1378</v>
      </c>
      <c r="D1534" t="s">
        <v>125</v>
      </c>
      <c r="E1534" t="s">
        <v>125</v>
      </c>
      <c r="F1534" t="s">
        <v>505</v>
      </c>
      <c r="G1534" t="s">
        <v>506</v>
      </c>
      <c r="H1534" t="s">
        <v>505</v>
      </c>
      <c r="I1534" t="s">
        <v>484</v>
      </c>
      <c r="K1534" t="s">
        <v>265</v>
      </c>
      <c r="L1534">
        <v>300</v>
      </c>
      <c r="M1534">
        <v>0.37</v>
      </c>
      <c r="N1534">
        <v>111</v>
      </c>
      <c r="O1534">
        <v>308569.46999999997</v>
      </c>
    </row>
    <row r="1535" spans="1:15" hidden="1">
      <c r="A1535" t="s">
        <v>259</v>
      </c>
      <c r="B1535" s="1">
        <v>45199</v>
      </c>
      <c r="C1535" t="s">
        <v>1378</v>
      </c>
      <c r="D1535" t="s">
        <v>125</v>
      </c>
      <c r="E1535" t="s">
        <v>125</v>
      </c>
      <c r="F1535" t="s">
        <v>507</v>
      </c>
      <c r="G1535" t="s">
        <v>508</v>
      </c>
      <c r="H1535" t="s">
        <v>507</v>
      </c>
      <c r="I1535" t="s">
        <v>484</v>
      </c>
      <c r="K1535" t="s">
        <v>265</v>
      </c>
      <c r="L1535">
        <v>1</v>
      </c>
      <c r="M1535">
        <v>23</v>
      </c>
      <c r="N1535">
        <v>23</v>
      </c>
      <c r="O1535">
        <v>308592.46999999997</v>
      </c>
    </row>
    <row r="1536" spans="1:15" hidden="1">
      <c r="A1536" t="s">
        <v>259</v>
      </c>
      <c r="B1536" s="1">
        <v>45199</v>
      </c>
      <c r="C1536" t="s">
        <v>1380</v>
      </c>
      <c r="D1536" t="s">
        <v>84</v>
      </c>
      <c r="E1536" t="s">
        <v>84</v>
      </c>
      <c r="F1536" t="s">
        <v>85</v>
      </c>
      <c r="G1536" t="s">
        <v>1285</v>
      </c>
      <c r="H1536" t="s">
        <v>1286</v>
      </c>
      <c r="I1536" t="s">
        <v>448</v>
      </c>
      <c r="K1536" t="s">
        <v>265</v>
      </c>
      <c r="L1536">
        <v>15</v>
      </c>
      <c r="M1536">
        <v>3.5</v>
      </c>
      <c r="N1536">
        <v>52.5</v>
      </c>
      <c r="O1536">
        <v>308644.96999999997</v>
      </c>
    </row>
    <row r="1537" spans="1:15" hidden="1">
      <c r="A1537" t="s">
        <v>259</v>
      </c>
      <c r="B1537" s="1">
        <v>45199</v>
      </c>
      <c r="C1537" t="s">
        <v>1380</v>
      </c>
      <c r="D1537" t="s">
        <v>84</v>
      </c>
      <c r="E1537" t="s">
        <v>84</v>
      </c>
      <c r="F1537" t="s">
        <v>1051</v>
      </c>
      <c r="G1537" t="s">
        <v>1052</v>
      </c>
      <c r="H1537" t="s">
        <v>1051</v>
      </c>
      <c r="I1537" t="s">
        <v>703</v>
      </c>
      <c r="K1537" t="s">
        <v>265</v>
      </c>
      <c r="L1537">
        <v>11</v>
      </c>
      <c r="M1537">
        <v>7</v>
      </c>
      <c r="N1537">
        <v>77</v>
      </c>
      <c r="O1537">
        <v>308721.96999999997</v>
      </c>
    </row>
    <row r="1538" spans="1:15" hidden="1">
      <c r="A1538" t="s">
        <v>259</v>
      </c>
      <c r="B1538" s="1">
        <v>45199</v>
      </c>
      <c r="C1538" t="s">
        <v>1380</v>
      </c>
      <c r="D1538" t="s">
        <v>84</v>
      </c>
      <c r="E1538" t="s">
        <v>84</v>
      </c>
      <c r="F1538" t="s">
        <v>1194</v>
      </c>
      <c r="G1538" t="s">
        <v>1195</v>
      </c>
      <c r="H1538" t="s">
        <v>1196</v>
      </c>
      <c r="I1538" t="s">
        <v>703</v>
      </c>
      <c r="K1538" t="s">
        <v>265</v>
      </c>
      <c r="L1538">
        <v>8</v>
      </c>
      <c r="M1538">
        <v>14</v>
      </c>
      <c r="N1538">
        <v>112</v>
      </c>
      <c r="O1538">
        <v>308833.96999999997</v>
      </c>
    </row>
    <row r="1539" spans="1:15" hidden="1">
      <c r="A1539" t="s">
        <v>259</v>
      </c>
      <c r="B1539" s="1">
        <v>45199</v>
      </c>
      <c r="C1539" t="s">
        <v>1380</v>
      </c>
      <c r="D1539" t="s">
        <v>84</v>
      </c>
      <c r="E1539" t="s">
        <v>84</v>
      </c>
      <c r="F1539" t="s">
        <v>1074</v>
      </c>
      <c r="G1539" t="s">
        <v>1075</v>
      </c>
      <c r="H1539" t="s">
        <v>1074</v>
      </c>
      <c r="I1539" t="s">
        <v>1076</v>
      </c>
      <c r="K1539" t="s">
        <v>265</v>
      </c>
      <c r="L1539">
        <v>7</v>
      </c>
      <c r="M1539">
        <v>31.24</v>
      </c>
      <c r="N1539">
        <v>218.68</v>
      </c>
      <c r="O1539">
        <v>309052.65000000002</v>
      </c>
    </row>
    <row r="1540" spans="1:15" hidden="1">
      <c r="A1540" t="s">
        <v>259</v>
      </c>
      <c r="B1540" s="1">
        <v>45199</v>
      </c>
      <c r="C1540" t="s">
        <v>1380</v>
      </c>
      <c r="D1540" t="s">
        <v>84</v>
      </c>
      <c r="E1540" t="s">
        <v>84</v>
      </c>
      <c r="F1540" t="s">
        <v>1084</v>
      </c>
      <c r="G1540" t="s">
        <v>1085</v>
      </c>
      <c r="H1540" t="s">
        <v>1084</v>
      </c>
      <c r="I1540" t="s">
        <v>1076</v>
      </c>
      <c r="K1540" t="s">
        <v>265</v>
      </c>
      <c r="L1540">
        <v>1</v>
      </c>
      <c r="M1540">
        <v>7.09</v>
      </c>
      <c r="N1540">
        <v>7.09</v>
      </c>
      <c r="O1540">
        <v>309059.74</v>
      </c>
    </row>
    <row r="1541" spans="1:15" hidden="1">
      <c r="A1541" t="s">
        <v>259</v>
      </c>
      <c r="B1541" s="1">
        <v>45199</v>
      </c>
      <c r="C1541" t="s">
        <v>1380</v>
      </c>
      <c r="D1541" t="s">
        <v>84</v>
      </c>
      <c r="E1541" t="s">
        <v>84</v>
      </c>
      <c r="F1541" t="s">
        <v>1091</v>
      </c>
      <c r="G1541" t="s">
        <v>1091</v>
      </c>
      <c r="H1541" t="s">
        <v>1091</v>
      </c>
      <c r="I1541" t="s">
        <v>1076</v>
      </c>
      <c r="K1541" t="s">
        <v>265</v>
      </c>
      <c r="L1541">
        <v>1</v>
      </c>
      <c r="M1541">
        <v>8.06</v>
      </c>
      <c r="N1541">
        <v>8.06</v>
      </c>
      <c r="O1541">
        <v>309067.8</v>
      </c>
    </row>
    <row r="1542" spans="1:15" hidden="1">
      <c r="A1542" t="s">
        <v>259</v>
      </c>
      <c r="B1542" s="1">
        <v>45199</v>
      </c>
      <c r="C1542" t="s">
        <v>1380</v>
      </c>
      <c r="D1542" t="s">
        <v>84</v>
      </c>
      <c r="E1542" t="s">
        <v>84</v>
      </c>
      <c r="F1542" t="s">
        <v>1089</v>
      </c>
      <c r="G1542" t="s">
        <v>1089</v>
      </c>
      <c r="H1542" t="s">
        <v>1089</v>
      </c>
      <c r="I1542" t="s">
        <v>1076</v>
      </c>
      <c r="K1542" t="s">
        <v>265</v>
      </c>
      <c r="L1542">
        <v>1</v>
      </c>
      <c r="M1542">
        <v>11.86</v>
      </c>
      <c r="N1542">
        <v>11.86</v>
      </c>
      <c r="O1542">
        <v>309079.65999999997</v>
      </c>
    </row>
    <row r="1543" spans="1:15" hidden="1">
      <c r="A1543" t="s">
        <v>259</v>
      </c>
      <c r="B1543" s="1">
        <v>45199</v>
      </c>
      <c r="C1543" t="s">
        <v>1380</v>
      </c>
      <c r="D1543" t="s">
        <v>84</v>
      </c>
      <c r="E1543" t="s">
        <v>84</v>
      </c>
      <c r="F1543" t="s">
        <v>1088</v>
      </c>
      <c r="G1543" t="s">
        <v>1088</v>
      </c>
      <c r="H1543" t="s">
        <v>1088</v>
      </c>
      <c r="I1543" t="s">
        <v>1076</v>
      </c>
      <c r="K1543" t="s">
        <v>265</v>
      </c>
      <c r="L1543">
        <v>1</v>
      </c>
      <c r="M1543">
        <v>10.67</v>
      </c>
      <c r="N1543">
        <v>10.67</v>
      </c>
      <c r="O1543">
        <v>309090.33</v>
      </c>
    </row>
    <row r="1544" spans="1:15" hidden="1">
      <c r="A1544" t="s">
        <v>259</v>
      </c>
      <c r="B1544" s="1">
        <v>45199</v>
      </c>
      <c r="C1544" t="s">
        <v>1380</v>
      </c>
      <c r="D1544" t="s">
        <v>84</v>
      </c>
      <c r="E1544" t="s">
        <v>84</v>
      </c>
      <c r="F1544" t="s">
        <v>1090</v>
      </c>
      <c r="G1544" t="s">
        <v>1090</v>
      </c>
      <c r="H1544" t="s">
        <v>1090</v>
      </c>
      <c r="I1544" t="s">
        <v>1076</v>
      </c>
      <c r="K1544" t="s">
        <v>265</v>
      </c>
      <c r="L1544">
        <v>1</v>
      </c>
      <c r="M1544">
        <v>13.93</v>
      </c>
      <c r="N1544">
        <v>13.93</v>
      </c>
      <c r="O1544">
        <v>309104.26</v>
      </c>
    </row>
    <row r="1545" spans="1:15" hidden="1">
      <c r="A1545" t="s">
        <v>259</v>
      </c>
      <c r="B1545" s="1">
        <v>45199</v>
      </c>
      <c r="C1545" t="s">
        <v>1380</v>
      </c>
      <c r="D1545" t="s">
        <v>84</v>
      </c>
      <c r="E1545" t="s">
        <v>84</v>
      </c>
      <c r="F1545" t="s">
        <v>1092</v>
      </c>
      <c r="G1545" t="s">
        <v>1092</v>
      </c>
      <c r="H1545" t="s">
        <v>1092</v>
      </c>
      <c r="I1545" t="s">
        <v>1076</v>
      </c>
      <c r="K1545" t="s">
        <v>265</v>
      </c>
      <c r="L1545">
        <v>1</v>
      </c>
      <c r="M1545">
        <v>38.17</v>
      </c>
      <c r="N1545">
        <v>38.17</v>
      </c>
      <c r="O1545">
        <v>309142.43</v>
      </c>
    </row>
    <row r="1546" spans="1:15" hidden="1">
      <c r="A1546" t="s">
        <v>259</v>
      </c>
      <c r="B1546" s="1">
        <v>45199</v>
      </c>
      <c r="C1546" t="s">
        <v>1381</v>
      </c>
      <c r="D1546" t="s">
        <v>95</v>
      </c>
      <c r="E1546" t="s">
        <v>95</v>
      </c>
      <c r="F1546" t="s">
        <v>186</v>
      </c>
      <c r="G1546" t="s">
        <v>1167</v>
      </c>
      <c r="H1546" t="s">
        <v>186</v>
      </c>
      <c r="I1546" t="s">
        <v>1076</v>
      </c>
      <c r="K1546" t="s">
        <v>265</v>
      </c>
      <c r="L1546">
        <v>5</v>
      </c>
      <c r="M1546">
        <v>28.09</v>
      </c>
      <c r="N1546">
        <v>140.44999999999999</v>
      </c>
      <c r="O1546">
        <v>309282.88</v>
      </c>
    </row>
    <row r="1547" spans="1:15" hidden="1">
      <c r="A1547" t="s">
        <v>259</v>
      </c>
      <c r="B1547" s="1">
        <v>45199</v>
      </c>
      <c r="C1547" t="s">
        <v>1381</v>
      </c>
      <c r="D1547" t="s">
        <v>95</v>
      </c>
      <c r="E1547" t="s">
        <v>95</v>
      </c>
      <c r="F1547" t="s">
        <v>185</v>
      </c>
      <c r="G1547" t="s">
        <v>1265</v>
      </c>
      <c r="H1547" t="s">
        <v>185</v>
      </c>
      <c r="I1547" t="s">
        <v>1076</v>
      </c>
      <c r="K1547" t="s">
        <v>265</v>
      </c>
      <c r="L1547">
        <v>3</v>
      </c>
      <c r="M1547">
        <v>24.94</v>
      </c>
      <c r="N1547">
        <v>74.819999999999993</v>
      </c>
      <c r="O1547">
        <v>309357.7</v>
      </c>
    </row>
    <row r="1548" spans="1:15" hidden="1">
      <c r="A1548" t="s">
        <v>259</v>
      </c>
      <c r="B1548" s="1">
        <v>45199</v>
      </c>
      <c r="C1548" t="s">
        <v>1381</v>
      </c>
      <c r="D1548" t="s">
        <v>95</v>
      </c>
      <c r="E1548" t="s">
        <v>95</v>
      </c>
      <c r="F1548" t="s">
        <v>188</v>
      </c>
      <c r="G1548" t="s">
        <v>1301</v>
      </c>
      <c r="H1548" t="s">
        <v>188</v>
      </c>
      <c r="I1548" t="s">
        <v>1076</v>
      </c>
      <c r="K1548" t="s">
        <v>265</v>
      </c>
      <c r="L1548">
        <v>1</v>
      </c>
      <c r="M1548">
        <v>16.28</v>
      </c>
      <c r="N1548">
        <v>16.28</v>
      </c>
      <c r="O1548">
        <v>309373.98</v>
      </c>
    </row>
    <row r="1549" spans="1:15" hidden="1">
      <c r="A1549" t="s">
        <v>259</v>
      </c>
      <c r="B1549" s="1">
        <v>45199</v>
      </c>
      <c r="C1549" t="s">
        <v>1381</v>
      </c>
      <c r="D1549" t="s">
        <v>95</v>
      </c>
      <c r="E1549" t="s">
        <v>95</v>
      </c>
      <c r="F1549" t="s">
        <v>187</v>
      </c>
      <c r="G1549" t="s">
        <v>1382</v>
      </c>
      <c r="H1549" t="s">
        <v>187</v>
      </c>
      <c r="I1549" t="s">
        <v>1076</v>
      </c>
      <c r="K1549" t="s">
        <v>265</v>
      </c>
      <c r="L1549">
        <v>1</v>
      </c>
      <c r="M1549">
        <v>22.5</v>
      </c>
      <c r="N1549">
        <v>22.5</v>
      </c>
      <c r="O1549">
        <v>309396.47999999998</v>
      </c>
    </row>
    <row r="1550" spans="1:15" hidden="1">
      <c r="A1550" t="s">
        <v>259</v>
      </c>
      <c r="B1550" s="1">
        <v>45199</v>
      </c>
      <c r="C1550" t="s">
        <v>1381</v>
      </c>
      <c r="D1550" t="s">
        <v>95</v>
      </c>
      <c r="E1550" t="s">
        <v>95</v>
      </c>
      <c r="F1550" t="s">
        <v>1217</v>
      </c>
      <c r="G1550" t="s">
        <v>1218</v>
      </c>
      <c r="H1550" t="s">
        <v>1217</v>
      </c>
      <c r="I1550" t="s">
        <v>1076</v>
      </c>
      <c r="K1550" t="s">
        <v>265</v>
      </c>
      <c r="L1550">
        <v>1</v>
      </c>
      <c r="M1550">
        <v>3.1</v>
      </c>
      <c r="N1550">
        <v>3.1</v>
      </c>
      <c r="O1550">
        <v>309399.58</v>
      </c>
    </row>
    <row r="1551" spans="1:15" hidden="1">
      <c r="A1551" t="s">
        <v>259</v>
      </c>
      <c r="B1551" s="1">
        <v>45199</v>
      </c>
      <c r="C1551" t="s">
        <v>1381</v>
      </c>
      <c r="D1551" t="s">
        <v>95</v>
      </c>
      <c r="E1551" t="s">
        <v>95</v>
      </c>
      <c r="F1551" t="s">
        <v>1086</v>
      </c>
      <c r="G1551" t="s">
        <v>1087</v>
      </c>
      <c r="H1551" t="s">
        <v>1086</v>
      </c>
      <c r="I1551" t="s">
        <v>1076</v>
      </c>
      <c r="K1551" t="s">
        <v>265</v>
      </c>
      <c r="L1551">
        <v>1</v>
      </c>
      <c r="M1551">
        <v>6.04</v>
      </c>
      <c r="N1551">
        <v>6.04</v>
      </c>
      <c r="O1551">
        <v>309405.62</v>
      </c>
    </row>
    <row r="1552" spans="1:15" hidden="1">
      <c r="A1552" t="s">
        <v>259</v>
      </c>
      <c r="B1552" s="1">
        <v>45199</v>
      </c>
      <c r="C1552" t="s">
        <v>1381</v>
      </c>
      <c r="D1552" t="s">
        <v>95</v>
      </c>
      <c r="E1552" t="s">
        <v>95</v>
      </c>
      <c r="F1552" t="s">
        <v>184</v>
      </c>
      <c r="G1552" t="s">
        <v>1077</v>
      </c>
      <c r="H1552" t="s">
        <v>184</v>
      </c>
      <c r="I1552" t="s">
        <v>1076</v>
      </c>
      <c r="K1552" t="s">
        <v>265</v>
      </c>
      <c r="L1552">
        <v>6</v>
      </c>
      <c r="M1552">
        <v>2.89</v>
      </c>
      <c r="N1552">
        <v>17.34</v>
      </c>
      <c r="O1552">
        <v>309422.96000000002</v>
      </c>
    </row>
    <row r="1553" spans="1:15" hidden="1">
      <c r="A1553" t="s">
        <v>259</v>
      </c>
      <c r="B1553" s="1">
        <v>45199</v>
      </c>
      <c r="C1553" t="s">
        <v>1381</v>
      </c>
      <c r="D1553" t="s">
        <v>95</v>
      </c>
      <c r="E1553" t="s">
        <v>95</v>
      </c>
      <c r="F1553" t="s">
        <v>1088</v>
      </c>
      <c r="G1553" t="s">
        <v>1088</v>
      </c>
      <c r="H1553" t="s">
        <v>1088</v>
      </c>
      <c r="I1553" t="s">
        <v>1076</v>
      </c>
      <c r="K1553" t="s">
        <v>265</v>
      </c>
      <c r="L1553">
        <v>1</v>
      </c>
      <c r="M1553">
        <v>45.53</v>
      </c>
      <c r="N1553">
        <v>45.53</v>
      </c>
      <c r="O1553">
        <v>309468.49</v>
      </c>
    </row>
    <row r="1554" spans="1:15" hidden="1">
      <c r="A1554" t="s">
        <v>259</v>
      </c>
      <c r="B1554" s="1">
        <v>45199</v>
      </c>
      <c r="C1554" t="s">
        <v>1381</v>
      </c>
      <c r="D1554" t="s">
        <v>95</v>
      </c>
      <c r="E1554" t="s">
        <v>95</v>
      </c>
      <c r="F1554" t="s">
        <v>1089</v>
      </c>
      <c r="G1554" t="s">
        <v>1089</v>
      </c>
      <c r="H1554" t="s">
        <v>1089</v>
      </c>
      <c r="I1554" t="s">
        <v>1076</v>
      </c>
      <c r="K1554" t="s">
        <v>265</v>
      </c>
      <c r="L1554">
        <v>1</v>
      </c>
      <c r="M1554">
        <v>68.180000000000007</v>
      </c>
      <c r="N1554">
        <v>68.180000000000007</v>
      </c>
      <c r="O1554">
        <v>309536.67</v>
      </c>
    </row>
    <row r="1555" spans="1:15" hidden="1">
      <c r="A1555" t="s">
        <v>259</v>
      </c>
      <c r="B1555" s="1">
        <v>45199</v>
      </c>
      <c r="C1555" t="s">
        <v>1381</v>
      </c>
      <c r="D1555" t="s">
        <v>95</v>
      </c>
      <c r="E1555" t="s">
        <v>95</v>
      </c>
      <c r="F1555" t="s">
        <v>1091</v>
      </c>
      <c r="G1555" t="s">
        <v>1091</v>
      </c>
      <c r="H1555" t="s">
        <v>1091</v>
      </c>
      <c r="I1555" t="s">
        <v>1076</v>
      </c>
      <c r="K1555" t="s">
        <v>265</v>
      </c>
      <c r="L1555">
        <v>1</v>
      </c>
      <c r="M1555">
        <v>7.55</v>
      </c>
      <c r="N1555">
        <v>7.55</v>
      </c>
      <c r="O1555">
        <v>309544.21999999997</v>
      </c>
    </row>
    <row r="1556" spans="1:15" hidden="1">
      <c r="A1556" t="s">
        <v>259</v>
      </c>
      <c r="B1556" s="1">
        <v>45199</v>
      </c>
      <c r="C1556" t="s">
        <v>1381</v>
      </c>
      <c r="D1556" t="s">
        <v>95</v>
      </c>
      <c r="E1556" t="s">
        <v>95</v>
      </c>
      <c r="F1556" t="s">
        <v>1090</v>
      </c>
      <c r="G1556" t="s">
        <v>1090</v>
      </c>
      <c r="H1556" t="s">
        <v>1090</v>
      </c>
      <c r="I1556" t="s">
        <v>1076</v>
      </c>
      <c r="K1556" t="s">
        <v>265</v>
      </c>
      <c r="L1556">
        <v>1</v>
      </c>
      <c r="M1556">
        <v>51.74</v>
      </c>
      <c r="N1556">
        <v>51.74</v>
      </c>
      <c r="O1556">
        <v>309595.96000000002</v>
      </c>
    </row>
    <row r="1557" spans="1:15" hidden="1">
      <c r="A1557" t="s">
        <v>259</v>
      </c>
      <c r="B1557" s="1">
        <v>45199</v>
      </c>
      <c r="C1557" t="s">
        <v>1381</v>
      </c>
      <c r="D1557" t="s">
        <v>95</v>
      </c>
      <c r="E1557" t="s">
        <v>95</v>
      </c>
      <c r="F1557" t="s">
        <v>1092</v>
      </c>
      <c r="G1557" t="s">
        <v>1092</v>
      </c>
      <c r="H1557" t="s">
        <v>1092</v>
      </c>
      <c r="I1557" t="s">
        <v>1076</v>
      </c>
      <c r="K1557" t="s">
        <v>265</v>
      </c>
      <c r="L1557">
        <v>1</v>
      </c>
      <c r="M1557">
        <v>65.319999999999993</v>
      </c>
      <c r="N1557">
        <v>65.319999999999993</v>
      </c>
      <c r="O1557">
        <v>309661.28000000003</v>
      </c>
    </row>
    <row r="1558" spans="1:15" hidden="1">
      <c r="A1558" t="s">
        <v>259</v>
      </c>
      <c r="B1558" s="1">
        <v>45199</v>
      </c>
      <c r="C1558" t="s">
        <v>1383</v>
      </c>
      <c r="D1558" t="s">
        <v>126</v>
      </c>
      <c r="E1558" t="s">
        <v>126</v>
      </c>
      <c r="F1558" t="s">
        <v>85</v>
      </c>
      <c r="G1558" t="s">
        <v>1285</v>
      </c>
      <c r="H1558" t="s">
        <v>1286</v>
      </c>
      <c r="I1558" t="s">
        <v>448</v>
      </c>
      <c r="K1558" t="s">
        <v>265</v>
      </c>
      <c r="L1558">
        <v>10</v>
      </c>
      <c r="M1558">
        <v>3.5</v>
      </c>
      <c r="N1558">
        <v>35</v>
      </c>
      <c r="O1558">
        <v>309696.28000000003</v>
      </c>
    </row>
    <row r="1559" spans="1:15" hidden="1">
      <c r="A1559" t="s">
        <v>259</v>
      </c>
      <c r="B1559" s="1">
        <v>45199</v>
      </c>
      <c r="C1559" t="s">
        <v>1383</v>
      </c>
      <c r="D1559" t="s">
        <v>126</v>
      </c>
      <c r="E1559" t="s">
        <v>126</v>
      </c>
      <c r="F1559" t="s">
        <v>186</v>
      </c>
      <c r="G1559" t="s">
        <v>1167</v>
      </c>
      <c r="H1559" t="s">
        <v>186</v>
      </c>
      <c r="I1559" t="s">
        <v>1076</v>
      </c>
      <c r="K1559" t="s">
        <v>265</v>
      </c>
      <c r="L1559">
        <v>11</v>
      </c>
      <c r="M1559">
        <v>28.09</v>
      </c>
      <c r="N1559">
        <v>308.99</v>
      </c>
      <c r="O1559">
        <v>310005.27</v>
      </c>
    </row>
    <row r="1560" spans="1:15" hidden="1">
      <c r="A1560" t="s">
        <v>259</v>
      </c>
      <c r="B1560" s="1">
        <v>45199</v>
      </c>
      <c r="C1560" t="s">
        <v>1383</v>
      </c>
      <c r="D1560" t="s">
        <v>126</v>
      </c>
      <c r="E1560" t="s">
        <v>126</v>
      </c>
      <c r="F1560" t="s">
        <v>188</v>
      </c>
      <c r="G1560" t="s">
        <v>1301</v>
      </c>
      <c r="H1560" t="s">
        <v>188</v>
      </c>
      <c r="I1560" t="s">
        <v>1076</v>
      </c>
      <c r="K1560" t="s">
        <v>265</v>
      </c>
      <c r="L1560">
        <v>1</v>
      </c>
      <c r="M1560">
        <v>31.24</v>
      </c>
      <c r="N1560">
        <v>31.24</v>
      </c>
      <c r="O1560">
        <v>310036.51</v>
      </c>
    </row>
    <row r="1561" spans="1:15" hidden="1">
      <c r="A1561" t="s">
        <v>259</v>
      </c>
      <c r="B1561" s="1">
        <v>45199</v>
      </c>
      <c r="C1561" t="s">
        <v>1383</v>
      </c>
      <c r="D1561" t="s">
        <v>126</v>
      </c>
      <c r="E1561" t="s">
        <v>126</v>
      </c>
      <c r="F1561" t="s">
        <v>1084</v>
      </c>
      <c r="G1561" t="s">
        <v>1085</v>
      </c>
      <c r="H1561" t="s">
        <v>1084</v>
      </c>
      <c r="I1561" t="s">
        <v>1076</v>
      </c>
      <c r="K1561" t="s">
        <v>265</v>
      </c>
      <c r="L1561">
        <v>1</v>
      </c>
      <c r="M1561">
        <v>7.09</v>
      </c>
      <c r="N1561">
        <v>7.09</v>
      </c>
      <c r="O1561">
        <v>310043.59999999998</v>
      </c>
    </row>
    <row r="1562" spans="1:15" hidden="1">
      <c r="A1562" t="s">
        <v>259</v>
      </c>
      <c r="B1562" s="1">
        <v>45199</v>
      </c>
      <c r="C1562" t="s">
        <v>1383</v>
      </c>
      <c r="D1562" t="s">
        <v>126</v>
      </c>
      <c r="E1562" t="s">
        <v>126</v>
      </c>
      <c r="F1562" t="s">
        <v>184</v>
      </c>
      <c r="G1562" t="s">
        <v>1077</v>
      </c>
      <c r="H1562" t="s">
        <v>184</v>
      </c>
      <c r="I1562" t="s">
        <v>1076</v>
      </c>
      <c r="K1562" t="s">
        <v>265</v>
      </c>
      <c r="L1562">
        <v>8</v>
      </c>
      <c r="M1562">
        <v>2.89</v>
      </c>
      <c r="N1562">
        <v>23.12</v>
      </c>
      <c r="O1562">
        <v>310066.71999999997</v>
      </c>
    </row>
    <row r="1563" spans="1:15" hidden="1">
      <c r="A1563" t="s">
        <v>259</v>
      </c>
      <c r="B1563" s="1">
        <v>45199</v>
      </c>
      <c r="C1563" t="s">
        <v>1383</v>
      </c>
      <c r="D1563" t="s">
        <v>126</v>
      </c>
      <c r="E1563" t="s">
        <v>126</v>
      </c>
      <c r="F1563" t="s">
        <v>1089</v>
      </c>
      <c r="G1563" t="s">
        <v>1089</v>
      </c>
      <c r="H1563" t="s">
        <v>1089</v>
      </c>
      <c r="I1563" t="s">
        <v>1076</v>
      </c>
      <c r="K1563" t="s">
        <v>265</v>
      </c>
      <c r="L1563">
        <v>1</v>
      </c>
      <c r="M1563">
        <v>35.369999999999997</v>
      </c>
      <c r="N1563">
        <v>35.369999999999997</v>
      </c>
      <c r="O1563">
        <v>310102.09000000003</v>
      </c>
    </row>
    <row r="1564" spans="1:15" hidden="1">
      <c r="A1564" t="s">
        <v>259</v>
      </c>
      <c r="B1564" s="1">
        <v>45199</v>
      </c>
      <c r="C1564" t="s">
        <v>1383</v>
      </c>
      <c r="D1564" t="s">
        <v>126</v>
      </c>
      <c r="E1564" t="s">
        <v>126</v>
      </c>
      <c r="F1564" t="s">
        <v>1088</v>
      </c>
      <c r="G1564" t="s">
        <v>1088</v>
      </c>
      <c r="H1564" t="s">
        <v>1088</v>
      </c>
      <c r="I1564" t="s">
        <v>1076</v>
      </c>
      <c r="K1564" t="s">
        <v>265</v>
      </c>
      <c r="L1564">
        <v>1</v>
      </c>
      <c r="M1564">
        <v>11.63</v>
      </c>
      <c r="N1564">
        <v>11.63</v>
      </c>
      <c r="O1564">
        <v>310113.71999999997</v>
      </c>
    </row>
    <row r="1565" spans="1:15" hidden="1">
      <c r="A1565" t="s">
        <v>259</v>
      </c>
      <c r="B1565" s="1">
        <v>45199</v>
      </c>
      <c r="C1565" t="s">
        <v>1383</v>
      </c>
      <c r="D1565" t="s">
        <v>126</v>
      </c>
      <c r="E1565" t="s">
        <v>126</v>
      </c>
      <c r="F1565" t="s">
        <v>1091</v>
      </c>
      <c r="G1565" t="s">
        <v>1091</v>
      </c>
      <c r="H1565" t="s">
        <v>1091</v>
      </c>
      <c r="I1565" t="s">
        <v>1076</v>
      </c>
      <c r="K1565" t="s">
        <v>265</v>
      </c>
      <c r="L1565">
        <v>1</v>
      </c>
      <c r="M1565">
        <v>3.11</v>
      </c>
      <c r="N1565">
        <v>3.11</v>
      </c>
      <c r="O1565">
        <v>310116.83</v>
      </c>
    </row>
    <row r="1566" spans="1:15" hidden="1">
      <c r="A1566" t="s">
        <v>259</v>
      </c>
      <c r="B1566" s="1">
        <v>45199</v>
      </c>
      <c r="C1566" t="s">
        <v>1383</v>
      </c>
      <c r="D1566" t="s">
        <v>126</v>
      </c>
      <c r="E1566" t="s">
        <v>126</v>
      </c>
      <c r="F1566" t="s">
        <v>1092</v>
      </c>
      <c r="G1566" t="s">
        <v>1092</v>
      </c>
      <c r="H1566" t="s">
        <v>1092</v>
      </c>
      <c r="I1566" t="s">
        <v>1076</v>
      </c>
      <c r="K1566" t="s">
        <v>265</v>
      </c>
      <c r="L1566">
        <v>1</v>
      </c>
      <c r="M1566">
        <v>29.76</v>
      </c>
      <c r="N1566">
        <v>29.76</v>
      </c>
      <c r="O1566">
        <v>310146.59000000003</v>
      </c>
    </row>
    <row r="1567" spans="1:15" hidden="1">
      <c r="A1567" t="s">
        <v>259</v>
      </c>
      <c r="B1567" s="1">
        <v>45199</v>
      </c>
      <c r="C1567" t="s">
        <v>1383</v>
      </c>
      <c r="D1567" t="s">
        <v>126</v>
      </c>
      <c r="E1567" t="s">
        <v>126</v>
      </c>
      <c r="F1567" t="s">
        <v>1090</v>
      </c>
      <c r="G1567" t="s">
        <v>1090</v>
      </c>
      <c r="H1567" t="s">
        <v>1090</v>
      </c>
      <c r="I1567" t="s">
        <v>1076</v>
      </c>
      <c r="K1567" t="s">
        <v>265</v>
      </c>
      <c r="L1567">
        <v>1</v>
      </c>
      <c r="M1567">
        <v>23.88</v>
      </c>
      <c r="N1567">
        <v>23.88</v>
      </c>
      <c r="O1567">
        <v>310170.46999999997</v>
      </c>
    </row>
    <row r="1568" spans="1:15" hidden="1">
      <c r="A1568" t="s">
        <v>259</v>
      </c>
      <c r="B1568" s="1">
        <v>45199</v>
      </c>
      <c r="C1568" t="s">
        <v>1384</v>
      </c>
      <c r="D1568" t="s">
        <v>197</v>
      </c>
      <c r="E1568" t="s">
        <v>197</v>
      </c>
      <c r="F1568" t="s">
        <v>1385</v>
      </c>
      <c r="G1568" t="s">
        <v>1385</v>
      </c>
      <c r="H1568" t="s">
        <v>1385</v>
      </c>
      <c r="I1568" t="s">
        <v>703</v>
      </c>
      <c r="K1568" t="s">
        <v>265</v>
      </c>
      <c r="L1568">
        <v>1</v>
      </c>
      <c r="M1568">
        <v>480</v>
      </c>
      <c r="N1568">
        <v>480</v>
      </c>
      <c r="O1568">
        <v>310650.46999999997</v>
      </c>
    </row>
    <row r="1569" spans="1:15" hidden="1">
      <c r="A1569" t="s">
        <v>259</v>
      </c>
      <c r="B1569" s="1">
        <v>45199</v>
      </c>
      <c r="C1569" t="s">
        <v>1386</v>
      </c>
      <c r="D1569" t="s">
        <v>100</v>
      </c>
      <c r="E1569" t="s">
        <v>100</v>
      </c>
      <c r="F1569" t="s">
        <v>81</v>
      </c>
      <c r="G1569" t="s">
        <v>1261</v>
      </c>
      <c r="H1569" t="s">
        <v>81</v>
      </c>
      <c r="I1569" t="s">
        <v>448</v>
      </c>
      <c r="K1569" t="s">
        <v>265</v>
      </c>
      <c r="L1569">
        <v>5</v>
      </c>
      <c r="M1569">
        <v>3.5</v>
      </c>
      <c r="N1569">
        <v>17.5</v>
      </c>
      <c r="O1569">
        <v>310667.96999999997</v>
      </c>
    </row>
    <row r="1570" spans="1:15" hidden="1">
      <c r="A1570" t="s">
        <v>259</v>
      </c>
      <c r="B1570" s="1">
        <v>45199</v>
      </c>
      <c r="C1570" t="s">
        <v>1386</v>
      </c>
      <c r="D1570" t="s">
        <v>100</v>
      </c>
      <c r="E1570" t="s">
        <v>100</v>
      </c>
      <c r="F1570" t="s">
        <v>1249</v>
      </c>
      <c r="G1570" t="s">
        <v>1250</v>
      </c>
      <c r="H1570" t="s">
        <v>1249</v>
      </c>
      <c r="I1570" t="s">
        <v>484</v>
      </c>
      <c r="K1570" t="s">
        <v>265</v>
      </c>
      <c r="L1570">
        <v>1</v>
      </c>
      <c r="M1570">
        <v>18.899999999999999</v>
      </c>
      <c r="N1570">
        <v>18.899999999999999</v>
      </c>
      <c r="O1570">
        <v>310686.87</v>
      </c>
    </row>
    <row r="1571" spans="1:15" hidden="1">
      <c r="A1571" t="s">
        <v>259</v>
      </c>
      <c r="B1571" s="1">
        <v>45199</v>
      </c>
      <c r="C1571" t="s">
        <v>1386</v>
      </c>
      <c r="D1571" t="s">
        <v>100</v>
      </c>
      <c r="E1571" t="s">
        <v>100</v>
      </c>
      <c r="F1571" t="s">
        <v>1251</v>
      </c>
      <c r="G1571" t="s">
        <v>1252</v>
      </c>
      <c r="H1571" t="s">
        <v>1251</v>
      </c>
      <c r="I1571" t="s">
        <v>484</v>
      </c>
      <c r="K1571" t="s">
        <v>265</v>
      </c>
      <c r="L1571">
        <v>2</v>
      </c>
      <c r="M1571">
        <v>10.5</v>
      </c>
      <c r="N1571">
        <v>21</v>
      </c>
      <c r="O1571">
        <v>310707.87</v>
      </c>
    </row>
    <row r="1572" spans="1:15" hidden="1">
      <c r="A1572" t="s">
        <v>259</v>
      </c>
      <c r="B1572" s="1">
        <v>45199</v>
      </c>
      <c r="C1572" t="s">
        <v>1386</v>
      </c>
      <c r="D1572" t="s">
        <v>100</v>
      </c>
      <c r="E1572" t="s">
        <v>100</v>
      </c>
      <c r="F1572" t="s">
        <v>1253</v>
      </c>
      <c r="G1572" t="s">
        <v>1254</v>
      </c>
      <c r="H1572" t="s">
        <v>1253</v>
      </c>
      <c r="I1572" t="s">
        <v>484</v>
      </c>
      <c r="K1572" t="s">
        <v>265</v>
      </c>
      <c r="L1572">
        <v>1</v>
      </c>
      <c r="M1572">
        <v>31.5</v>
      </c>
      <c r="N1572">
        <v>31.5</v>
      </c>
      <c r="O1572">
        <v>310739.37</v>
      </c>
    </row>
    <row r="1573" spans="1:15" hidden="1">
      <c r="A1573" t="s">
        <v>259</v>
      </c>
      <c r="B1573" s="1">
        <v>45199</v>
      </c>
      <c r="C1573" t="s">
        <v>1386</v>
      </c>
      <c r="D1573" t="s">
        <v>100</v>
      </c>
      <c r="E1573" t="s">
        <v>100</v>
      </c>
      <c r="F1573" t="s">
        <v>505</v>
      </c>
      <c r="G1573" t="s">
        <v>506</v>
      </c>
      <c r="H1573" t="s">
        <v>505</v>
      </c>
      <c r="I1573" t="s">
        <v>484</v>
      </c>
      <c r="K1573" t="s">
        <v>265</v>
      </c>
      <c r="L1573">
        <v>500</v>
      </c>
      <c r="M1573">
        <v>0.37</v>
      </c>
      <c r="N1573">
        <v>185</v>
      </c>
      <c r="O1573">
        <v>310924.37</v>
      </c>
    </row>
    <row r="1574" spans="1:15" hidden="1">
      <c r="A1574" t="s">
        <v>259</v>
      </c>
      <c r="B1574" s="1">
        <v>45199</v>
      </c>
      <c r="C1574" t="s">
        <v>1386</v>
      </c>
      <c r="D1574" t="s">
        <v>100</v>
      </c>
      <c r="E1574" t="s">
        <v>100</v>
      </c>
      <c r="F1574" t="s">
        <v>1293</v>
      </c>
      <c r="G1574" t="s">
        <v>1294</v>
      </c>
      <c r="H1574" t="s">
        <v>1293</v>
      </c>
      <c r="I1574" t="s">
        <v>484</v>
      </c>
      <c r="K1574" t="s">
        <v>265</v>
      </c>
      <c r="L1574">
        <v>1</v>
      </c>
      <c r="M1574">
        <v>78.75</v>
      </c>
      <c r="N1574">
        <v>78.75</v>
      </c>
      <c r="O1574">
        <v>311003.12</v>
      </c>
    </row>
    <row r="1575" spans="1:15" hidden="1">
      <c r="A1575" t="s">
        <v>259</v>
      </c>
      <c r="B1575" s="1">
        <v>45199</v>
      </c>
      <c r="C1575" t="s">
        <v>1386</v>
      </c>
      <c r="D1575" t="s">
        <v>100</v>
      </c>
      <c r="E1575" t="s">
        <v>100</v>
      </c>
      <c r="F1575" t="s">
        <v>482</v>
      </c>
      <c r="G1575" t="s">
        <v>483</v>
      </c>
      <c r="H1575" t="s">
        <v>482</v>
      </c>
      <c r="I1575" t="s">
        <v>484</v>
      </c>
      <c r="K1575" t="s">
        <v>265</v>
      </c>
      <c r="L1575">
        <v>1</v>
      </c>
      <c r="M1575">
        <v>21</v>
      </c>
      <c r="N1575">
        <v>21</v>
      </c>
      <c r="O1575">
        <v>311024.12</v>
      </c>
    </row>
    <row r="1576" spans="1:15" hidden="1">
      <c r="A1576" t="s">
        <v>259</v>
      </c>
      <c r="B1576" s="1">
        <v>45199</v>
      </c>
      <c r="C1576" t="s">
        <v>1386</v>
      </c>
      <c r="D1576" t="s">
        <v>100</v>
      </c>
      <c r="E1576" t="s">
        <v>100</v>
      </c>
      <c r="F1576" t="s">
        <v>1256</v>
      </c>
      <c r="G1576" t="s">
        <v>1257</v>
      </c>
      <c r="H1576" t="s">
        <v>1256</v>
      </c>
      <c r="I1576" t="s">
        <v>484</v>
      </c>
      <c r="K1576" t="s">
        <v>265</v>
      </c>
      <c r="L1576">
        <v>2</v>
      </c>
      <c r="M1576">
        <v>52.5</v>
      </c>
      <c r="N1576">
        <v>105</v>
      </c>
      <c r="O1576">
        <v>311129.12</v>
      </c>
    </row>
    <row r="1577" spans="1:15" hidden="1">
      <c r="A1577" t="s">
        <v>259</v>
      </c>
      <c r="B1577" s="1">
        <v>45199</v>
      </c>
      <c r="C1577" t="s">
        <v>1387</v>
      </c>
      <c r="D1577" t="s">
        <v>68</v>
      </c>
      <c r="E1577" t="s">
        <v>68</v>
      </c>
      <c r="F1577" t="s">
        <v>186</v>
      </c>
      <c r="G1577" t="s">
        <v>1167</v>
      </c>
      <c r="H1577" t="s">
        <v>186</v>
      </c>
      <c r="I1577" t="s">
        <v>1076</v>
      </c>
      <c r="K1577" t="s">
        <v>265</v>
      </c>
      <c r="L1577">
        <v>9</v>
      </c>
      <c r="M1577">
        <v>28.09</v>
      </c>
      <c r="N1577">
        <v>252.81</v>
      </c>
      <c r="O1577">
        <v>311381.93</v>
      </c>
    </row>
    <row r="1578" spans="1:15" hidden="1">
      <c r="A1578" t="s">
        <v>259</v>
      </c>
      <c r="B1578" s="1">
        <v>45199</v>
      </c>
      <c r="C1578" t="s">
        <v>1387</v>
      </c>
      <c r="D1578" t="s">
        <v>68</v>
      </c>
      <c r="E1578" t="s">
        <v>68</v>
      </c>
      <c r="F1578" t="s">
        <v>185</v>
      </c>
      <c r="G1578" t="s">
        <v>1265</v>
      </c>
      <c r="H1578" t="s">
        <v>185</v>
      </c>
      <c r="I1578" t="s">
        <v>1076</v>
      </c>
      <c r="K1578" t="s">
        <v>265</v>
      </c>
      <c r="L1578">
        <v>7</v>
      </c>
      <c r="M1578">
        <v>24.94</v>
      </c>
      <c r="N1578">
        <v>174.58</v>
      </c>
      <c r="O1578">
        <v>311556.51</v>
      </c>
    </row>
    <row r="1579" spans="1:15" hidden="1">
      <c r="A1579" t="s">
        <v>259</v>
      </c>
      <c r="B1579" s="1">
        <v>45199</v>
      </c>
      <c r="C1579" t="s">
        <v>1387</v>
      </c>
      <c r="D1579" t="s">
        <v>68</v>
      </c>
      <c r="E1579" t="s">
        <v>68</v>
      </c>
      <c r="F1579" t="s">
        <v>188</v>
      </c>
      <c r="G1579" t="s">
        <v>1301</v>
      </c>
      <c r="H1579" t="s">
        <v>188</v>
      </c>
      <c r="I1579" t="s">
        <v>1076</v>
      </c>
      <c r="K1579" t="s">
        <v>265</v>
      </c>
      <c r="L1579">
        <v>1</v>
      </c>
      <c r="M1579">
        <v>16.28</v>
      </c>
      <c r="N1579">
        <v>16.28</v>
      </c>
      <c r="O1579">
        <v>311572.78999999998</v>
      </c>
    </row>
    <row r="1580" spans="1:15" hidden="1">
      <c r="A1580" t="s">
        <v>259</v>
      </c>
      <c r="B1580" s="1">
        <v>45199</v>
      </c>
      <c r="C1580" t="s">
        <v>1387</v>
      </c>
      <c r="D1580" t="s">
        <v>68</v>
      </c>
      <c r="E1580" t="s">
        <v>68</v>
      </c>
      <c r="F1580" t="s">
        <v>184</v>
      </c>
      <c r="G1580" t="s">
        <v>1077</v>
      </c>
      <c r="H1580" t="s">
        <v>184</v>
      </c>
      <c r="I1580" t="s">
        <v>1076</v>
      </c>
      <c r="K1580" t="s">
        <v>265</v>
      </c>
      <c r="L1580">
        <v>1</v>
      </c>
      <c r="M1580">
        <v>2.89</v>
      </c>
      <c r="N1580">
        <v>2.89</v>
      </c>
      <c r="O1580">
        <v>311575.67999999999</v>
      </c>
    </row>
    <row r="1581" spans="1:15" hidden="1">
      <c r="A1581" t="s">
        <v>259</v>
      </c>
      <c r="B1581" s="1">
        <v>45199</v>
      </c>
      <c r="C1581" t="s">
        <v>1387</v>
      </c>
      <c r="D1581" t="s">
        <v>68</v>
      </c>
      <c r="E1581" t="s">
        <v>68</v>
      </c>
      <c r="F1581" t="s">
        <v>187</v>
      </c>
      <c r="G1581" t="s">
        <v>1382</v>
      </c>
      <c r="H1581" t="s">
        <v>187</v>
      </c>
      <c r="I1581" t="s">
        <v>1076</v>
      </c>
      <c r="K1581" t="s">
        <v>265</v>
      </c>
      <c r="L1581">
        <v>1</v>
      </c>
      <c r="M1581">
        <v>22.5</v>
      </c>
      <c r="N1581">
        <v>22.5</v>
      </c>
      <c r="O1581">
        <v>311598.18</v>
      </c>
    </row>
    <row r="1582" spans="1:15" hidden="1">
      <c r="A1582" t="s">
        <v>259</v>
      </c>
      <c r="B1582" s="1">
        <v>45199</v>
      </c>
      <c r="C1582" t="s">
        <v>1388</v>
      </c>
      <c r="D1582" t="s">
        <v>27</v>
      </c>
      <c r="E1582" t="s">
        <v>27</v>
      </c>
      <c r="F1582" t="s">
        <v>53</v>
      </c>
      <c r="G1582" t="s">
        <v>1120</v>
      </c>
      <c r="H1582" t="s">
        <v>1121</v>
      </c>
      <c r="I1582" t="s">
        <v>448</v>
      </c>
      <c r="K1582" t="s">
        <v>265</v>
      </c>
      <c r="L1582">
        <v>93</v>
      </c>
      <c r="M1582">
        <v>5</v>
      </c>
      <c r="N1582">
        <v>465</v>
      </c>
      <c r="O1582">
        <v>312063.18</v>
      </c>
    </row>
    <row r="1583" spans="1:15" hidden="1">
      <c r="A1583" t="s">
        <v>259</v>
      </c>
      <c r="B1583" s="1">
        <v>45199</v>
      </c>
      <c r="C1583" t="s">
        <v>1389</v>
      </c>
      <c r="D1583" t="s">
        <v>121</v>
      </c>
      <c r="E1583" t="s">
        <v>121</v>
      </c>
      <c r="F1583" t="s">
        <v>1390</v>
      </c>
      <c r="G1583" t="s">
        <v>702</v>
      </c>
      <c r="H1583" t="s">
        <v>701</v>
      </c>
      <c r="I1583" t="s">
        <v>703</v>
      </c>
      <c r="K1583" t="s">
        <v>265</v>
      </c>
      <c r="L1583">
        <v>12</v>
      </c>
      <c r="M1583">
        <v>3.03</v>
      </c>
      <c r="N1583">
        <v>36.36</v>
      </c>
      <c r="O1583">
        <v>312099.53999999998</v>
      </c>
    </row>
    <row r="1584" spans="1:15" hidden="1">
      <c r="A1584" t="s">
        <v>259</v>
      </c>
      <c r="B1584" s="1">
        <v>45199</v>
      </c>
      <c r="C1584" t="s">
        <v>1389</v>
      </c>
      <c r="D1584" t="s">
        <v>121</v>
      </c>
      <c r="E1584" t="s">
        <v>121</v>
      </c>
      <c r="F1584" t="s">
        <v>85</v>
      </c>
      <c r="G1584" t="s">
        <v>1285</v>
      </c>
      <c r="H1584" t="s">
        <v>1286</v>
      </c>
      <c r="I1584" t="s">
        <v>448</v>
      </c>
      <c r="K1584" t="s">
        <v>265</v>
      </c>
      <c r="L1584">
        <v>15</v>
      </c>
      <c r="M1584">
        <v>3.5</v>
      </c>
      <c r="N1584">
        <v>52.5</v>
      </c>
      <c r="O1584">
        <v>312152.03999999998</v>
      </c>
    </row>
    <row r="1585" spans="1:15" hidden="1">
      <c r="A1585" t="s">
        <v>259</v>
      </c>
      <c r="B1585" s="1">
        <v>45199</v>
      </c>
      <c r="C1585" t="s">
        <v>1389</v>
      </c>
      <c r="D1585" t="s">
        <v>121</v>
      </c>
      <c r="E1585" t="s">
        <v>121</v>
      </c>
      <c r="F1585" t="s">
        <v>1139</v>
      </c>
      <c r="G1585" t="s">
        <v>1140</v>
      </c>
      <c r="H1585" t="s">
        <v>1141</v>
      </c>
      <c r="I1585" t="s">
        <v>703</v>
      </c>
      <c r="K1585" t="s">
        <v>265</v>
      </c>
      <c r="L1585">
        <v>13</v>
      </c>
      <c r="M1585">
        <v>15</v>
      </c>
      <c r="N1585">
        <v>195</v>
      </c>
      <c r="O1585">
        <v>312347.03999999998</v>
      </c>
    </row>
    <row r="1586" spans="1:15" hidden="1">
      <c r="A1586" t="s">
        <v>259</v>
      </c>
      <c r="B1586" s="1">
        <v>45199</v>
      </c>
      <c r="C1586" t="s">
        <v>1389</v>
      </c>
      <c r="D1586" t="s">
        <v>121</v>
      </c>
      <c r="E1586" t="s">
        <v>121</v>
      </c>
      <c r="F1586" t="s">
        <v>1055</v>
      </c>
      <c r="G1586" t="s">
        <v>1056</v>
      </c>
      <c r="H1586" t="s">
        <v>1055</v>
      </c>
      <c r="I1586" t="s">
        <v>703</v>
      </c>
      <c r="K1586" t="s">
        <v>265</v>
      </c>
      <c r="L1586">
        <v>1</v>
      </c>
      <c r="M1586">
        <v>26</v>
      </c>
      <c r="N1586">
        <v>26</v>
      </c>
      <c r="O1586">
        <v>312373.03999999998</v>
      </c>
    </row>
    <row r="1587" spans="1:15" hidden="1">
      <c r="A1587" t="s">
        <v>259</v>
      </c>
      <c r="B1587" s="1">
        <v>45199</v>
      </c>
      <c r="C1587" t="s">
        <v>1389</v>
      </c>
      <c r="D1587" t="s">
        <v>121</v>
      </c>
      <c r="E1587" t="s">
        <v>121</v>
      </c>
      <c r="F1587" t="s">
        <v>1155</v>
      </c>
      <c r="G1587" t="s">
        <v>1327</v>
      </c>
      <c r="H1587" t="s">
        <v>1328</v>
      </c>
      <c r="I1587" t="s">
        <v>484</v>
      </c>
      <c r="K1587" t="s">
        <v>265</v>
      </c>
      <c r="L1587">
        <v>21</v>
      </c>
      <c r="M1587">
        <v>5.78</v>
      </c>
      <c r="N1587">
        <v>121.38</v>
      </c>
      <c r="O1587">
        <v>312494.42</v>
      </c>
    </row>
    <row r="1588" spans="1:15" hidden="1">
      <c r="A1588" t="s">
        <v>259</v>
      </c>
      <c r="B1588" s="1">
        <v>45199</v>
      </c>
      <c r="C1588" t="s">
        <v>1389</v>
      </c>
      <c r="D1588" t="s">
        <v>121</v>
      </c>
      <c r="E1588" t="s">
        <v>121</v>
      </c>
      <c r="F1588" t="s">
        <v>1330</v>
      </c>
      <c r="G1588" t="s">
        <v>1331</v>
      </c>
      <c r="H1588" t="s">
        <v>1332</v>
      </c>
      <c r="I1588" t="s">
        <v>484</v>
      </c>
      <c r="K1588" t="s">
        <v>265</v>
      </c>
      <c r="L1588">
        <v>1</v>
      </c>
      <c r="M1588">
        <v>15.23</v>
      </c>
      <c r="N1588">
        <v>15.23</v>
      </c>
      <c r="O1588">
        <v>312509.65000000002</v>
      </c>
    </row>
    <row r="1589" spans="1:15" hidden="1">
      <c r="A1589" t="s">
        <v>259</v>
      </c>
      <c r="B1589" s="1">
        <v>45199</v>
      </c>
      <c r="C1589" t="s">
        <v>1391</v>
      </c>
      <c r="D1589" t="s">
        <v>151</v>
      </c>
      <c r="E1589" t="s">
        <v>151</v>
      </c>
      <c r="F1589" t="s">
        <v>1158</v>
      </c>
      <c r="G1589" t="s">
        <v>702</v>
      </c>
      <c r="H1589" t="s">
        <v>701</v>
      </c>
      <c r="I1589" t="s">
        <v>703</v>
      </c>
      <c r="K1589" t="s">
        <v>265</v>
      </c>
      <c r="L1589">
        <v>8</v>
      </c>
      <c r="M1589">
        <v>3.03</v>
      </c>
      <c r="N1589">
        <v>24.24</v>
      </c>
      <c r="O1589">
        <v>312533.89</v>
      </c>
    </row>
    <row r="1590" spans="1:15" hidden="1">
      <c r="A1590" t="s">
        <v>259</v>
      </c>
      <c r="B1590" s="1">
        <v>45199</v>
      </c>
      <c r="C1590" t="s">
        <v>1391</v>
      </c>
      <c r="D1590" t="s">
        <v>151</v>
      </c>
      <c r="E1590" t="s">
        <v>151</v>
      </c>
      <c r="F1590" t="s">
        <v>85</v>
      </c>
      <c r="G1590" t="s">
        <v>1285</v>
      </c>
      <c r="H1590" t="s">
        <v>1286</v>
      </c>
      <c r="I1590" t="s">
        <v>448</v>
      </c>
      <c r="K1590" t="s">
        <v>265</v>
      </c>
      <c r="L1590">
        <v>10</v>
      </c>
      <c r="M1590">
        <v>3.5</v>
      </c>
      <c r="N1590">
        <v>35</v>
      </c>
      <c r="O1590">
        <v>312568.89</v>
      </c>
    </row>
    <row r="1591" spans="1:15" hidden="1">
      <c r="A1591" t="s">
        <v>259</v>
      </c>
      <c r="B1591" s="1">
        <v>45199</v>
      </c>
      <c r="C1591" t="s">
        <v>1391</v>
      </c>
      <c r="D1591" t="s">
        <v>151</v>
      </c>
      <c r="E1591" t="s">
        <v>151</v>
      </c>
      <c r="F1591" t="s">
        <v>1139</v>
      </c>
      <c r="G1591" t="s">
        <v>1140</v>
      </c>
      <c r="H1591" t="s">
        <v>1141</v>
      </c>
      <c r="I1591" t="s">
        <v>703</v>
      </c>
      <c r="K1591" t="s">
        <v>265</v>
      </c>
      <c r="L1591">
        <v>1</v>
      </c>
      <c r="M1591">
        <v>15</v>
      </c>
      <c r="N1591">
        <v>15</v>
      </c>
      <c r="O1591">
        <v>312583.89</v>
      </c>
    </row>
    <row r="1592" spans="1:15" hidden="1">
      <c r="A1592" t="s">
        <v>259</v>
      </c>
      <c r="B1592" s="1">
        <v>45199</v>
      </c>
      <c r="C1592" t="s">
        <v>1391</v>
      </c>
      <c r="D1592" t="s">
        <v>151</v>
      </c>
      <c r="E1592" t="s">
        <v>151</v>
      </c>
      <c r="F1592" t="s">
        <v>1051</v>
      </c>
      <c r="G1592" t="s">
        <v>1052</v>
      </c>
      <c r="H1592" t="s">
        <v>1051</v>
      </c>
      <c r="I1592" t="s">
        <v>703</v>
      </c>
      <c r="K1592" t="s">
        <v>265</v>
      </c>
      <c r="L1592">
        <v>7</v>
      </c>
      <c r="M1592">
        <v>7</v>
      </c>
      <c r="N1592">
        <v>49</v>
      </c>
      <c r="O1592">
        <v>312632.89</v>
      </c>
    </row>
    <row r="1593" spans="1:15" hidden="1">
      <c r="A1593" t="s">
        <v>259</v>
      </c>
      <c r="B1593" s="1">
        <v>45199</v>
      </c>
      <c r="C1593" t="s">
        <v>1391</v>
      </c>
      <c r="D1593" t="s">
        <v>151</v>
      </c>
      <c r="E1593" t="s">
        <v>151</v>
      </c>
      <c r="F1593" t="s">
        <v>1074</v>
      </c>
      <c r="G1593" t="s">
        <v>1075</v>
      </c>
      <c r="H1593" t="s">
        <v>1074</v>
      </c>
      <c r="I1593" t="s">
        <v>1076</v>
      </c>
      <c r="K1593" t="s">
        <v>265</v>
      </c>
      <c r="L1593">
        <v>7</v>
      </c>
      <c r="M1593">
        <v>28.09</v>
      </c>
      <c r="N1593">
        <v>196.63</v>
      </c>
      <c r="O1593">
        <v>312829.52</v>
      </c>
    </row>
    <row r="1594" spans="1:15" hidden="1">
      <c r="A1594" t="s">
        <v>259</v>
      </c>
      <c r="B1594" s="1">
        <v>45199</v>
      </c>
      <c r="C1594" t="s">
        <v>1391</v>
      </c>
      <c r="D1594" t="s">
        <v>151</v>
      </c>
      <c r="E1594" t="s">
        <v>151</v>
      </c>
      <c r="F1594" t="s">
        <v>1233</v>
      </c>
      <c r="G1594" t="s">
        <v>1234</v>
      </c>
      <c r="H1594" t="s">
        <v>1233</v>
      </c>
      <c r="I1594" t="s">
        <v>1076</v>
      </c>
      <c r="K1594" t="s">
        <v>265</v>
      </c>
      <c r="L1594">
        <v>2</v>
      </c>
      <c r="M1594">
        <v>20.74</v>
      </c>
      <c r="N1594">
        <v>41.48</v>
      </c>
      <c r="O1594">
        <v>312871</v>
      </c>
    </row>
    <row r="1595" spans="1:15" hidden="1">
      <c r="A1595" t="s">
        <v>259</v>
      </c>
      <c r="B1595" s="1">
        <v>45199</v>
      </c>
      <c r="C1595" t="s">
        <v>1391</v>
      </c>
      <c r="D1595" t="s">
        <v>151</v>
      </c>
      <c r="E1595" t="s">
        <v>151</v>
      </c>
      <c r="F1595" t="s">
        <v>184</v>
      </c>
      <c r="G1595" t="s">
        <v>1077</v>
      </c>
      <c r="H1595" t="s">
        <v>184</v>
      </c>
      <c r="I1595" t="s">
        <v>1076</v>
      </c>
      <c r="K1595" t="s">
        <v>265</v>
      </c>
      <c r="L1595">
        <v>1</v>
      </c>
      <c r="M1595">
        <v>2.89</v>
      </c>
      <c r="N1595">
        <v>2.89</v>
      </c>
      <c r="O1595">
        <v>312873.89</v>
      </c>
    </row>
    <row r="1596" spans="1:15" hidden="1">
      <c r="A1596" t="s">
        <v>259</v>
      </c>
      <c r="B1596" s="1">
        <v>45199</v>
      </c>
      <c r="C1596" t="s">
        <v>1391</v>
      </c>
      <c r="D1596" t="s">
        <v>151</v>
      </c>
      <c r="E1596" t="s">
        <v>151</v>
      </c>
      <c r="F1596" t="s">
        <v>1091</v>
      </c>
      <c r="G1596" t="s">
        <v>1091</v>
      </c>
      <c r="H1596" t="s">
        <v>1091</v>
      </c>
      <c r="I1596" t="s">
        <v>1076</v>
      </c>
      <c r="K1596" t="s">
        <v>265</v>
      </c>
      <c r="L1596">
        <v>1</v>
      </c>
      <c r="M1596">
        <v>1.92</v>
      </c>
      <c r="N1596">
        <v>1.92</v>
      </c>
      <c r="O1596">
        <v>312875.81</v>
      </c>
    </row>
    <row r="1597" spans="1:15" hidden="1">
      <c r="A1597" t="s">
        <v>259</v>
      </c>
      <c r="B1597" s="1">
        <v>45199</v>
      </c>
      <c r="C1597" t="s">
        <v>1391</v>
      </c>
      <c r="D1597" t="s">
        <v>151</v>
      </c>
      <c r="E1597" t="s">
        <v>151</v>
      </c>
      <c r="F1597" t="s">
        <v>1088</v>
      </c>
      <c r="G1597" t="s">
        <v>1088</v>
      </c>
      <c r="H1597" t="s">
        <v>1088</v>
      </c>
      <c r="I1597" t="s">
        <v>1076</v>
      </c>
      <c r="K1597" t="s">
        <v>265</v>
      </c>
      <c r="L1597">
        <v>1</v>
      </c>
      <c r="M1597">
        <v>7.61</v>
      </c>
      <c r="N1597">
        <v>7.61</v>
      </c>
      <c r="O1597">
        <v>312883.42</v>
      </c>
    </row>
    <row r="1598" spans="1:15" hidden="1">
      <c r="A1598" t="s">
        <v>259</v>
      </c>
      <c r="B1598" s="1">
        <v>45199</v>
      </c>
      <c r="C1598" t="s">
        <v>1391</v>
      </c>
      <c r="D1598" t="s">
        <v>151</v>
      </c>
      <c r="E1598" t="s">
        <v>151</v>
      </c>
      <c r="F1598" t="s">
        <v>1089</v>
      </c>
      <c r="G1598" t="s">
        <v>1089</v>
      </c>
      <c r="H1598" t="s">
        <v>1089</v>
      </c>
      <c r="I1598" t="s">
        <v>1076</v>
      </c>
      <c r="K1598" t="s">
        <v>265</v>
      </c>
      <c r="L1598">
        <v>1</v>
      </c>
      <c r="M1598">
        <v>27.41</v>
      </c>
      <c r="N1598">
        <v>27.41</v>
      </c>
      <c r="O1598">
        <v>312910.83</v>
      </c>
    </row>
    <row r="1599" spans="1:15" hidden="1">
      <c r="A1599" t="s">
        <v>259</v>
      </c>
      <c r="B1599" s="1">
        <v>45199</v>
      </c>
      <c r="C1599" t="s">
        <v>1391</v>
      </c>
      <c r="D1599" t="s">
        <v>151</v>
      </c>
      <c r="E1599" t="s">
        <v>151</v>
      </c>
      <c r="F1599" t="s">
        <v>1090</v>
      </c>
      <c r="G1599" t="s">
        <v>1090</v>
      </c>
      <c r="H1599" t="s">
        <v>1090</v>
      </c>
      <c r="I1599" t="s">
        <v>1076</v>
      </c>
      <c r="K1599" t="s">
        <v>265</v>
      </c>
      <c r="L1599">
        <v>1</v>
      </c>
      <c r="M1599">
        <v>17.91</v>
      </c>
      <c r="N1599">
        <v>17.91</v>
      </c>
      <c r="O1599">
        <v>312928.74</v>
      </c>
    </row>
    <row r="1600" spans="1:15" hidden="1">
      <c r="A1600" t="s">
        <v>259</v>
      </c>
      <c r="B1600" s="1">
        <v>45199</v>
      </c>
      <c r="C1600" t="s">
        <v>1391</v>
      </c>
      <c r="D1600" t="s">
        <v>151</v>
      </c>
      <c r="E1600" t="s">
        <v>151</v>
      </c>
      <c r="F1600" t="s">
        <v>1092</v>
      </c>
      <c r="G1600" t="s">
        <v>1092</v>
      </c>
      <c r="H1600" t="s">
        <v>1092</v>
      </c>
      <c r="I1600" t="s">
        <v>1076</v>
      </c>
      <c r="K1600" t="s">
        <v>265</v>
      </c>
      <c r="L1600">
        <v>1</v>
      </c>
      <c r="M1600">
        <v>22.32</v>
      </c>
      <c r="N1600">
        <v>22.32</v>
      </c>
      <c r="O1600">
        <v>312951.06</v>
      </c>
    </row>
    <row r="1601" spans="1:15" hidden="1">
      <c r="A1601" t="s">
        <v>259</v>
      </c>
      <c r="B1601" s="1">
        <v>45199</v>
      </c>
      <c r="C1601" t="s">
        <v>1392</v>
      </c>
      <c r="D1601" t="s">
        <v>110</v>
      </c>
      <c r="E1601" t="s">
        <v>110</v>
      </c>
      <c r="F1601" t="s">
        <v>1393</v>
      </c>
      <c r="G1601" t="s">
        <v>1261</v>
      </c>
      <c r="H1601" t="s">
        <v>81</v>
      </c>
      <c r="I1601" t="s">
        <v>448</v>
      </c>
      <c r="K1601" t="s">
        <v>265</v>
      </c>
      <c r="L1601">
        <v>15</v>
      </c>
      <c r="M1601">
        <v>3.5</v>
      </c>
      <c r="N1601">
        <v>52.5</v>
      </c>
      <c r="O1601">
        <v>313003.56</v>
      </c>
    </row>
    <row r="1602" spans="1:15" hidden="1">
      <c r="A1602" t="s">
        <v>259</v>
      </c>
      <c r="B1602" s="1">
        <v>45199</v>
      </c>
      <c r="C1602" t="s">
        <v>1392</v>
      </c>
      <c r="D1602" t="s">
        <v>110</v>
      </c>
      <c r="E1602" t="s">
        <v>110</v>
      </c>
      <c r="F1602" t="s">
        <v>1118</v>
      </c>
      <c r="G1602" t="s">
        <v>1119</v>
      </c>
      <c r="H1602" t="s">
        <v>1118</v>
      </c>
      <c r="I1602" t="s">
        <v>703</v>
      </c>
      <c r="K1602" t="s">
        <v>265</v>
      </c>
      <c r="L1602">
        <v>15</v>
      </c>
      <c r="M1602">
        <v>4.13</v>
      </c>
      <c r="N1602">
        <v>61.95</v>
      </c>
      <c r="O1602">
        <v>313065.51</v>
      </c>
    </row>
    <row r="1603" spans="1:15" hidden="1">
      <c r="A1603" t="s">
        <v>259</v>
      </c>
      <c r="B1603" s="1">
        <v>45199</v>
      </c>
      <c r="C1603" t="s">
        <v>1392</v>
      </c>
      <c r="D1603" t="s">
        <v>110</v>
      </c>
      <c r="E1603" t="s">
        <v>110</v>
      </c>
      <c r="F1603" t="s">
        <v>1062</v>
      </c>
      <c r="G1603" t="s">
        <v>1063</v>
      </c>
      <c r="H1603" t="s">
        <v>1062</v>
      </c>
      <c r="I1603" t="s">
        <v>703</v>
      </c>
      <c r="K1603" t="s">
        <v>265</v>
      </c>
      <c r="L1603">
        <v>12</v>
      </c>
      <c r="M1603">
        <v>10</v>
      </c>
      <c r="N1603">
        <v>120</v>
      </c>
      <c r="O1603">
        <v>313185.51</v>
      </c>
    </row>
    <row r="1604" spans="1:15" hidden="1">
      <c r="A1604" t="s">
        <v>259</v>
      </c>
      <c r="B1604" s="1">
        <v>45199</v>
      </c>
      <c r="C1604" t="s">
        <v>1392</v>
      </c>
      <c r="D1604" t="s">
        <v>110</v>
      </c>
      <c r="E1604" t="s">
        <v>110</v>
      </c>
      <c r="F1604" t="s">
        <v>1139</v>
      </c>
      <c r="G1604" t="s">
        <v>1140</v>
      </c>
      <c r="H1604" t="s">
        <v>1141</v>
      </c>
      <c r="I1604" t="s">
        <v>703</v>
      </c>
      <c r="K1604" t="s">
        <v>265</v>
      </c>
      <c r="L1604">
        <v>13</v>
      </c>
      <c r="M1604">
        <v>15</v>
      </c>
      <c r="N1604">
        <v>195</v>
      </c>
      <c r="O1604">
        <v>313380.51</v>
      </c>
    </row>
    <row r="1605" spans="1:15" hidden="1">
      <c r="A1605" t="s">
        <v>259</v>
      </c>
      <c r="B1605" s="1">
        <v>45199</v>
      </c>
      <c r="C1605" t="s">
        <v>1394</v>
      </c>
      <c r="D1605" t="s">
        <v>46</v>
      </c>
      <c r="E1605" t="s">
        <v>46</v>
      </c>
      <c r="F1605" t="s">
        <v>85</v>
      </c>
      <c r="G1605" t="s">
        <v>1285</v>
      </c>
      <c r="H1605" t="s">
        <v>1286</v>
      </c>
      <c r="I1605" t="s">
        <v>448</v>
      </c>
      <c r="K1605" t="s">
        <v>265</v>
      </c>
      <c r="L1605">
        <v>15</v>
      </c>
      <c r="M1605">
        <v>3.5</v>
      </c>
      <c r="N1605">
        <v>52.5</v>
      </c>
      <c r="O1605">
        <v>313433.01</v>
      </c>
    </row>
    <row r="1606" spans="1:15" hidden="1">
      <c r="A1606" t="s">
        <v>259</v>
      </c>
      <c r="B1606" s="1">
        <v>45199</v>
      </c>
      <c r="C1606" t="s">
        <v>1394</v>
      </c>
      <c r="D1606" t="s">
        <v>46</v>
      </c>
      <c r="E1606" t="s">
        <v>46</v>
      </c>
      <c r="F1606" t="s">
        <v>1395</v>
      </c>
      <c r="G1606" t="s">
        <v>1396</v>
      </c>
      <c r="H1606" t="s">
        <v>1395</v>
      </c>
      <c r="I1606" t="s">
        <v>484</v>
      </c>
      <c r="K1606" t="s">
        <v>265</v>
      </c>
      <c r="L1606">
        <v>362</v>
      </c>
      <c r="M1606">
        <v>1</v>
      </c>
      <c r="N1606">
        <v>362</v>
      </c>
      <c r="O1606">
        <v>313795.01</v>
      </c>
    </row>
    <row r="1607" spans="1:15" hidden="1">
      <c r="A1607" t="s">
        <v>259</v>
      </c>
      <c r="B1607" s="1">
        <v>45199</v>
      </c>
      <c r="C1607" t="s">
        <v>1397</v>
      </c>
      <c r="D1607" t="s">
        <v>37</v>
      </c>
      <c r="E1607" t="s">
        <v>37</v>
      </c>
      <c r="F1607" t="s">
        <v>1158</v>
      </c>
      <c r="G1607" t="s">
        <v>702</v>
      </c>
      <c r="H1607" t="s">
        <v>701</v>
      </c>
      <c r="I1607" t="s">
        <v>703</v>
      </c>
      <c r="K1607" t="s">
        <v>265</v>
      </c>
      <c r="L1607">
        <v>34</v>
      </c>
      <c r="M1607">
        <v>3.03</v>
      </c>
      <c r="N1607">
        <v>103.02</v>
      </c>
      <c r="O1607">
        <v>313898.03000000003</v>
      </c>
    </row>
    <row r="1608" spans="1:15" hidden="1">
      <c r="A1608" t="s">
        <v>259</v>
      </c>
      <c r="B1608" s="1">
        <v>45199</v>
      </c>
      <c r="C1608" t="s">
        <v>1397</v>
      </c>
      <c r="D1608" t="s">
        <v>37</v>
      </c>
      <c r="E1608" t="s">
        <v>37</v>
      </c>
      <c r="F1608" t="s">
        <v>85</v>
      </c>
      <c r="G1608" t="s">
        <v>1285</v>
      </c>
      <c r="H1608" t="s">
        <v>1286</v>
      </c>
      <c r="I1608" t="s">
        <v>448</v>
      </c>
      <c r="K1608" t="s">
        <v>265</v>
      </c>
      <c r="L1608">
        <v>25</v>
      </c>
      <c r="M1608">
        <v>3.5</v>
      </c>
      <c r="N1608">
        <v>87.5</v>
      </c>
      <c r="O1608">
        <v>313985.53000000003</v>
      </c>
    </row>
    <row r="1609" spans="1:15" hidden="1">
      <c r="A1609" t="s">
        <v>259</v>
      </c>
      <c r="B1609" s="1">
        <v>45199</v>
      </c>
      <c r="C1609" t="s">
        <v>1397</v>
      </c>
      <c r="D1609" t="s">
        <v>37</v>
      </c>
      <c r="E1609" t="s">
        <v>37</v>
      </c>
      <c r="F1609" t="s">
        <v>1155</v>
      </c>
      <c r="G1609" t="s">
        <v>1327</v>
      </c>
      <c r="H1609" t="s">
        <v>1328</v>
      </c>
      <c r="I1609" t="s">
        <v>484</v>
      </c>
      <c r="K1609" t="s">
        <v>265</v>
      </c>
      <c r="L1609">
        <v>30</v>
      </c>
      <c r="M1609">
        <v>5.78</v>
      </c>
      <c r="N1609">
        <v>173.4</v>
      </c>
      <c r="O1609">
        <v>314158.93</v>
      </c>
    </row>
    <row r="1610" spans="1:15" hidden="1">
      <c r="A1610" t="s">
        <v>259</v>
      </c>
      <c r="B1610" s="1">
        <v>45199</v>
      </c>
      <c r="C1610" t="s">
        <v>1397</v>
      </c>
      <c r="D1610" t="s">
        <v>37</v>
      </c>
      <c r="E1610" t="s">
        <v>37</v>
      </c>
      <c r="F1610" t="s">
        <v>1330</v>
      </c>
      <c r="G1610" t="s">
        <v>1331</v>
      </c>
      <c r="H1610" t="s">
        <v>1332</v>
      </c>
      <c r="I1610" t="s">
        <v>484</v>
      </c>
      <c r="K1610" t="s">
        <v>265</v>
      </c>
      <c r="L1610">
        <v>3</v>
      </c>
      <c r="M1610">
        <v>15.23</v>
      </c>
      <c r="N1610">
        <v>45.69</v>
      </c>
      <c r="O1610">
        <v>314204.62</v>
      </c>
    </row>
    <row r="1611" spans="1:15" hidden="1">
      <c r="A1611" t="s">
        <v>259</v>
      </c>
      <c r="B1611" s="1">
        <v>45199</v>
      </c>
      <c r="C1611" t="s">
        <v>1398</v>
      </c>
      <c r="D1611" t="s">
        <v>89</v>
      </c>
      <c r="E1611" t="s">
        <v>89</v>
      </c>
      <c r="F1611" t="s">
        <v>85</v>
      </c>
      <c r="G1611" t="s">
        <v>1285</v>
      </c>
      <c r="H1611" t="s">
        <v>1286</v>
      </c>
      <c r="I1611" t="s">
        <v>448</v>
      </c>
      <c r="K1611" t="s">
        <v>265</v>
      </c>
      <c r="L1611">
        <v>25</v>
      </c>
      <c r="M1611">
        <v>3.5</v>
      </c>
      <c r="N1611">
        <v>87.5</v>
      </c>
      <c r="O1611">
        <v>314292.12</v>
      </c>
    </row>
    <row r="1612" spans="1:15" hidden="1">
      <c r="A1612" t="s">
        <v>259</v>
      </c>
      <c r="B1612" s="1">
        <v>45199</v>
      </c>
      <c r="C1612" t="s">
        <v>1398</v>
      </c>
      <c r="D1612" t="s">
        <v>89</v>
      </c>
      <c r="E1612" t="s">
        <v>89</v>
      </c>
      <c r="F1612" t="s">
        <v>485</v>
      </c>
      <c r="G1612" t="s">
        <v>486</v>
      </c>
      <c r="H1612" t="s">
        <v>485</v>
      </c>
      <c r="I1612" t="s">
        <v>484</v>
      </c>
      <c r="K1612" t="s">
        <v>265</v>
      </c>
      <c r="L1612">
        <v>35</v>
      </c>
      <c r="M1612">
        <v>7.88</v>
      </c>
      <c r="N1612">
        <v>275.8</v>
      </c>
      <c r="O1612">
        <v>314567.92</v>
      </c>
    </row>
    <row r="1613" spans="1:15" hidden="1">
      <c r="A1613" t="s">
        <v>259</v>
      </c>
      <c r="B1613" s="1">
        <v>45199</v>
      </c>
      <c r="C1613" t="s">
        <v>1398</v>
      </c>
      <c r="D1613" t="s">
        <v>89</v>
      </c>
      <c r="E1613" t="s">
        <v>89</v>
      </c>
      <c r="F1613" t="s">
        <v>482</v>
      </c>
      <c r="G1613" t="s">
        <v>483</v>
      </c>
      <c r="H1613" t="s">
        <v>482</v>
      </c>
      <c r="I1613" t="s">
        <v>484</v>
      </c>
      <c r="K1613" t="s">
        <v>265</v>
      </c>
      <c r="L1613">
        <v>2</v>
      </c>
      <c r="M1613">
        <v>21</v>
      </c>
      <c r="N1613">
        <v>42</v>
      </c>
      <c r="O1613">
        <v>314609.91999999998</v>
      </c>
    </row>
    <row r="1614" spans="1:15" hidden="1">
      <c r="A1614" t="s">
        <v>259</v>
      </c>
      <c r="B1614" s="1">
        <v>45199</v>
      </c>
      <c r="C1614" t="s">
        <v>1399</v>
      </c>
      <c r="D1614" t="s">
        <v>145</v>
      </c>
      <c r="E1614" t="s">
        <v>145</v>
      </c>
      <c r="F1614" t="s">
        <v>701</v>
      </c>
      <c r="G1614" t="s">
        <v>702</v>
      </c>
      <c r="H1614" t="s">
        <v>701</v>
      </c>
      <c r="I1614" t="s">
        <v>703</v>
      </c>
      <c r="K1614" t="s">
        <v>265</v>
      </c>
      <c r="L1614">
        <v>18</v>
      </c>
      <c r="M1614">
        <v>3.03</v>
      </c>
      <c r="N1614">
        <v>54.54</v>
      </c>
      <c r="O1614">
        <v>314664.46000000002</v>
      </c>
    </row>
    <row r="1615" spans="1:15" hidden="1">
      <c r="A1615" t="s">
        <v>259</v>
      </c>
      <c r="B1615" s="1">
        <v>45199</v>
      </c>
      <c r="C1615" t="s">
        <v>1399</v>
      </c>
      <c r="D1615" t="s">
        <v>145</v>
      </c>
      <c r="E1615" t="s">
        <v>145</v>
      </c>
      <c r="F1615" t="s">
        <v>85</v>
      </c>
      <c r="G1615" t="s">
        <v>1285</v>
      </c>
      <c r="H1615" t="s">
        <v>1286</v>
      </c>
      <c r="I1615" t="s">
        <v>448</v>
      </c>
      <c r="K1615" t="s">
        <v>265</v>
      </c>
      <c r="L1615">
        <v>15</v>
      </c>
      <c r="M1615">
        <v>3.5</v>
      </c>
      <c r="N1615">
        <v>52.5</v>
      </c>
      <c r="O1615">
        <v>314716.96000000002</v>
      </c>
    </row>
    <row r="1616" spans="1:15" hidden="1">
      <c r="A1616" t="s">
        <v>259</v>
      </c>
      <c r="B1616" s="1">
        <v>45199</v>
      </c>
      <c r="C1616" t="s">
        <v>1399</v>
      </c>
      <c r="D1616" t="s">
        <v>145</v>
      </c>
      <c r="E1616" t="s">
        <v>145</v>
      </c>
      <c r="F1616" t="s">
        <v>1139</v>
      </c>
      <c r="G1616" t="s">
        <v>1140</v>
      </c>
      <c r="H1616" t="s">
        <v>1141</v>
      </c>
      <c r="I1616" t="s">
        <v>703</v>
      </c>
      <c r="K1616" t="s">
        <v>265</v>
      </c>
      <c r="L1616">
        <v>18</v>
      </c>
      <c r="M1616">
        <v>15</v>
      </c>
      <c r="N1616">
        <v>270</v>
      </c>
      <c r="O1616">
        <v>314986.96000000002</v>
      </c>
    </row>
    <row r="1617" spans="1:15" hidden="1">
      <c r="A1617" t="s">
        <v>259</v>
      </c>
      <c r="B1617" s="1">
        <v>45199</v>
      </c>
      <c r="C1617" t="s">
        <v>1399</v>
      </c>
      <c r="D1617" t="s">
        <v>145</v>
      </c>
      <c r="E1617" t="s">
        <v>145</v>
      </c>
      <c r="F1617" t="s">
        <v>1051</v>
      </c>
      <c r="G1617" t="s">
        <v>1052</v>
      </c>
      <c r="H1617" t="s">
        <v>1051</v>
      </c>
      <c r="I1617" t="s">
        <v>703</v>
      </c>
      <c r="K1617" t="s">
        <v>265</v>
      </c>
      <c r="L1617">
        <v>1</v>
      </c>
      <c r="M1617">
        <v>7</v>
      </c>
      <c r="N1617">
        <v>7</v>
      </c>
      <c r="O1617">
        <v>314993.96000000002</v>
      </c>
    </row>
    <row r="1618" spans="1:15" hidden="1">
      <c r="A1618" t="s">
        <v>259</v>
      </c>
      <c r="B1618" s="1">
        <v>45199</v>
      </c>
      <c r="C1618" t="s">
        <v>1400</v>
      </c>
      <c r="D1618" t="s">
        <v>143</v>
      </c>
      <c r="E1618" t="s">
        <v>143</v>
      </c>
      <c r="F1618" t="s">
        <v>1074</v>
      </c>
      <c r="G1618" t="s">
        <v>1075</v>
      </c>
      <c r="H1618" t="s">
        <v>1074</v>
      </c>
      <c r="I1618" t="s">
        <v>1076</v>
      </c>
      <c r="K1618" t="s">
        <v>265</v>
      </c>
      <c r="L1618">
        <v>9</v>
      </c>
      <c r="M1618">
        <v>28.09</v>
      </c>
      <c r="N1618">
        <v>252.81</v>
      </c>
      <c r="O1618">
        <v>315246.77</v>
      </c>
    </row>
    <row r="1619" spans="1:15" hidden="1">
      <c r="A1619" t="s">
        <v>259</v>
      </c>
      <c r="B1619" s="1">
        <v>45199</v>
      </c>
      <c r="C1619" t="s">
        <v>1400</v>
      </c>
      <c r="D1619" t="s">
        <v>143</v>
      </c>
      <c r="E1619" t="s">
        <v>143</v>
      </c>
      <c r="F1619" t="s">
        <v>188</v>
      </c>
      <c r="G1619" t="s">
        <v>1301</v>
      </c>
      <c r="H1619" t="s">
        <v>188</v>
      </c>
      <c r="I1619" t="s">
        <v>1076</v>
      </c>
      <c r="K1619" t="s">
        <v>265</v>
      </c>
      <c r="L1619">
        <v>1</v>
      </c>
      <c r="M1619">
        <v>31.24</v>
      </c>
      <c r="N1619">
        <v>31.24</v>
      </c>
      <c r="O1619">
        <v>315278.01</v>
      </c>
    </row>
    <row r="1620" spans="1:15" hidden="1">
      <c r="A1620" t="s">
        <v>259</v>
      </c>
      <c r="B1620" s="1">
        <v>45199</v>
      </c>
      <c r="C1620" t="s">
        <v>1400</v>
      </c>
      <c r="D1620" t="s">
        <v>143</v>
      </c>
      <c r="E1620" t="s">
        <v>143</v>
      </c>
      <c r="F1620" t="s">
        <v>1086</v>
      </c>
      <c r="G1620" t="s">
        <v>1087</v>
      </c>
      <c r="H1620" t="s">
        <v>1086</v>
      </c>
      <c r="I1620" t="s">
        <v>1076</v>
      </c>
      <c r="K1620" t="s">
        <v>265</v>
      </c>
      <c r="L1620">
        <v>1</v>
      </c>
      <c r="M1620">
        <v>6.04</v>
      </c>
      <c r="N1620">
        <v>6.04</v>
      </c>
      <c r="O1620">
        <v>315284.05</v>
      </c>
    </row>
    <row r="1621" spans="1:15" hidden="1">
      <c r="A1621" t="s">
        <v>259</v>
      </c>
      <c r="B1621" s="1">
        <v>45199</v>
      </c>
      <c r="C1621" t="s">
        <v>1400</v>
      </c>
      <c r="D1621" t="s">
        <v>143</v>
      </c>
      <c r="E1621" t="s">
        <v>143</v>
      </c>
      <c r="F1621" t="s">
        <v>184</v>
      </c>
      <c r="G1621" t="s">
        <v>1077</v>
      </c>
      <c r="H1621" t="s">
        <v>184</v>
      </c>
      <c r="I1621" t="s">
        <v>1076</v>
      </c>
      <c r="K1621" t="s">
        <v>265</v>
      </c>
      <c r="L1621">
        <v>1</v>
      </c>
      <c r="M1621">
        <v>2.89</v>
      </c>
      <c r="N1621">
        <v>2.89</v>
      </c>
      <c r="O1621">
        <v>315286.94</v>
      </c>
    </row>
    <row r="1622" spans="1:15" hidden="1">
      <c r="A1622" t="s">
        <v>259</v>
      </c>
      <c r="B1622" s="1">
        <v>45199</v>
      </c>
      <c r="C1622" t="s">
        <v>1400</v>
      </c>
      <c r="D1622" t="s">
        <v>143</v>
      </c>
      <c r="E1622" t="s">
        <v>143</v>
      </c>
      <c r="F1622" t="s">
        <v>1091</v>
      </c>
      <c r="G1622" t="s">
        <v>1091</v>
      </c>
      <c r="H1622" t="s">
        <v>1091</v>
      </c>
      <c r="I1622" t="s">
        <v>1076</v>
      </c>
      <c r="K1622" t="s">
        <v>265</v>
      </c>
      <c r="L1622">
        <v>1</v>
      </c>
      <c r="M1622">
        <v>2.25</v>
      </c>
      <c r="N1622">
        <v>2.25</v>
      </c>
      <c r="O1622">
        <v>315289.19</v>
      </c>
    </row>
    <row r="1623" spans="1:15" hidden="1">
      <c r="A1623" t="s">
        <v>259</v>
      </c>
      <c r="B1623" s="1">
        <v>45199</v>
      </c>
      <c r="C1623" t="s">
        <v>1400</v>
      </c>
      <c r="D1623" t="s">
        <v>143</v>
      </c>
      <c r="E1623" t="s">
        <v>143</v>
      </c>
      <c r="F1623" t="s">
        <v>1089</v>
      </c>
      <c r="G1623" t="s">
        <v>1089</v>
      </c>
      <c r="H1623" t="s">
        <v>1089</v>
      </c>
      <c r="I1623" t="s">
        <v>1076</v>
      </c>
      <c r="K1623" t="s">
        <v>265</v>
      </c>
      <c r="L1623">
        <v>1</v>
      </c>
      <c r="M1623">
        <v>28.12</v>
      </c>
      <c r="N1623">
        <v>28.12</v>
      </c>
      <c r="O1623">
        <v>315317.31</v>
      </c>
    </row>
    <row r="1624" spans="1:15" hidden="1">
      <c r="A1624" t="s">
        <v>259</v>
      </c>
      <c r="B1624" s="1">
        <v>45199</v>
      </c>
      <c r="C1624" t="s">
        <v>1400</v>
      </c>
      <c r="D1624" t="s">
        <v>143</v>
      </c>
      <c r="E1624" t="s">
        <v>143</v>
      </c>
      <c r="F1624" t="s">
        <v>1088</v>
      </c>
      <c r="G1624" t="s">
        <v>1088</v>
      </c>
      <c r="H1624" t="s">
        <v>1088</v>
      </c>
      <c r="I1624" t="s">
        <v>1076</v>
      </c>
      <c r="K1624" t="s">
        <v>265</v>
      </c>
      <c r="L1624">
        <v>1</v>
      </c>
      <c r="M1624">
        <v>8.89</v>
      </c>
      <c r="N1624">
        <v>8.89</v>
      </c>
      <c r="O1624">
        <v>315326.2</v>
      </c>
    </row>
    <row r="1625" spans="1:15" hidden="1">
      <c r="A1625" t="s">
        <v>259</v>
      </c>
      <c r="B1625" s="1">
        <v>45199</v>
      </c>
      <c r="C1625" t="s">
        <v>1400</v>
      </c>
      <c r="D1625" t="s">
        <v>143</v>
      </c>
      <c r="E1625" t="s">
        <v>143</v>
      </c>
      <c r="F1625" t="s">
        <v>1090</v>
      </c>
      <c r="G1625" t="s">
        <v>1090</v>
      </c>
      <c r="H1625" t="s">
        <v>1090</v>
      </c>
      <c r="I1625" t="s">
        <v>1076</v>
      </c>
      <c r="K1625" t="s">
        <v>265</v>
      </c>
      <c r="L1625">
        <v>1</v>
      </c>
      <c r="M1625">
        <v>19.899999999999999</v>
      </c>
      <c r="N1625">
        <v>19.899999999999999</v>
      </c>
      <c r="O1625">
        <v>315346.09999999998</v>
      </c>
    </row>
    <row r="1626" spans="1:15" hidden="1">
      <c r="A1626" t="s">
        <v>259</v>
      </c>
      <c r="B1626" s="1">
        <v>45199</v>
      </c>
      <c r="C1626" t="s">
        <v>1400</v>
      </c>
      <c r="D1626" t="s">
        <v>143</v>
      </c>
      <c r="E1626" t="s">
        <v>143</v>
      </c>
      <c r="F1626" t="s">
        <v>1092</v>
      </c>
      <c r="G1626" t="s">
        <v>1092</v>
      </c>
      <c r="H1626" t="s">
        <v>1092</v>
      </c>
      <c r="I1626" t="s">
        <v>1076</v>
      </c>
      <c r="K1626" t="s">
        <v>265</v>
      </c>
      <c r="L1626">
        <v>1</v>
      </c>
      <c r="M1626">
        <v>24.8</v>
      </c>
      <c r="N1626">
        <v>24.8</v>
      </c>
      <c r="O1626">
        <v>315370.90000000002</v>
      </c>
    </row>
    <row r="1627" spans="1:15" hidden="1">
      <c r="A1627" t="s">
        <v>259</v>
      </c>
      <c r="B1627" s="1">
        <v>45199</v>
      </c>
      <c r="C1627" t="s">
        <v>1401</v>
      </c>
      <c r="D1627" t="s">
        <v>205</v>
      </c>
      <c r="E1627" t="s">
        <v>205</v>
      </c>
      <c r="F1627" t="s">
        <v>1139</v>
      </c>
      <c r="G1627" t="s">
        <v>1140</v>
      </c>
      <c r="H1627" t="s">
        <v>1141</v>
      </c>
      <c r="I1627" t="s">
        <v>703</v>
      </c>
      <c r="K1627" t="s">
        <v>265</v>
      </c>
      <c r="L1627">
        <v>25</v>
      </c>
      <c r="M1627">
        <v>15</v>
      </c>
      <c r="N1627">
        <v>375</v>
      </c>
      <c r="O1627">
        <v>315745.90000000002</v>
      </c>
    </row>
    <row r="1628" spans="1:15" hidden="1">
      <c r="A1628" t="s">
        <v>259</v>
      </c>
      <c r="B1628" s="1">
        <v>45199</v>
      </c>
      <c r="C1628" t="s">
        <v>1402</v>
      </c>
      <c r="D1628" t="s">
        <v>91</v>
      </c>
      <c r="E1628" t="s">
        <v>91</v>
      </c>
      <c r="F1628" t="s">
        <v>701</v>
      </c>
      <c r="G1628" t="s">
        <v>702</v>
      </c>
      <c r="H1628" t="s">
        <v>701</v>
      </c>
      <c r="I1628" t="s">
        <v>703</v>
      </c>
      <c r="K1628" t="s">
        <v>265</v>
      </c>
      <c r="L1628">
        <v>21</v>
      </c>
      <c r="M1628">
        <v>3.03</v>
      </c>
      <c r="N1628">
        <v>63.63</v>
      </c>
      <c r="O1628">
        <v>315809.53000000003</v>
      </c>
    </row>
    <row r="1629" spans="1:15" hidden="1">
      <c r="A1629" t="s">
        <v>259</v>
      </c>
      <c r="B1629" s="1">
        <v>45199</v>
      </c>
      <c r="C1629" t="s">
        <v>1402</v>
      </c>
      <c r="D1629" t="s">
        <v>91</v>
      </c>
      <c r="E1629" t="s">
        <v>91</v>
      </c>
      <c r="F1629" t="s">
        <v>85</v>
      </c>
      <c r="G1629" t="s">
        <v>1285</v>
      </c>
      <c r="H1629" t="s">
        <v>1286</v>
      </c>
      <c r="I1629" t="s">
        <v>448</v>
      </c>
      <c r="K1629" t="s">
        <v>265</v>
      </c>
      <c r="L1629">
        <v>15</v>
      </c>
      <c r="M1629">
        <v>3.5</v>
      </c>
      <c r="N1629">
        <v>52.5</v>
      </c>
      <c r="O1629">
        <v>315862.03000000003</v>
      </c>
    </row>
    <row r="1630" spans="1:15" hidden="1">
      <c r="A1630" t="s">
        <v>259</v>
      </c>
      <c r="B1630" s="1">
        <v>45199</v>
      </c>
      <c r="C1630" t="s">
        <v>1402</v>
      </c>
      <c r="D1630" t="s">
        <v>91</v>
      </c>
      <c r="E1630" t="s">
        <v>91</v>
      </c>
      <c r="F1630" t="s">
        <v>1051</v>
      </c>
      <c r="G1630" t="s">
        <v>1052</v>
      </c>
      <c r="H1630" t="s">
        <v>1051</v>
      </c>
      <c r="I1630" t="s">
        <v>703</v>
      </c>
      <c r="K1630" t="s">
        <v>265</v>
      </c>
      <c r="L1630">
        <v>4</v>
      </c>
      <c r="M1630">
        <v>7</v>
      </c>
      <c r="N1630">
        <v>28</v>
      </c>
      <c r="O1630">
        <v>315890.03000000003</v>
      </c>
    </row>
    <row r="1631" spans="1:15" hidden="1">
      <c r="A1631" t="s">
        <v>259</v>
      </c>
      <c r="B1631" s="1">
        <v>45199</v>
      </c>
      <c r="C1631" t="s">
        <v>1402</v>
      </c>
      <c r="D1631" t="s">
        <v>91</v>
      </c>
      <c r="E1631" t="s">
        <v>91</v>
      </c>
      <c r="F1631" t="s">
        <v>1139</v>
      </c>
      <c r="G1631" t="s">
        <v>1140</v>
      </c>
      <c r="H1631" t="s">
        <v>1141</v>
      </c>
      <c r="I1631" t="s">
        <v>703</v>
      </c>
      <c r="K1631" t="s">
        <v>265</v>
      </c>
      <c r="L1631">
        <v>13</v>
      </c>
      <c r="M1631">
        <v>15</v>
      </c>
      <c r="N1631">
        <v>195</v>
      </c>
      <c r="O1631">
        <v>316085.03000000003</v>
      </c>
    </row>
    <row r="1632" spans="1:15" hidden="1">
      <c r="A1632" t="s">
        <v>259</v>
      </c>
      <c r="B1632" s="1">
        <v>45199</v>
      </c>
      <c r="C1632" t="s">
        <v>1402</v>
      </c>
      <c r="D1632" t="s">
        <v>91</v>
      </c>
      <c r="E1632" t="s">
        <v>91</v>
      </c>
      <c r="F1632" t="s">
        <v>1296</v>
      </c>
      <c r="G1632" t="s">
        <v>1140</v>
      </c>
      <c r="H1632" t="s">
        <v>1141</v>
      </c>
      <c r="I1632" t="s">
        <v>703</v>
      </c>
      <c r="K1632" t="s">
        <v>265</v>
      </c>
      <c r="L1632">
        <v>1</v>
      </c>
      <c r="M1632">
        <v>6.45</v>
      </c>
      <c r="N1632">
        <v>6.45</v>
      </c>
      <c r="O1632">
        <v>316091.48</v>
      </c>
    </row>
    <row r="1633" spans="1:15" hidden="1">
      <c r="A1633" t="s">
        <v>259</v>
      </c>
      <c r="B1633" s="1">
        <v>45199</v>
      </c>
      <c r="C1633" t="s">
        <v>1402</v>
      </c>
      <c r="D1633" t="s">
        <v>91</v>
      </c>
      <c r="E1633" t="s">
        <v>91</v>
      </c>
      <c r="F1633" t="s">
        <v>1055</v>
      </c>
      <c r="G1633" t="s">
        <v>1056</v>
      </c>
      <c r="H1633" t="s">
        <v>1055</v>
      </c>
      <c r="I1633" t="s">
        <v>703</v>
      </c>
      <c r="K1633" t="s">
        <v>265</v>
      </c>
      <c r="L1633">
        <v>1</v>
      </c>
      <c r="M1633">
        <v>25</v>
      </c>
      <c r="N1633">
        <v>25</v>
      </c>
      <c r="O1633">
        <v>316116.47999999998</v>
      </c>
    </row>
    <row r="1634" spans="1:15" hidden="1">
      <c r="A1634" t="s">
        <v>259</v>
      </c>
      <c r="B1634" s="1">
        <v>45199</v>
      </c>
      <c r="C1634" t="s">
        <v>1403</v>
      </c>
      <c r="D1634" t="s">
        <v>56</v>
      </c>
      <c r="E1634" t="s">
        <v>56</v>
      </c>
      <c r="F1634" t="s">
        <v>1118</v>
      </c>
      <c r="G1634" t="s">
        <v>1119</v>
      </c>
      <c r="H1634" t="s">
        <v>1118</v>
      </c>
      <c r="I1634" t="s">
        <v>703</v>
      </c>
      <c r="K1634" t="s">
        <v>265</v>
      </c>
      <c r="L1634">
        <v>22</v>
      </c>
      <c r="M1634">
        <v>4.13</v>
      </c>
      <c r="N1634">
        <v>90.86</v>
      </c>
      <c r="O1634">
        <v>316207.34000000003</v>
      </c>
    </row>
    <row r="1635" spans="1:15" hidden="1">
      <c r="A1635" t="s">
        <v>259</v>
      </c>
      <c r="B1635" s="1">
        <v>45199</v>
      </c>
      <c r="C1635" t="s">
        <v>1403</v>
      </c>
      <c r="D1635" t="s">
        <v>56</v>
      </c>
      <c r="E1635" t="s">
        <v>56</v>
      </c>
      <c r="F1635" t="s">
        <v>81</v>
      </c>
      <c r="G1635" t="s">
        <v>1261</v>
      </c>
      <c r="H1635" t="s">
        <v>81</v>
      </c>
      <c r="I1635" t="s">
        <v>448</v>
      </c>
      <c r="K1635" t="s">
        <v>265</v>
      </c>
      <c r="L1635">
        <v>20</v>
      </c>
      <c r="M1635">
        <v>3.5</v>
      </c>
      <c r="N1635">
        <v>70</v>
      </c>
      <c r="O1635">
        <v>316277.34000000003</v>
      </c>
    </row>
    <row r="1636" spans="1:15" hidden="1">
      <c r="A1636" t="s">
        <v>259</v>
      </c>
      <c r="B1636" s="1">
        <v>45199</v>
      </c>
      <c r="C1636" t="s">
        <v>1403</v>
      </c>
      <c r="D1636" t="s">
        <v>56</v>
      </c>
      <c r="E1636" t="s">
        <v>56</v>
      </c>
      <c r="F1636" t="s">
        <v>1051</v>
      </c>
      <c r="G1636" t="s">
        <v>1052</v>
      </c>
      <c r="H1636" t="s">
        <v>1051</v>
      </c>
      <c r="I1636" t="s">
        <v>703</v>
      </c>
      <c r="K1636" t="s">
        <v>265</v>
      </c>
      <c r="L1636">
        <v>18</v>
      </c>
      <c r="M1636">
        <v>7</v>
      </c>
      <c r="N1636">
        <v>126</v>
      </c>
      <c r="O1636">
        <v>316403.34000000003</v>
      </c>
    </row>
    <row r="1637" spans="1:15" hidden="1">
      <c r="A1637" t="s">
        <v>259</v>
      </c>
      <c r="B1637" s="1">
        <v>45199</v>
      </c>
      <c r="C1637" t="s">
        <v>1403</v>
      </c>
      <c r="D1637" t="s">
        <v>56</v>
      </c>
      <c r="E1637" t="s">
        <v>56</v>
      </c>
      <c r="F1637" t="s">
        <v>1139</v>
      </c>
      <c r="G1637" t="s">
        <v>1140</v>
      </c>
      <c r="H1637" t="s">
        <v>1141</v>
      </c>
      <c r="I1637" t="s">
        <v>703</v>
      </c>
      <c r="K1637" t="s">
        <v>265</v>
      </c>
      <c r="L1637">
        <v>4</v>
      </c>
      <c r="M1637">
        <v>15</v>
      </c>
      <c r="N1637">
        <v>60</v>
      </c>
      <c r="O1637">
        <v>316463.34000000003</v>
      </c>
    </row>
    <row r="1638" spans="1:15" hidden="1">
      <c r="A1638" t="s">
        <v>259</v>
      </c>
      <c r="B1638" s="1">
        <v>45199</v>
      </c>
      <c r="C1638" t="s">
        <v>1404</v>
      </c>
      <c r="D1638" t="s">
        <v>144</v>
      </c>
      <c r="E1638" t="s">
        <v>144</v>
      </c>
      <c r="F1638" t="s">
        <v>1158</v>
      </c>
      <c r="G1638" t="s">
        <v>702</v>
      </c>
      <c r="H1638" t="s">
        <v>701</v>
      </c>
      <c r="I1638" t="s">
        <v>703</v>
      </c>
      <c r="K1638" t="s">
        <v>265</v>
      </c>
      <c r="L1638">
        <v>12</v>
      </c>
      <c r="M1638">
        <v>3.03</v>
      </c>
      <c r="N1638">
        <v>36.36</v>
      </c>
      <c r="O1638">
        <v>316499.7</v>
      </c>
    </row>
    <row r="1639" spans="1:15" hidden="1">
      <c r="A1639" t="s">
        <v>259</v>
      </c>
      <c r="B1639" s="1">
        <v>45199</v>
      </c>
      <c r="C1639" t="s">
        <v>1404</v>
      </c>
      <c r="D1639" t="s">
        <v>144</v>
      </c>
      <c r="E1639" t="s">
        <v>144</v>
      </c>
      <c r="F1639" t="s">
        <v>85</v>
      </c>
      <c r="G1639" t="s">
        <v>1285</v>
      </c>
      <c r="H1639" t="s">
        <v>1286</v>
      </c>
      <c r="I1639" t="s">
        <v>448</v>
      </c>
      <c r="K1639" t="s">
        <v>265</v>
      </c>
      <c r="L1639">
        <v>15</v>
      </c>
      <c r="M1639">
        <v>3.5</v>
      </c>
      <c r="N1639">
        <v>52.5</v>
      </c>
      <c r="O1639">
        <v>316552.2</v>
      </c>
    </row>
    <row r="1640" spans="1:15" hidden="1">
      <c r="A1640" t="s">
        <v>259</v>
      </c>
      <c r="B1640" s="1">
        <v>45199</v>
      </c>
      <c r="C1640" t="s">
        <v>1404</v>
      </c>
      <c r="D1640" t="s">
        <v>144</v>
      </c>
      <c r="E1640" t="s">
        <v>144</v>
      </c>
      <c r="F1640" t="s">
        <v>1139</v>
      </c>
      <c r="G1640" t="s">
        <v>1140</v>
      </c>
      <c r="H1640" t="s">
        <v>1141</v>
      </c>
      <c r="I1640" t="s">
        <v>703</v>
      </c>
      <c r="K1640" t="s">
        <v>265</v>
      </c>
      <c r="L1640">
        <v>11</v>
      </c>
      <c r="M1640">
        <v>15</v>
      </c>
      <c r="N1640">
        <v>165</v>
      </c>
      <c r="O1640">
        <v>316717.2</v>
      </c>
    </row>
    <row r="1641" spans="1:15" hidden="1">
      <c r="A1641" t="s">
        <v>259</v>
      </c>
      <c r="B1641" s="1">
        <v>45199</v>
      </c>
      <c r="C1641" t="s">
        <v>1404</v>
      </c>
      <c r="D1641" t="s">
        <v>144</v>
      </c>
      <c r="E1641" t="s">
        <v>144</v>
      </c>
      <c r="F1641" t="s">
        <v>1230</v>
      </c>
      <c r="G1641" t="s">
        <v>1231</v>
      </c>
      <c r="H1641" t="s">
        <v>1230</v>
      </c>
      <c r="I1641" t="s">
        <v>703</v>
      </c>
      <c r="K1641" t="s">
        <v>265</v>
      </c>
      <c r="L1641">
        <v>3</v>
      </c>
      <c r="M1641">
        <v>30</v>
      </c>
      <c r="N1641">
        <v>90</v>
      </c>
      <c r="O1641">
        <v>316807.2</v>
      </c>
    </row>
    <row r="1642" spans="1:15" hidden="1">
      <c r="A1642" t="s">
        <v>259</v>
      </c>
      <c r="B1642" s="1">
        <v>45199</v>
      </c>
      <c r="C1642" t="s">
        <v>1405</v>
      </c>
      <c r="D1642" t="s">
        <v>164</v>
      </c>
      <c r="E1642" t="s">
        <v>164</v>
      </c>
      <c r="F1642" t="s">
        <v>85</v>
      </c>
      <c r="G1642" t="s">
        <v>1285</v>
      </c>
      <c r="H1642" t="s">
        <v>1286</v>
      </c>
      <c r="I1642" t="s">
        <v>448</v>
      </c>
      <c r="K1642" t="s">
        <v>265</v>
      </c>
      <c r="L1642">
        <v>25</v>
      </c>
      <c r="M1642">
        <v>3.5</v>
      </c>
      <c r="N1642">
        <v>87.5</v>
      </c>
      <c r="O1642">
        <v>316894.7</v>
      </c>
    </row>
    <row r="1643" spans="1:15" hidden="1">
      <c r="A1643" t="s">
        <v>259</v>
      </c>
      <c r="B1643" s="1">
        <v>45199</v>
      </c>
      <c r="C1643" t="s">
        <v>1405</v>
      </c>
      <c r="D1643" t="s">
        <v>164</v>
      </c>
      <c r="E1643" t="s">
        <v>164</v>
      </c>
      <c r="F1643" t="s">
        <v>1064</v>
      </c>
      <c r="G1643" t="s">
        <v>1065</v>
      </c>
      <c r="H1643" t="s">
        <v>1064</v>
      </c>
      <c r="I1643" t="s">
        <v>703</v>
      </c>
      <c r="K1643" t="s">
        <v>265</v>
      </c>
      <c r="L1643">
        <v>4</v>
      </c>
      <c r="M1643">
        <v>10</v>
      </c>
      <c r="N1643">
        <v>40</v>
      </c>
      <c r="O1643">
        <v>316934.7</v>
      </c>
    </row>
    <row r="1644" spans="1:15" hidden="1">
      <c r="A1644" t="s">
        <v>259</v>
      </c>
      <c r="B1644" s="1">
        <v>45199</v>
      </c>
      <c r="C1644" t="s">
        <v>1405</v>
      </c>
      <c r="D1644" t="s">
        <v>164</v>
      </c>
      <c r="E1644" t="s">
        <v>164</v>
      </c>
      <c r="F1644" t="s">
        <v>625</v>
      </c>
      <c r="G1644" t="s">
        <v>1189</v>
      </c>
      <c r="H1644" t="s">
        <v>1190</v>
      </c>
      <c r="I1644" t="s">
        <v>448</v>
      </c>
      <c r="K1644" t="s">
        <v>265</v>
      </c>
      <c r="L1644">
        <v>6</v>
      </c>
      <c r="M1644">
        <v>29</v>
      </c>
      <c r="N1644">
        <v>174</v>
      </c>
      <c r="O1644">
        <v>317108.7</v>
      </c>
    </row>
    <row r="1645" spans="1:15" hidden="1">
      <c r="A1645" t="s">
        <v>259</v>
      </c>
      <c r="B1645" s="1">
        <v>45199</v>
      </c>
      <c r="C1645" t="s">
        <v>1406</v>
      </c>
      <c r="D1645" t="s">
        <v>160</v>
      </c>
      <c r="E1645" t="s">
        <v>160</v>
      </c>
      <c r="F1645" t="s">
        <v>625</v>
      </c>
      <c r="G1645" t="s">
        <v>624</v>
      </c>
      <c r="H1645" t="s">
        <v>625</v>
      </c>
      <c r="I1645" t="s">
        <v>448</v>
      </c>
      <c r="K1645" t="s">
        <v>265</v>
      </c>
      <c r="L1645">
        <v>1</v>
      </c>
      <c r="M1645">
        <v>49</v>
      </c>
      <c r="N1645">
        <v>49</v>
      </c>
      <c r="O1645">
        <v>317157.7</v>
      </c>
    </row>
    <row r="1646" spans="1:15" hidden="1">
      <c r="A1646" t="s">
        <v>259</v>
      </c>
      <c r="B1646" s="1">
        <v>45199</v>
      </c>
      <c r="C1646" t="s">
        <v>1406</v>
      </c>
      <c r="D1646" t="s">
        <v>160</v>
      </c>
      <c r="E1646" t="s">
        <v>160</v>
      </c>
      <c r="F1646" t="s">
        <v>186</v>
      </c>
      <c r="G1646" t="s">
        <v>1167</v>
      </c>
      <c r="H1646" t="s">
        <v>186</v>
      </c>
      <c r="I1646" t="s">
        <v>1076</v>
      </c>
      <c r="K1646" t="s">
        <v>265</v>
      </c>
      <c r="L1646">
        <v>6</v>
      </c>
      <c r="M1646">
        <v>28.09</v>
      </c>
      <c r="N1646">
        <v>168.54</v>
      </c>
      <c r="O1646">
        <v>317326.24</v>
      </c>
    </row>
    <row r="1647" spans="1:15" hidden="1">
      <c r="A1647" t="s">
        <v>259</v>
      </c>
      <c r="B1647" s="1">
        <v>45199</v>
      </c>
      <c r="C1647" t="s">
        <v>1406</v>
      </c>
      <c r="D1647" t="s">
        <v>160</v>
      </c>
      <c r="E1647" t="s">
        <v>160</v>
      </c>
      <c r="F1647" t="s">
        <v>188</v>
      </c>
      <c r="G1647" t="s">
        <v>1301</v>
      </c>
      <c r="H1647" t="s">
        <v>188</v>
      </c>
      <c r="I1647" t="s">
        <v>1076</v>
      </c>
      <c r="K1647" t="s">
        <v>265</v>
      </c>
      <c r="L1647">
        <v>1</v>
      </c>
      <c r="M1647">
        <v>16.28</v>
      </c>
      <c r="N1647">
        <v>16.28</v>
      </c>
      <c r="O1647">
        <v>317342.52</v>
      </c>
    </row>
    <row r="1648" spans="1:15" hidden="1">
      <c r="A1648" t="s">
        <v>259</v>
      </c>
      <c r="B1648" s="1">
        <v>45199</v>
      </c>
      <c r="C1648" t="s">
        <v>1406</v>
      </c>
      <c r="D1648" t="s">
        <v>160</v>
      </c>
      <c r="E1648" t="s">
        <v>160</v>
      </c>
      <c r="F1648" t="s">
        <v>184</v>
      </c>
      <c r="G1648" t="s">
        <v>1077</v>
      </c>
      <c r="H1648" t="s">
        <v>184</v>
      </c>
      <c r="I1648" t="s">
        <v>1076</v>
      </c>
      <c r="K1648" t="s">
        <v>265</v>
      </c>
      <c r="L1648">
        <v>2</v>
      </c>
      <c r="M1648">
        <v>2.89</v>
      </c>
      <c r="N1648">
        <v>5.78</v>
      </c>
      <c r="O1648">
        <v>317348.3</v>
      </c>
    </row>
    <row r="1649" spans="1:15" hidden="1">
      <c r="A1649" t="s">
        <v>259</v>
      </c>
      <c r="B1649" s="1">
        <v>45199</v>
      </c>
      <c r="C1649" t="s">
        <v>1406</v>
      </c>
      <c r="D1649" t="s">
        <v>160</v>
      </c>
      <c r="E1649" t="s">
        <v>160</v>
      </c>
      <c r="F1649" t="s">
        <v>1088</v>
      </c>
      <c r="G1649" t="s">
        <v>1088</v>
      </c>
      <c r="H1649" t="s">
        <v>1088</v>
      </c>
      <c r="I1649" t="s">
        <v>1076</v>
      </c>
      <c r="K1649" t="s">
        <v>265</v>
      </c>
      <c r="L1649">
        <v>1</v>
      </c>
      <c r="M1649">
        <v>6.1</v>
      </c>
      <c r="N1649">
        <v>6.1</v>
      </c>
      <c r="O1649">
        <v>317354.40000000002</v>
      </c>
    </row>
    <row r="1650" spans="1:15" hidden="1">
      <c r="A1650" t="s">
        <v>259</v>
      </c>
      <c r="B1650" s="1">
        <v>45199</v>
      </c>
      <c r="C1650" t="s">
        <v>1406</v>
      </c>
      <c r="D1650" t="s">
        <v>160</v>
      </c>
      <c r="E1650" t="s">
        <v>160</v>
      </c>
      <c r="F1650" t="s">
        <v>1091</v>
      </c>
      <c r="G1650" t="s">
        <v>1091</v>
      </c>
      <c r="H1650" t="s">
        <v>1091</v>
      </c>
      <c r="I1650" t="s">
        <v>1076</v>
      </c>
      <c r="K1650" t="s">
        <v>265</v>
      </c>
      <c r="L1650">
        <v>1</v>
      </c>
      <c r="M1650">
        <v>1.52</v>
      </c>
      <c r="N1650">
        <v>1.52</v>
      </c>
      <c r="O1650">
        <v>317355.92</v>
      </c>
    </row>
    <row r="1651" spans="1:15" hidden="1">
      <c r="A1651" t="s">
        <v>259</v>
      </c>
      <c r="B1651" s="1">
        <v>45199</v>
      </c>
      <c r="C1651" t="s">
        <v>1406</v>
      </c>
      <c r="D1651" t="s">
        <v>160</v>
      </c>
      <c r="E1651" t="s">
        <v>160</v>
      </c>
      <c r="F1651" t="s">
        <v>1089</v>
      </c>
      <c r="G1651" t="s">
        <v>1089</v>
      </c>
      <c r="H1651" t="s">
        <v>1089</v>
      </c>
      <c r="I1651" t="s">
        <v>1076</v>
      </c>
      <c r="K1651" t="s">
        <v>265</v>
      </c>
      <c r="L1651">
        <v>1</v>
      </c>
      <c r="M1651">
        <v>14.11</v>
      </c>
      <c r="N1651">
        <v>14.11</v>
      </c>
      <c r="O1651">
        <v>317370.03000000003</v>
      </c>
    </row>
    <row r="1652" spans="1:15" hidden="1">
      <c r="A1652" t="s">
        <v>259</v>
      </c>
      <c r="B1652" s="1">
        <v>45199</v>
      </c>
      <c r="C1652" t="s">
        <v>1406</v>
      </c>
      <c r="D1652" t="s">
        <v>160</v>
      </c>
      <c r="E1652" t="s">
        <v>160</v>
      </c>
      <c r="F1652" t="s">
        <v>1090</v>
      </c>
      <c r="G1652" t="s">
        <v>1090</v>
      </c>
      <c r="H1652" t="s">
        <v>1090</v>
      </c>
      <c r="I1652" t="s">
        <v>1076</v>
      </c>
      <c r="K1652" t="s">
        <v>265</v>
      </c>
      <c r="L1652">
        <v>1</v>
      </c>
      <c r="M1652">
        <v>13.93</v>
      </c>
      <c r="N1652">
        <v>13.93</v>
      </c>
      <c r="O1652">
        <v>317383.96000000002</v>
      </c>
    </row>
    <row r="1653" spans="1:15" hidden="1">
      <c r="A1653" t="s">
        <v>259</v>
      </c>
      <c r="B1653" s="1">
        <v>45199</v>
      </c>
      <c r="C1653" t="s">
        <v>1406</v>
      </c>
      <c r="D1653" t="s">
        <v>160</v>
      </c>
      <c r="E1653" t="s">
        <v>160</v>
      </c>
      <c r="F1653" t="s">
        <v>1092</v>
      </c>
      <c r="G1653" t="s">
        <v>1092</v>
      </c>
      <c r="H1653" t="s">
        <v>1092</v>
      </c>
      <c r="I1653" t="s">
        <v>1076</v>
      </c>
      <c r="K1653" t="s">
        <v>265</v>
      </c>
      <c r="L1653">
        <v>1</v>
      </c>
      <c r="M1653">
        <v>17.36</v>
      </c>
      <c r="N1653">
        <v>17.36</v>
      </c>
      <c r="O1653">
        <v>317401.32</v>
      </c>
    </row>
    <row r="1654" spans="1:15" hidden="1">
      <c r="A1654" t="s">
        <v>259</v>
      </c>
      <c r="B1654" s="1">
        <v>45199</v>
      </c>
      <c r="C1654" t="s">
        <v>1407</v>
      </c>
      <c r="D1654" t="s">
        <v>67</v>
      </c>
      <c r="E1654" t="s">
        <v>67</v>
      </c>
      <c r="F1654" t="s">
        <v>1048</v>
      </c>
      <c r="G1654" t="s">
        <v>1049</v>
      </c>
      <c r="H1654" t="s">
        <v>1050</v>
      </c>
      <c r="I1654" t="s">
        <v>448</v>
      </c>
      <c r="K1654" t="s">
        <v>265</v>
      </c>
      <c r="L1654">
        <v>90</v>
      </c>
      <c r="M1654">
        <v>3.15</v>
      </c>
      <c r="N1654">
        <v>283.5</v>
      </c>
      <c r="O1654">
        <v>317684.82</v>
      </c>
    </row>
    <row r="1655" spans="1:15" hidden="1">
      <c r="A1655" t="s">
        <v>259</v>
      </c>
      <c r="B1655" s="1">
        <v>45199</v>
      </c>
      <c r="C1655" t="s">
        <v>1408</v>
      </c>
      <c r="D1655" t="s">
        <v>122</v>
      </c>
      <c r="E1655" t="s">
        <v>122</v>
      </c>
      <c r="F1655" t="s">
        <v>1158</v>
      </c>
      <c r="G1655" t="s">
        <v>702</v>
      </c>
      <c r="H1655" t="s">
        <v>701</v>
      </c>
      <c r="I1655" t="s">
        <v>703</v>
      </c>
      <c r="K1655" t="s">
        <v>265</v>
      </c>
      <c r="L1655">
        <v>4</v>
      </c>
      <c r="M1655">
        <v>3.03</v>
      </c>
      <c r="N1655">
        <v>12.12</v>
      </c>
      <c r="O1655">
        <v>317696.94</v>
      </c>
    </row>
    <row r="1656" spans="1:15" hidden="1">
      <c r="A1656" t="s">
        <v>259</v>
      </c>
      <c r="B1656" s="1">
        <v>45199</v>
      </c>
      <c r="C1656" t="s">
        <v>1408</v>
      </c>
      <c r="D1656" t="s">
        <v>122</v>
      </c>
      <c r="E1656" t="s">
        <v>122</v>
      </c>
      <c r="F1656" t="s">
        <v>85</v>
      </c>
      <c r="G1656" t="s">
        <v>1285</v>
      </c>
      <c r="H1656" t="s">
        <v>1286</v>
      </c>
      <c r="I1656" t="s">
        <v>448</v>
      </c>
      <c r="K1656" t="s">
        <v>265</v>
      </c>
      <c r="L1656">
        <v>10</v>
      </c>
      <c r="M1656">
        <v>3.5</v>
      </c>
      <c r="N1656">
        <v>35</v>
      </c>
      <c r="O1656">
        <v>317731.94</v>
      </c>
    </row>
    <row r="1657" spans="1:15" hidden="1">
      <c r="A1657" t="s">
        <v>259</v>
      </c>
      <c r="B1657" s="1">
        <v>45199</v>
      </c>
      <c r="C1657" t="s">
        <v>1408</v>
      </c>
      <c r="D1657" t="s">
        <v>122</v>
      </c>
      <c r="E1657" t="s">
        <v>122</v>
      </c>
      <c r="F1657" t="s">
        <v>1139</v>
      </c>
      <c r="G1657" t="s">
        <v>1140</v>
      </c>
      <c r="H1657" t="s">
        <v>1141</v>
      </c>
      <c r="I1657" t="s">
        <v>703</v>
      </c>
      <c r="K1657" t="s">
        <v>265</v>
      </c>
      <c r="L1657">
        <v>8</v>
      </c>
      <c r="M1657">
        <v>15</v>
      </c>
      <c r="N1657">
        <v>120</v>
      </c>
      <c r="O1657">
        <v>317851.94</v>
      </c>
    </row>
    <row r="1658" spans="1:15" hidden="1">
      <c r="A1658" t="s">
        <v>259</v>
      </c>
      <c r="B1658" s="1">
        <v>45199</v>
      </c>
      <c r="C1658" t="s">
        <v>1408</v>
      </c>
      <c r="D1658" t="s">
        <v>122</v>
      </c>
      <c r="E1658" t="s">
        <v>122</v>
      </c>
      <c r="F1658" t="s">
        <v>1395</v>
      </c>
      <c r="G1658" t="s">
        <v>1396</v>
      </c>
      <c r="H1658" t="s">
        <v>1395</v>
      </c>
      <c r="I1658" t="s">
        <v>484</v>
      </c>
      <c r="K1658" t="s">
        <v>265</v>
      </c>
      <c r="L1658">
        <v>93</v>
      </c>
      <c r="M1658">
        <v>1</v>
      </c>
      <c r="N1658">
        <v>93</v>
      </c>
      <c r="O1658">
        <v>317944.94</v>
      </c>
    </row>
    <row r="1659" spans="1:15" hidden="1">
      <c r="A1659" t="s">
        <v>259</v>
      </c>
      <c r="B1659" s="1">
        <v>45199</v>
      </c>
      <c r="C1659" t="s">
        <v>1409</v>
      </c>
      <c r="D1659" t="s">
        <v>194</v>
      </c>
      <c r="E1659" t="s">
        <v>194</v>
      </c>
      <c r="F1659" t="s">
        <v>701</v>
      </c>
      <c r="G1659" t="s">
        <v>702</v>
      </c>
      <c r="H1659" t="s">
        <v>701</v>
      </c>
      <c r="I1659" t="s">
        <v>703</v>
      </c>
      <c r="K1659" t="s">
        <v>265</v>
      </c>
      <c r="L1659">
        <v>19</v>
      </c>
      <c r="M1659">
        <v>3.03</v>
      </c>
      <c r="N1659">
        <v>57.57</v>
      </c>
      <c r="O1659">
        <v>318002.51</v>
      </c>
    </row>
    <row r="1660" spans="1:15" hidden="1">
      <c r="A1660" t="s">
        <v>259</v>
      </c>
      <c r="B1660" s="1">
        <v>45199</v>
      </c>
      <c r="C1660" t="s">
        <v>1409</v>
      </c>
      <c r="D1660" t="s">
        <v>194</v>
      </c>
      <c r="E1660" t="s">
        <v>194</v>
      </c>
      <c r="F1660" t="s">
        <v>1051</v>
      </c>
      <c r="G1660" t="s">
        <v>1052</v>
      </c>
      <c r="H1660" t="s">
        <v>1051</v>
      </c>
      <c r="I1660" t="s">
        <v>703</v>
      </c>
      <c r="K1660" t="s">
        <v>265</v>
      </c>
      <c r="L1660">
        <v>4</v>
      </c>
      <c r="M1660">
        <v>7</v>
      </c>
      <c r="N1660">
        <v>28</v>
      </c>
      <c r="O1660">
        <v>318030.51</v>
      </c>
    </row>
    <row r="1661" spans="1:15" hidden="1">
      <c r="A1661" t="s">
        <v>259</v>
      </c>
      <c r="B1661" s="1">
        <v>45199</v>
      </c>
      <c r="C1661" t="s">
        <v>1409</v>
      </c>
      <c r="D1661" t="s">
        <v>194</v>
      </c>
      <c r="E1661" t="s">
        <v>194</v>
      </c>
      <c r="F1661" t="s">
        <v>1139</v>
      </c>
      <c r="G1661" t="s">
        <v>1140</v>
      </c>
      <c r="H1661" t="s">
        <v>1141</v>
      </c>
      <c r="I1661" t="s">
        <v>703</v>
      </c>
      <c r="K1661" t="s">
        <v>265</v>
      </c>
      <c r="L1661">
        <v>10</v>
      </c>
      <c r="M1661">
        <v>15</v>
      </c>
      <c r="N1661">
        <v>150</v>
      </c>
      <c r="O1661">
        <v>318180.51</v>
      </c>
    </row>
    <row r="1662" spans="1:15" hidden="1">
      <c r="A1662" t="s">
        <v>259</v>
      </c>
      <c r="B1662" s="1">
        <v>45199</v>
      </c>
      <c r="C1662" t="s">
        <v>1410</v>
      </c>
      <c r="D1662" t="s">
        <v>105</v>
      </c>
      <c r="E1662" t="s">
        <v>105</v>
      </c>
      <c r="F1662" t="s">
        <v>81</v>
      </c>
      <c r="G1662" t="s">
        <v>1261</v>
      </c>
      <c r="H1662" t="s">
        <v>81</v>
      </c>
      <c r="I1662" t="s">
        <v>448</v>
      </c>
      <c r="K1662" t="s">
        <v>265</v>
      </c>
      <c r="L1662">
        <v>20</v>
      </c>
      <c r="M1662">
        <v>3.5</v>
      </c>
      <c r="N1662">
        <v>70</v>
      </c>
      <c r="O1662">
        <v>318250.51</v>
      </c>
    </row>
    <row r="1663" spans="1:15" hidden="1">
      <c r="A1663" t="s">
        <v>259</v>
      </c>
      <c r="B1663" s="1">
        <v>45199</v>
      </c>
      <c r="C1663" t="s">
        <v>1410</v>
      </c>
      <c r="D1663" t="s">
        <v>105</v>
      </c>
      <c r="E1663" t="s">
        <v>105</v>
      </c>
      <c r="F1663" t="s">
        <v>1051</v>
      </c>
      <c r="G1663" t="s">
        <v>1052</v>
      </c>
      <c r="H1663" t="s">
        <v>1051</v>
      </c>
      <c r="I1663" t="s">
        <v>703</v>
      </c>
      <c r="K1663" t="s">
        <v>265</v>
      </c>
      <c r="L1663">
        <v>23</v>
      </c>
      <c r="M1663">
        <v>7</v>
      </c>
      <c r="N1663">
        <v>161</v>
      </c>
      <c r="O1663">
        <v>318411.51</v>
      </c>
    </row>
    <row r="1664" spans="1:15" hidden="1">
      <c r="A1664" t="s">
        <v>259</v>
      </c>
      <c r="B1664" s="1">
        <v>45199</v>
      </c>
      <c r="C1664" t="s">
        <v>1411</v>
      </c>
      <c r="D1664" t="s">
        <v>119</v>
      </c>
      <c r="E1664" t="s">
        <v>119</v>
      </c>
      <c r="F1664" t="s">
        <v>701</v>
      </c>
      <c r="G1664" t="s">
        <v>702</v>
      </c>
      <c r="H1664" t="s">
        <v>701</v>
      </c>
      <c r="I1664" t="s">
        <v>703</v>
      </c>
      <c r="K1664" t="s">
        <v>265</v>
      </c>
      <c r="L1664">
        <v>41</v>
      </c>
      <c r="M1664">
        <v>3.03</v>
      </c>
      <c r="N1664">
        <v>124.23</v>
      </c>
      <c r="O1664">
        <v>318535.74</v>
      </c>
    </row>
    <row r="1665" spans="1:15" hidden="1">
      <c r="A1665" t="s">
        <v>259</v>
      </c>
      <c r="B1665" s="1">
        <v>45199</v>
      </c>
      <c r="C1665" t="s">
        <v>1411</v>
      </c>
      <c r="D1665" t="s">
        <v>119</v>
      </c>
      <c r="E1665" t="s">
        <v>119</v>
      </c>
      <c r="F1665" t="s">
        <v>1048</v>
      </c>
      <c r="G1665" t="s">
        <v>1049</v>
      </c>
      <c r="H1665" t="s">
        <v>1050</v>
      </c>
      <c r="I1665" t="s">
        <v>448</v>
      </c>
      <c r="K1665" t="s">
        <v>265</v>
      </c>
      <c r="L1665">
        <v>30</v>
      </c>
      <c r="M1665">
        <v>3.15</v>
      </c>
      <c r="N1665">
        <v>94.5</v>
      </c>
      <c r="O1665">
        <v>318630.24</v>
      </c>
    </row>
    <row r="1666" spans="1:15" hidden="1">
      <c r="A1666" t="s">
        <v>259</v>
      </c>
      <c r="B1666" s="1">
        <v>45199</v>
      </c>
      <c r="C1666" t="s">
        <v>1412</v>
      </c>
      <c r="D1666" t="s">
        <v>138</v>
      </c>
      <c r="E1666" t="s">
        <v>138</v>
      </c>
      <c r="F1666" t="s">
        <v>1158</v>
      </c>
      <c r="G1666" t="s">
        <v>702</v>
      </c>
      <c r="H1666" t="s">
        <v>701</v>
      </c>
      <c r="I1666" t="s">
        <v>703</v>
      </c>
      <c r="K1666" t="s">
        <v>265</v>
      </c>
      <c r="L1666">
        <v>3</v>
      </c>
      <c r="M1666">
        <v>3.03</v>
      </c>
      <c r="N1666">
        <v>9.09</v>
      </c>
      <c r="O1666">
        <v>318639.33</v>
      </c>
    </row>
    <row r="1667" spans="1:15" hidden="1">
      <c r="A1667" t="s">
        <v>259</v>
      </c>
      <c r="B1667" s="1">
        <v>45199</v>
      </c>
      <c r="C1667" t="s">
        <v>1412</v>
      </c>
      <c r="D1667" t="s">
        <v>138</v>
      </c>
      <c r="E1667" t="s">
        <v>138</v>
      </c>
      <c r="F1667" t="s">
        <v>85</v>
      </c>
      <c r="G1667" t="s">
        <v>1285</v>
      </c>
      <c r="H1667" t="s">
        <v>1286</v>
      </c>
      <c r="I1667" t="s">
        <v>448</v>
      </c>
      <c r="K1667" t="s">
        <v>265</v>
      </c>
      <c r="L1667">
        <v>10</v>
      </c>
      <c r="M1667">
        <v>3.5</v>
      </c>
      <c r="N1667">
        <v>35</v>
      </c>
      <c r="O1667">
        <v>318674.33</v>
      </c>
    </row>
    <row r="1668" spans="1:15" hidden="1">
      <c r="A1668" t="s">
        <v>259</v>
      </c>
      <c r="B1668" s="1">
        <v>45199</v>
      </c>
      <c r="C1668" t="s">
        <v>1412</v>
      </c>
      <c r="D1668" t="s">
        <v>138</v>
      </c>
      <c r="E1668" t="s">
        <v>138</v>
      </c>
      <c r="F1668" t="s">
        <v>1139</v>
      </c>
      <c r="G1668" t="s">
        <v>1140</v>
      </c>
      <c r="H1668" t="s">
        <v>1141</v>
      </c>
      <c r="I1668" t="s">
        <v>703</v>
      </c>
      <c r="K1668" t="s">
        <v>265</v>
      </c>
      <c r="L1668">
        <v>2</v>
      </c>
      <c r="M1668">
        <v>15</v>
      </c>
      <c r="N1668">
        <v>30</v>
      </c>
      <c r="O1668">
        <v>318704.33</v>
      </c>
    </row>
    <row r="1669" spans="1:15" hidden="1">
      <c r="A1669" t="s">
        <v>259</v>
      </c>
      <c r="B1669" s="1">
        <v>45199</v>
      </c>
      <c r="C1669" t="s">
        <v>1412</v>
      </c>
      <c r="D1669" t="s">
        <v>138</v>
      </c>
      <c r="E1669" t="s">
        <v>138</v>
      </c>
      <c r="F1669" t="s">
        <v>1051</v>
      </c>
      <c r="G1669" t="s">
        <v>1052</v>
      </c>
      <c r="H1669" t="s">
        <v>1051</v>
      </c>
      <c r="I1669" t="s">
        <v>703</v>
      </c>
      <c r="K1669" t="s">
        <v>265</v>
      </c>
      <c r="L1669">
        <v>1</v>
      </c>
      <c r="M1669">
        <v>7</v>
      </c>
      <c r="N1669">
        <v>7</v>
      </c>
      <c r="O1669">
        <v>318711.33</v>
      </c>
    </row>
    <row r="1670" spans="1:15" hidden="1">
      <c r="A1670" t="s">
        <v>259</v>
      </c>
      <c r="B1670" s="1">
        <v>45199</v>
      </c>
      <c r="C1670" t="s">
        <v>1412</v>
      </c>
      <c r="D1670" t="s">
        <v>138</v>
      </c>
      <c r="E1670" t="s">
        <v>138</v>
      </c>
      <c r="F1670" t="s">
        <v>482</v>
      </c>
      <c r="G1670" t="s">
        <v>483</v>
      </c>
      <c r="H1670" t="s">
        <v>482</v>
      </c>
      <c r="I1670" t="s">
        <v>484</v>
      </c>
      <c r="K1670" t="s">
        <v>265</v>
      </c>
      <c r="L1670">
        <v>2</v>
      </c>
      <c r="M1670">
        <v>21</v>
      </c>
      <c r="N1670">
        <v>42</v>
      </c>
      <c r="O1670">
        <v>318753.33</v>
      </c>
    </row>
    <row r="1671" spans="1:15" hidden="1">
      <c r="A1671" t="s">
        <v>259</v>
      </c>
      <c r="B1671" s="1">
        <v>45199</v>
      </c>
      <c r="C1671" t="s">
        <v>1412</v>
      </c>
      <c r="D1671" t="s">
        <v>138</v>
      </c>
      <c r="E1671" t="s">
        <v>138</v>
      </c>
      <c r="F1671" t="s">
        <v>485</v>
      </c>
      <c r="G1671" t="s">
        <v>486</v>
      </c>
      <c r="H1671" t="s">
        <v>485</v>
      </c>
      <c r="I1671" t="s">
        <v>484</v>
      </c>
      <c r="K1671" t="s">
        <v>265</v>
      </c>
      <c r="L1671">
        <v>10</v>
      </c>
      <c r="M1671">
        <v>7.88</v>
      </c>
      <c r="N1671">
        <v>78.8</v>
      </c>
      <c r="O1671">
        <v>318832.13</v>
      </c>
    </row>
    <row r="1672" spans="1:15" hidden="1">
      <c r="A1672" t="s">
        <v>259</v>
      </c>
      <c r="B1672" s="1">
        <v>45199</v>
      </c>
      <c r="C1672" t="s">
        <v>1413</v>
      </c>
      <c r="D1672" t="s">
        <v>51</v>
      </c>
      <c r="E1672" t="s">
        <v>51</v>
      </c>
      <c r="F1672" t="s">
        <v>701</v>
      </c>
      <c r="G1672" t="s">
        <v>702</v>
      </c>
      <c r="H1672" t="s">
        <v>701</v>
      </c>
      <c r="I1672" t="s">
        <v>703</v>
      </c>
      <c r="K1672" t="s">
        <v>265</v>
      </c>
      <c r="L1672">
        <v>12</v>
      </c>
      <c r="M1672">
        <v>3.03</v>
      </c>
      <c r="N1672">
        <v>36.36</v>
      </c>
      <c r="O1672">
        <v>318868.49</v>
      </c>
    </row>
    <row r="1673" spans="1:15" hidden="1">
      <c r="A1673" t="s">
        <v>259</v>
      </c>
      <c r="B1673" s="1">
        <v>45199</v>
      </c>
      <c r="C1673" t="s">
        <v>1413</v>
      </c>
      <c r="D1673" t="s">
        <v>51</v>
      </c>
      <c r="E1673" t="s">
        <v>51</v>
      </c>
      <c r="F1673" t="s">
        <v>85</v>
      </c>
      <c r="G1673" t="s">
        <v>1285</v>
      </c>
      <c r="H1673" t="s">
        <v>1286</v>
      </c>
      <c r="I1673" t="s">
        <v>448</v>
      </c>
      <c r="K1673" t="s">
        <v>265</v>
      </c>
      <c r="L1673">
        <v>15</v>
      </c>
      <c r="M1673">
        <v>3.5</v>
      </c>
      <c r="N1673">
        <v>52.5</v>
      </c>
      <c r="O1673">
        <v>318920.99</v>
      </c>
    </row>
    <row r="1674" spans="1:15" hidden="1">
      <c r="A1674" t="s">
        <v>259</v>
      </c>
      <c r="B1674" s="1">
        <v>45199</v>
      </c>
      <c r="C1674" t="s">
        <v>1413</v>
      </c>
      <c r="D1674" t="s">
        <v>51</v>
      </c>
      <c r="E1674" t="s">
        <v>51</v>
      </c>
      <c r="F1674" t="s">
        <v>1051</v>
      </c>
      <c r="G1674" t="s">
        <v>1052</v>
      </c>
      <c r="H1674" t="s">
        <v>1051</v>
      </c>
      <c r="I1674" t="s">
        <v>703</v>
      </c>
      <c r="K1674" t="s">
        <v>265</v>
      </c>
      <c r="L1674">
        <v>9</v>
      </c>
      <c r="M1674">
        <v>7</v>
      </c>
      <c r="N1674">
        <v>63</v>
      </c>
      <c r="O1674">
        <v>318983.99</v>
      </c>
    </row>
    <row r="1675" spans="1:15" hidden="1">
      <c r="A1675" t="s">
        <v>259</v>
      </c>
      <c r="B1675" s="1">
        <v>45199</v>
      </c>
      <c r="C1675" t="s">
        <v>1413</v>
      </c>
      <c r="D1675" t="s">
        <v>51</v>
      </c>
      <c r="E1675" t="s">
        <v>51</v>
      </c>
      <c r="F1675" t="s">
        <v>1139</v>
      </c>
      <c r="G1675" t="s">
        <v>1140</v>
      </c>
      <c r="H1675" t="s">
        <v>1141</v>
      </c>
      <c r="I1675" t="s">
        <v>703</v>
      </c>
      <c r="K1675" t="s">
        <v>265</v>
      </c>
      <c r="L1675">
        <v>3</v>
      </c>
      <c r="M1675">
        <v>15</v>
      </c>
      <c r="N1675">
        <v>45</v>
      </c>
      <c r="O1675">
        <v>319028.99</v>
      </c>
    </row>
    <row r="1676" spans="1:15" hidden="1">
      <c r="A1676" t="s">
        <v>259</v>
      </c>
      <c r="B1676" s="1">
        <v>45199</v>
      </c>
      <c r="C1676" t="s">
        <v>1414</v>
      </c>
      <c r="D1676" t="s">
        <v>159</v>
      </c>
      <c r="E1676" t="s">
        <v>159</v>
      </c>
      <c r="F1676" t="s">
        <v>1139</v>
      </c>
      <c r="G1676" t="s">
        <v>1140</v>
      </c>
      <c r="H1676" t="s">
        <v>1141</v>
      </c>
      <c r="I1676" t="s">
        <v>703</v>
      </c>
      <c r="K1676" t="s">
        <v>265</v>
      </c>
      <c r="L1676">
        <v>11</v>
      </c>
      <c r="M1676">
        <v>15</v>
      </c>
      <c r="N1676">
        <v>165</v>
      </c>
      <c r="O1676">
        <v>319193.99</v>
      </c>
    </row>
    <row r="1677" spans="1:15" hidden="1">
      <c r="A1677" t="s">
        <v>259</v>
      </c>
      <c r="B1677" s="1">
        <v>45199</v>
      </c>
      <c r="C1677" t="s">
        <v>1414</v>
      </c>
      <c r="D1677" t="s">
        <v>159</v>
      </c>
      <c r="E1677" t="s">
        <v>159</v>
      </c>
      <c r="F1677" t="s">
        <v>1051</v>
      </c>
      <c r="G1677" t="s">
        <v>1052</v>
      </c>
      <c r="H1677" t="s">
        <v>1051</v>
      </c>
      <c r="I1677" t="s">
        <v>703</v>
      </c>
      <c r="K1677" t="s">
        <v>265</v>
      </c>
      <c r="L1677">
        <v>4</v>
      </c>
      <c r="M1677">
        <v>7</v>
      </c>
      <c r="N1677">
        <v>28</v>
      </c>
      <c r="O1677">
        <v>319221.99</v>
      </c>
    </row>
    <row r="1678" spans="1:15" hidden="1">
      <c r="A1678" t="s">
        <v>259</v>
      </c>
      <c r="B1678" s="1">
        <v>45199</v>
      </c>
      <c r="C1678" t="s">
        <v>1415</v>
      </c>
      <c r="D1678" t="s">
        <v>104</v>
      </c>
      <c r="E1678" t="s">
        <v>104</v>
      </c>
      <c r="F1678" t="s">
        <v>701</v>
      </c>
      <c r="G1678" t="s">
        <v>702</v>
      </c>
      <c r="H1678" t="s">
        <v>701</v>
      </c>
      <c r="I1678" t="s">
        <v>703</v>
      </c>
      <c r="K1678" t="s">
        <v>265</v>
      </c>
      <c r="L1678">
        <v>42</v>
      </c>
      <c r="M1678">
        <v>3.03</v>
      </c>
      <c r="N1678">
        <v>127.26</v>
      </c>
      <c r="O1678">
        <v>319349.25</v>
      </c>
    </row>
    <row r="1679" spans="1:15" hidden="1">
      <c r="A1679" t="s">
        <v>259</v>
      </c>
      <c r="B1679" s="1">
        <v>45199</v>
      </c>
      <c r="C1679" t="s">
        <v>1415</v>
      </c>
      <c r="D1679" t="s">
        <v>104</v>
      </c>
      <c r="E1679" t="s">
        <v>104</v>
      </c>
      <c r="F1679" t="s">
        <v>85</v>
      </c>
      <c r="G1679" t="s">
        <v>1285</v>
      </c>
      <c r="H1679" t="s">
        <v>1286</v>
      </c>
      <c r="I1679" t="s">
        <v>448</v>
      </c>
      <c r="K1679" t="s">
        <v>265</v>
      </c>
      <c r="L1679">
        <v>10</v>
      </c>
      <c r="M1679">
        <v>3.5</v>
      </c>
      <c r="N1679">
        <v>35</v>
      </c>
      <c r="O1679">
        <v>319384.25</v>
      </c>
    </row>
    <row r="1680" spans="1:15" hidden="1">
      <c r="A1680" t="s">
        <v>259</v>
      </c>
      <c r="B1680" s="1">
        <v>45199</v>
      </c>
      <c r="C1680" t="s">
        <v>1415</v>
      </c>
      <c r="D1680" t="s">
        <v>104</v>
      </c>
      <c r="E1680" t="s">
        <v>104</v>
      </c>
      <c r="F1680" t="s">
        <v>1064</v>
      </c>
      <c r="G1680" t="s">
        <v>1065</v>
      </c>
      <c r="H1680" t="s">
        <v>1064</v>
      </c>
      <c r="I1680" t="s">
        <v>703</v>
      </c>
      <c r="K1680" t="s">
        <v>265</v>
      </c>
      <c r="L1680">
        <v>2</v>
      </c>
      <c r="M1680">
        <v>10</v>
      </c>
      <c r="N1680">
        <v>20</v>
      </c>
      <c r="O1680">
        <v>319404.25</v>
      </c>
    </row>
    <row r="1681" spans="1:15" hidden="1">
      <c r="A1681" t="s">
        <v>259</v>
      </c>
      <c r="B1681" s="1">
        <v>45199</v>
      </c>
      <c r="C1681" t="s">
        <v>1416</v>
      </c>
      <c r="D1681" t="s">
        <v>39</v>
      </c>
      <c r="E1681" t="s">
        <v>39</v>
      </c>
      <c r="F1681" t="s">
        <v>1158</v>
      </c>
      <c r="G1681" t="s">
        <v>702</v>
      </c>
      <c r="H1681" t="s">
        <v>701</v>
      </c>
      <c r="I1681" t="s">
        <v>703</v>
      </c>
      <c r="K1681" t="s">
        <v>265</v>
      </c>
      <c r="L1681">
        <v>3</v>
      </c>
      <c r="M1681">
        <v>3.03</v>
      </c>
      <c r="N1681">
        <v>9.09</v>
      </c>
      <c r="O1681">
        <v>319413.34000000003</v>
      </c>
    </row>
    <row r="1682" spans="1:15" hidden="1">
      <c r="A1682" t="s">
        <v>259</v>
      </c>
      <c r="B1682" s="1">
        <v>45199</v>
      </c>
      <c r="C1682" t="s">
        <v>1416</v>
      </c>
      <c r="D1682" t="s">
        <v>39</v>
      </c>
      <c r="E1682" t="s">
        <v>39</v>
      </c>
      <c r="F1682" t="s">
        <v>1230</v>
      </c>
      <c r="G1682" t="s">
        <v>1231</v>
      </c>
      <c r="H1682" t="s">
        <v>1230</v>
      </c>
      <c r="I1682" t="s">
        <v>703</v>
      </c>
      <c r="K1682" t="s">
        <v>265</v>
      </c>
      <c r="L1682">
        <v>3</v>
      </c>
      <c r="M1682">
        <v>30</v>
      </c>
      <c r="N1682">
        <v>90</v>
      </c>
      <c r="O1682">
        <v>319503.34000000003</v>
      </c>
    </row>
    <row r="1683" spans="1:15" hidden="1">
      <c r="A1683" t="s">
        <v>259</v>
      </c>
      <c r="B1683" s="1">
        <v>45199</v>
      </c>
      <c r="C1683" t="s">
        <v>1416</v>
      </c>
      <c r="D1683" t="s">
        <v>39</v>
      </c>
      <c r="E1683" t="s">
        <v>39</v>
      </c>
      <c r="F1683" t="s">
        <v>1051</v>
      </c>
      <c r="G1683" t="s">
        <v>1052</v>
      </c>
      <c r="H1683" t="s">
        <v>1051</v>
      </c>
      <c r="I1683" t="s">
        <v>703</v>
      </c>
      <c r="K1683" t="s">
        <v>265</v>
      </c>
      <c r="L1683">
        <v>2</v>
      </c>
      <c r="M1683">
        <v>7</v>
      </c>
      <c r="N1683">
        <v>14</v>
      </c>
      <c r="O1683">
        <v>319517.34000000003</v>
      </c>
    </row>
    <row r="1684" spans="1:15" hidden="1">
      <c r="A1684" t="s">
        <v>259</v>
      </c>
      <c r="B1684" s="1">
        <v>45199</v>
      </c>
      <c r="C1684" t="s">
        <v>1416</v>
      </c>
      <c r="D1684" t="s">
        <v>39</v>
      </c>
      <c r="E1684" t="s">
        <v>39</v>
      </c>
      <c r="F1684" t="s">
        <v>1055</v>
      </c>
      <c r="G1684" t="s">
        <v>1056</v>
      </c>
      <c r="H1684" t="s">
        <v>1055</v>
      </c>
      <c r="I1684" t="s">
        <v>703</v>
      </c>
      <c r="K1684" t="s">
        <v>265</v>
      </c>
      <c r="L1684">
        <v>2</v>
      </c>
      <c r="M1684">
        <v>25</v>
      </c>
      <c r="N1684">
        <v>50</v>
      </c>
      <c r="O1684">
        <v>319567.34000000003</v>
      </c>
    </row>
    <row r="1685" spans="1:15" hidden="1">
      <c r="A1685" t="s">
        <v>259</v>
      </c>
      <c r="B1685" s="1">
        <v>45199</v>
      </c>
      <c r="C1685" t="s">
        <v>1417</v>
      </c>
      <c r="D1685" t="s">
        <v>102</v>
      </c>
      <c r="E1685" t="s">
        <v>102</v>
      </c>
      <c r="F1685" t="s">
        <v>1418</v>
      </c>
      <c r="G1685" t="s">
        <v>1419</v>
      </c>
      <c r="H1685" t="s">
        <v>1420</v>
      </c>
      <c r="I1685" t="s">
        <v>264</v>
      </c>
      <c r="K1685" t="s">
        <v>265</v>
      </c>
      <c r="L1685">
        <v>1</v>
      </c>
      <c r="M1685">
        <v>150</v>
      </c>
      <c r="N1685">
        <v>150</v>
      </c>
      <c r="O1685">
        <v>319717.34000000003</v>
      </c>
    </row>
    <row r="1686" spans="1:15" hidden="1">
      <c r="A1686" t="s">
        <v>259</v>
      </c>
      <c r="B1686" s="1">
        <v>45199</v>
      </c>
      <c r="C1686" t="s">
        <v>1421</v>
      </c>
      <c r="D1686" t="s">
        <v>101</v>
      </c>
      <c r="E1686" t="s">
        <v>101</v>
      </c>
      <c r="F1686" t="s">
        <v>701</v>
      </c>
      <c r="G1686" t="s">
        <v>702</v>
      </c>
      <c r="H1686" t="s">
        <v>701</v>
      </c>
      <c r="I1686" t="s">
        <v>703</v>
      </c>
      <c r="K1686" t="s">
        <v>265</v>
      </c>
      <c r="L1686">
        <v>5</v>
      </c>
      <c r="M1686">
        <v>3.03</v>
      </c>
      <c r="N1686">
        <v>15.15</v>
      </c>
      <c r="O1686">
        <v>319732.49</v>
      </c>
    </row>
    <row r="1687" spans="1:15" hidden="1">
      <c r="A1687" t="s">
        <v>259</v>
      </c>
      <c r="B1687" s="1">
        <v>45199</v>
      </c>
      <c r="C1687" t="s">
        <v>1421</v>
      </c>
      <c r="D1687" t="s">
        <v>101</v>
      </c>
      <c r="E1687" t="s">
        <v>101</v>
      </c>
      <c r="F1687" t="s">
        <v>85</v>
      </c>
      <c r="G1687" t="s">
        <v>1285</v>
      </c>
      <c r="H1687" t="s">
        <v>1286</v>
      </c>
      <c r="I1687" t="s">
        <v>448</v>
      </c>
      <c r="K1687" t="s">
        <v>265</v>
      </c>
      <c r="L1687">
        <v>10</v>
      </c>
      <c r="M1687">
        <v>3.5</v>
      </c>
      <c r="N1687">
        <v>35</v>
      </c>
      <c r="O1687">
        <v>319767.49</v>
      </c>
    </row>
    <row r="1688" spans="1:15" hidden="1">
      <c r="A1688" t="s">
        <v>259</v>
      </c>
      <c r="B1688" s="1">
        <v>45199</v>
      </c>
      <c r="C1688" t="s">
        <v>1421</v>
      </c>
      <c r="D1688" t="s">
        <v>101</v>
      </c>
      <c r="E1688" t="s">
        <v>101</v>
      </c>
      <c r="F1688" t="s">
        <v>1051</v>
      </c>
      <c r="G1688" t="s">
        <v>1052</v>
      </c>
      <c r="H1688" t="s">
        <v>1051</v>
      </c>
      <c r="I1688" t="s">
        <v>703</v>
      </c>
      <c r="K1688" t="s">
        <v>265</v>
      </c>
      <c r="L1688">
        <v>3</v>
      </c>
      <c r="M1688">
        <v>7</v>
      </c>
      <c r="N1688">
        <v>21</v>
      </c>
      <c r="O1688">
        <v>319788.49</v>
      </c>
    </row>
    <row r="1689" spans="1:15" hidden="1">
      <c r="A1689" t="s">
        <v>259</v>
      </c>
      <c r="B1689" s="1">
        <v>45199</v>
      </c>
      <c r="C1689" t="s">
        <v>1421</v>
      </c>
      <c r="D1689" t="s">
        <v>101</v>
      </c>
      <c r="E1689" t="s">
        <v>101</v>
      </c>
      <c r="F1689" t="s">
        <v>1064</v>
      </c>
      <c r="G1689" t="s">
        <v>1065</v>
      </c>
      <c r="H1689" t="s">
        <v>1064</v>
      </c>
      <c r="I1689" t="s">
        <v>703</v>
      </c>
      <c r="K1689" t="s">
        <v>265</v>
      </c>
      <c r="L1689">
        <v>1</v>
      </c>
      <c r="M1689">
        <v>10</v>
      </c>
      <c r="N1689">
        <v>10</v>
      </c>
      <c r="O1689">
        <v>319798.49</v>
      </c>
    </row>
    <row r="1690" spans="1:15" hidden="1">
      <c r="A1690" t="s">
        <v>259</v>
      </c>
      <c r="B1690" s="1">
        <v>45199</v>
      </c>
      <c r="C1690" t="s">
        <v>1421</v>
      </c>
      <c r="D1690" t="s">
        <v>101</v>
      </c>
      <c r="E1690" t="s">
        <v>101</v>
      </c>
      <c r="F1690" t="s">
        <v>1139</v>
      </c>
      <c r="G1690" t="s">
        <v>1140</v>
      </c>
      <c r="H1690" t="s">
        <v>1141</v>
      </c>
      <c r="I1690" t="s">
        <v>703</v>
      </c>
      <c r="K1690" t="s">
        <v>265</v>
      </c>
      <c r="L1690">
        <v>1</v>
      </c>
      <c r="M1690">
        <v>15</v>
      </c>
      <c r="N1690">
        <v>15</v>
      </c>
      <c r="O1690">
        <v>319813.49</v>
      </c>
    </row>
    <row r="1691" spans="1:15" hidden="1">
      <c r="A1691" t="s">
        <v>259</v>
      </c>
      <c r="B1691" s="1">
        <v>45199</v>
      </c>
      <c r="C1691" t="s">
        <v>1421</v>
      </c>
      <c r="D1691" t="s">
        <v>101</v>
      </c>
      <c r="E1691" t="s">
        <v>101</v>
      </c>
      <c r="F1691" t="s">
        <v>1162</v>
      </c>
      <c r="G1691" t="s">
        <v>624</v>
      </c>
      <c r="H1691" t="s">
        <v>625</v>
      </c>
      <c r="I1691" t="s">
        <v>448</v>
      </c>
      <c r="K1691" t="s">
        <v>265</v>
      </c>
      <c r="L1691">
        <v>1</v>
      </c>
      <c r="M1691">
        <v>49</v>
      </c>
      <c r="N1691">
        <v>49</v>
      </c>
      <c r="O1691">
        <v>319862.49</v>
      </c>
    </row>
    <row r="1692" spans="1:15" hidden="1">
      <c r="A1692" t="s">
        <v>259</v>
      </c>
      <c r="B1692" s="1">
        <v>45199</v>
      </c>
      <c r="C1692" t="s">
        <v>1422</v>
      </c>
      <c r="D1692" t="s">
        <v>141</v>
      </c>
      <c r="E1692" t="s">
        <v>141</v>
      </c>
      <c r="F1692" t="s">
        <v>1074</v>
      </c>
      <c r="G1692" t="s">
        <v>1075</v>
      </c>
      <c r="H1692" t="s">
        <v>1074</v>
      </c>
      <c r="I1692" t="s">
        <v>1076</v>
      </c>
      <c r="K1692" t="s">
        <v>265</v>
      </c>
      <c r="L1692">
        <v>4</v>
      </c>
      <c r="M1692">
        <v>28.09</v>
      </c>
      <c r="N1692">
        <v>112.36</v>
      </c>
      <c r="O1692">
        <v>319974.84999999998</v>
      </c>
    </row>
    <row r="1693" spans="1:15" hidden="1">
      <c r="A1693" t="s">
        <v>259</v>
      </c>
      <c r="B1693" s="1">
        <v>45199</v>
      </c>
      <c r="C1693" t="s">
        <v>1422</v>
      </c>
      <c r="D1693" t="s">
        <v>141</v>
      </c>
      <c r="E1693" t="s">
        <v>141</v>
      </c>
      <c r="F1693" t="s">
        <v>184</v>
      </c>
      <c r="G1693" t="s">
        <v>1077</v>
      </c>
      <c r="H1693" t="s">
        <v>184</v>
      </c>
      <c r="I1693" t="s">
        <v>1076</v>
      </c>
      <c r="K1693" t="s">
        <v>265</v>
      </c>
      <c r="L1693">
        <v>1</v>
      </c>
      <c r="M1693">
        <v>2.89</v>
      </c>
      <c r="N1693">
        <v>2.89</v>
      </c>
      <c r="O1693">
        <v>319977.74</v>
      </c>
    </row>
    <row r="1694" spans="1:15" hidden="1">
      <c r="A1694" t="s">
        <v>259</v>
      </c>
      <c r="B1694" s="1">
        <v>45199</v>
      </c>
      <c r="C1694" t="s">
        <v>1422</v>
      </c>
      <c r="D1694" t="s">
        <v>141</v>
      </c>
      <c r="E1694" t="s">
        <v>141</v>
      </c>
      <c r="F1694" t="s">
        <v>1091</v>
      </c>
      <c r="G1694" t="s">
        <v>1091</v>
      </c>
      <c r="H1694" t="s">
        <v>1091</v>
      </c>
      <c r="I1694" t="s">
        <v>1076</v>
      </c>
      <c r="K1694" t="s">
        <v>265</v>
      </c>
      <c r="L1694">
        <v>1</v>
      </c>
      <c r="M1694">
        <v>1.06</v>
      </c>
      <c r="N1694">
        <v>1.06</v>
      </c>
      <c r="O1694">
        <v>319978.8</v>
      </c>
    </row>
    <row r="1695" spans="1:15" hidden="1">
      <c r="A1695" t="s">
        <v>259</v>
      </c>
      <c r="B1695" s="1">
        <v>45199</v>
      </c>
      <c r="C1695" t="s">
        <v>1422</v>
      </c>
      <c r="D1695" t="s">
        <v>141</v>
      </c>
      <c r="E1695" t="s">
        <v>141</v>
      </c>
      <c r="F1695" t="s">
        <v>1088</v>
      </c>
      <c r="G1695" t="s">
        <v>1088</v>
      </c>
      <c r="H1695" t="s">
        <v>1088</v>
      </c>
      <c r="I1695" t="s">
        <v>1076</v>
      </c>
      <c r="K1695" t="s">
        <v>265</v>
      </c>
      <c r="L1695">
        <v>1</v>
      </c>
      <c r="M1695">
        <v>3.59</v>
      </c>
      <c r="N1695">
        <v>3.59</v>
      </c>
      <c r="O1695">
        <v>319982.39</v>
      </c>
    </row>
    <row r="1696" spans="1:15" hidden="1">
      <c r="A1696" t="s">
        <v>259</v>
      </c>
      <c r="B1696" s="1">
        <v>45199</v>
      </c>
      <c r="C1696" t="s">
        <v>1422</v>
      </c>
      <c r="D1696" t="s">
        <v>141</v>
      </c>
      <c r="E1696" t="s">
        <v>141</v>
      </c>
      <c r="F1696" t="s">
        <v>1089</v>
      </c>
      <c r="G1696" t="s">
        <v>1089</v>
      </c>
      <c r="H1696" t="s">
        <v>1089</v>
      </c>
      <c r="I1696" t="s">
        <v>1076</v>
      </c>
      <c r="K1696" t="s">
        <v>265</v>
      </c>
      <c r="L1696">
        <v>1</v>
      </c>
      <c r="M1696">
        <v>7.13</v>
      </c>
      <c r="N1696">
        <v>7.13</v>
      </c>
      <c r="O1696">
        <v>319989.52</v>
      </c>
    </row>
    <row r="1697" spans="1:15" hidden="1">
      <c r="A1697" t="s">
        <v>259</v>
      </c>
      <c r="B1697" s="1">
        <v>45199</v>
      </c>
      <c r="C1697" t="s">
        <v>1422</v>
      </c>
      <c r="D1697" t="s">
        <v>141</v>
      </c>
      <c r="E1697" t="s">
        <v>141</v>
      </c>
      <c r="F1697" t="s">
        <v>1090</v>
      </c>
      <c r="G1697" t="s">
        <v>1090</v>
      </c>
      <c r="H1697" t="s">
        <v>1090</v>
      </c>
      <c r="I1697" t="s">
        <v>1076</v>
      </c>
      <c r="K1697" t="s">
        <v>265</v>
      </c>
      <c r="L1697">
        <v>1</v>
      </c>
      <c r="M1697">
        <v>7.96</v>
      </c>
      <c r="N1697">
        <v>7.96</v>
      </c>
      <c r="O1697">
        <v>319997.48</v>
      </c>
    </row>
    <row r="1698" spans="1:15" hidden="1">
      <c r="A1698" t="s">
        <v>259</v>
      </c>
      <c r="B1698" s="1">
        <v>45199</v>
      </c>
      <c r="C1698" t="s">
        <v>1422</v>
      </c>
      <c r="D1698" t="s">
        <v>141</v>
      </c>
      <c r="E1698" t="s">
        <v>141</v>
      </c>
      <c r="F1698" t="s">
        <v>1092</v>
      </c>
      <c r="G1698" t="s">
        <v>1092</v>
      </c>
      <c r="H1698" t="s">
        <v>1092</v>
      </c>
      <c r="I1698" t="s">
        <v>1076</v>
      </c>
      <c r="K1698" t="s">
        <v>265</v>
      </c>
      <c r="L1698">
        <v>1</v>
      </c>
      <c r="M1698">
        <v>9.92</v>
      </c>
      <c r="N1698">
        <v>9.92</v>
      </c>
      <c r="O1698">
        <v>320007.40000000002</v>
      </c>
    </row>
    <row r="1699" spans="1:15" hidden="1">
      <c r="A1699" t="s">
        <v>259</v>
      </c>
      <c r="B1699" s="1">
        <v>45199</v>
      </c>
      <c r="C1699" t="s">
        <v>1423</v>
      </c>
      <c r="D1699" t="s">
        <v>31</v>
      </c>
      <c r="E1699" t="s">
        <v>31</v>
      </c>
      <c r="F1699" t="s">
        <v>1158</v>
      </c>
      <c r="G1699" t="s">
        <v>702</v>
      </c>
      <c r="H1699" t="s">
        <v>701</v>
      </c>
      <c r="I1699" t="s">
        <v>703</v>
      </c>
      <c r="K1699" t="s">
        <v>265</v>
      </c>
      <c r="L1699">
        <v>5</v>
      </c>
      <c r="M1699">
        <v>3.03</v>
      </c>
      <c r="N1699">
        <v>15.15</v>
      </c>
      <c r="O1699">
        <v>320022.55</v>
      </c>
    </row>
    <row r="1700" spans="1:15" hidden="1">
      <c r="A1700" t="s">
        <v>259</v>
      </c>
      <c r="B1700" s="1">
        <v>45199</v>
      </c>
      <c r="C1700" t="s">
        <v>1423</v>
      </c>
      <c r="D1700" t="s">
        <v>31</v>
      </c>
      <c r="E1700" t="s">
        <v>31</v>
      </c>
      <c r="F1700" t="s">
        <v>85</v>
      </c>
      <c r="G1700" t="s">
        <v>1285</v>
      </c>
      <c r="H1700" t="s">
        <v>1286</v>
      </c>
      <c r="I1700" t="s">
        <v>448</v>
      </c>
      <c r="K1700" t="s">
        <v>265</v>
      </c>
      <c r="L1700">
        <v>5</v>
      </c>
      <c r="M1700">
        <v>3.5</v>
      </c>
      <c r="N1700">
        <v>17.5</v>
      </c>
      <c r="O1700">
        <v>320040.05</v>
      </c>
    </row>
    <row r="1701" spans="1:15" hidden="1">
      <c r="A1701" t="s">
        <v>259</v>
      </c>
      <c r="B1701" s="1">
        <v>45199</v>
      </c>
      <c r="C1701" t="s">
        <v>1423</v>
      </c>
      <c r="D1701" t="s">
        <v>31</v>
      </c>
      <c r="E1701" t="s">
        <v>31</v>
      </c>
      <c r="F1701" t="s">
        <v>1064</v>
      </c>
      <c r="G1701" t="s">
        <v>1065</v>
      </c>
      <c r="H1701" t="s">
        <v>1064</v>
      </c>
      <c r="I1701" t="s">
        <v>703</v>
      </c>
      <c r="K1701" t="s">
        <v>265</v>
      </c>
      <c r="L1701">
        <v>3</v>
      </c>
      <c r="M1701">
        <v>10</v>
      </c>
      <c r="N1701">
        <v>30</v>
      </c>
      <c r="O1701">
        <v>320070.05</v>
      </c>
    </row>
    <row r="1702" spans="1:15" hidden="1">
      <c r="A1702" t="s">
        <v>259</v>
      </c>
      <c r="B1702" s="1">
        <v>45199</v>
      </c>
      <c r="C1702" t="s">
        <v>1423</v>
      </c>
      <c r="D1702" t="s">
        <v>31</v>
      </c>
      <c r="E1702" t="s">
        <v>31</v>
      </c>
      <c r="F1702" t="s">
        <v>1139</v>
      </c>
      <c r="G1702" t="s">
        <v>1140</v>
      </c>
      <c r="H1702" t="s">
        <v>1141</v>
      </c>
      <c r="I1702" t="s">
        <v>703</v>
      </c>
      <c r="K1702" t="s">
        <v>265</v>
      </c>
      <c r="L1702">
        <v>5</v>
      </c>
      <c r="M1702">
        <v>15</v>
      </c>
      <c r="N1702">
        <v>75</v>
      </c>
      <c r="O1702">
        <v>320145.05</v>
      </c>
    </row>
    <row r="1703" spans="1:15" hidden="1">
      <c r="A1703" t="s">
        <v>259</v>
      </c>
      <c r="B1703" s="1">
        <v>45199</v>
      </c>
      <c r="C1703" t="s">
        <v>1424</v>
      </c>
      <c r="D1703" t="s">
        <v>154</v>
      </c>
      <c r="E1703" t="s">
        <v>154</v>
      </c>
      <c r="F1703" t="s">
        <v>85</v>
      </c>
      <c r="G1703" t="s">
        <v>1285</v>
      </c>
      <c r="H1703" t="s">
        <v>1286</v>
      </c>
      <c r="I1703" t="s">
        <v>448</v>
      </c>
      <c r="K1703" t="s">
        <v>265</v>
      </c>
      <c r="L1703">
        <v>20</v>
      </c>
      <c r="M1703">
        <v>3.5</v>
      </c>
      <c r="N1703">
        <v>70</v>
      </c>
      <c r="O1703">
        <v>320215.05</v>
      </c>
    </row>
    <row r="1704" spans="1:15" hidden="1">
      <c r="A1704" t="s">
        <v>259</v>
      </c>
      <c r="B1704" s="1">
        <v>45199</v>
      </c>
      <c r="C1704" t="s">
        <v>1424</v>
      </c>
      <c r="D1704" t="s">
        <v>154</v>
      </c>
      <c r="E1704" t="s">
        <v>154</v>
      </c>
      <c r="F1704" t="s">
        <v>1155</v>
      </c>
      <c r="G1704" t="s">
        <v>1327</v>
      </c>
      <c r="H1704" t="s">
        <v>1328</v>
      </c>
      <c r="I1704" t="s">
        <v>484</v>
      </c>
      <c r="K1704" t="s">
        <v>265</v>
      </c>
      <c r="L1704">
        <v>9</v>
      </c>
      <c r="M1704">
        <v>5.78</v>
      </c>
      <c r="N1704">
        <v>52.02</v>
      </c>
      <c r="O1704">
        <v>320267.07</v>
      </c>
    </row>
    <row r="1705" spans="1:15" hidden="1">
      <c r="A1705" t="s">
        <v>259</v>
      </c>
      <c r="B1705" s="1">
        <v>45199</v>
      </c>
      <c r="C1705" t="s">
        <v>1424</v>
      </c>
      <c r="D1705" t="s">
        <v>154</v>
      </c>
      <c r="E1705" t="s">
        <v>154</v>
      </c>
      <c r="F1705" t="s">
        <v>1330</v>
      </c>
      <c r="G1705" t="s">
        <v>1331</v>
      </c>
      <c r="H1705" t="s">
        <v>1332</v>
      </c>
      <c r="I1705" t="s">
        <v>484</v>
      </c>
      <c r="K1705" t="s">
        <v>265</v>
      </c>
      <c r="L1705">
        <v>1</v>
      </c>
      <c r="M1705">
        <v>15.23</v>
      </c>
      <c r="N1705">
        <v>15.23</v>
      </c>
      <c r="O1705">
        <v>320282.3</v>
      </c>
    </row>
    <row r="1706" spans="1:15" hidden="1">
      <c r="A1706" t="s">
        <v>259</v>
      </c>
      <c r="B1706" s="1">
        <v>45199</v>
      </c>
      <c r="C1706" t="s">
        <v>1425</v>
      </c>
      <c r="D1706" t="s">
        <v>99</v>
      </c>
      <c r="E1706" t="s">
        <v>99</v>
      </c>
      <c r="F1706" t="s">
        <v>1158</v>
      </c>
      <c r="G1706" t="s">
        <v>702</v>
      </c>
      <c r="H1706" t="s">
        <v>701</v>
      </c>
      <c r="I1706" t="s">
        <v>703</v>
      </c>
      <c r="K1706" t="s">
        <v>265</v>
      </c>
      <c r="L1706">
        <v>11</v>
      </c>
      <c r="M1706">
        <v>3.03</v>
      </c>
      <c r="N1706">
        <v>33.33</v>
      </c>
      <c r="O1706">
        <v>320315.63</v>
      </c>
    </row>
    <row r="1707" spans="1:15" hidden="1">
      <c r="A1707" t="s">
        <v>259</v>
      </c>
      <c r="B1707" s="1">
        <v>45199</v>
      </c>
      <c r="C1707" t="s">
        <v>1425</v>
      </c>
      <c r="D1707" t="s">
        <v>99</v>
      </c>
      <c r="E1707" t="s">
        <v>99</v>
      </c>
      <c r="F1707" t="s">
        <v>81</v>
      </c>
      <c r="G1707" t="s">
        <v>1261</v>
      </c>
      <c r="H1707" t="s">
        <v>81</v>
      </c>
      <c r="I1707" t="s">
        <v>448</v>
      </c>
      <c r="K1707" t="s">
        <v>265</v>
      </c>
      <c r="L1707">
        <v>10</v>
      </c>
      <c r="M1707">
        <v>3.5</v>
      </c>
      <c r="N1707">
        <v>35</v>
      </c>
      <c r="O1707">
        <v>320350.63</v>
      </c>
    </row>
    <row r="1708" spans="1:15" hidden="1">
      <c r="A1708" t="s">
        <v>259</v>
      </c>
      <c r="B1708" s="1">
        <v>45199</v>
      </c>
      <c r="C1708" t="s">
        <v>1425</v>
      </c>
      <c r="D1708" t="s">
        <v>99</v>
      </c>
      <c r="E1708" t="s">
        <v>99</v>
      </c>
      <c r="F1708" t="s">
        <v>1270</v>
      </c>
      <c r="G1708" t="s">
        <v>1271</v>
      </c>
      <c r="H1708" t="s">
        <v>1272</v>
      </c>
      <c r="I1708" t="s">
        <v>484</v>
      </c>
      <c r="K1708" t="s">
        <v>265</v>
      </c>
      <c r="L1708">
        <v>1</v>
      </c>
      <c r="M1708">
        <v>21</v>
      </c>
      <c r="N1708">
        <v>21</v>
      </c>
      <c r="O1708">
        <v>320371.63</v>
      </c>
    </row>
    <row r="1709" spans="1:15" hidden="1">
      <c r="A1709" t="s">
        <v>259</v>
      </c>
      <c r="B1709" s="1">
        <v>45199</v>
      </c>
      <c r="C1709" t="s">
        <v>1425</v>
      </c>
      <c r="D1709" t="s">
        <v>99</v>
      </c>
      <c r="E1709" t="s">
        <v>99</v>
      </c>
      <c r="F1709" t="s">
        <v>1273</v>
      </c>
      <c r="G1709" t="s">
        <v>1274</v>
      </c>
      <c r="H1709" t="s">
        <v>1273</v>
      </c>
      <c r="I1709" t="s">
        <v>484</v>
      </c>
      <c r="K1709" t="s">
        <v>265</v>
      </c>
      <c r="L1709">
        <v>5</v>
      </c>
      <c r="M1709">
        <v>5.78</v>
      </c>
      <c r="N1709">
        <v>28.9</v>
      </c>
      <c r="O1709">
        <v>320400.53000000003</v>
      </c>
    </row>
    <row r="1710" spans="1:15" hidden="1">
      <c r="A1710" t="s">
        <v>259</v>
      </c>
      <c r="B1710" s="1">
        <v>45199</v>
      </c>
      <c r="C1710" t="s">
        <v>1426</v>
      </c>
      <c r="D1710" t="s">
        <v>196</v>
      </c>
      <c r="E1710" t="s">
        <v>196</v>
      </c>
      <c r="F1710" t="s">
        <v>1194</v>
      </c>
      <c r="G1710" t="s">
        <v>1195</v>
      </c>
      <c r="H1710" t="s">
        <v>1196</v>
      </c>
      <c r="I1710" t="s">
        <v>703</v>
      </c>
      <c r="K1710" t="s">
        <v>265</v>
      </c>
      <c r="L1710">
        <v>5</v>
      </c>
      <c r="M1710">
        <v>14</v>
      </c>
      <c r="N1710">
        <v>70</v>
      </c>
      <c r="O1710">
        <v>320470.53000000003</v>
      </c>
    </row>
    <row r="1711" spans="1:15" hidden="1">
      <c r="A1711" t="s">
        <v>259</v>
      </c>
      <c r="B1711" s="1">
        <v>45199</v>
      </c>
      <c r="C1711" t="s">
        <v>1426</v>
      </c>
      <c r="D1711" t="s">
        <v>196</v>
      </c>
      <c r="E1711" t="s">
        <v>196</v>
      </c>
      <c r="F1711" t="s">
        <v>1051</v>
      </c>
      <c r="G1711" t="s">
        <v>1052</v>
      </c>
      <c r="H1711" t="s">
        <v>1051</v>
      </c>
      <c r="I1711" t="s">
        <v>703</v>
      </c>
      <c r="K1711" t="s">
        <v>265</v>
      </c>
      <c r="L1711">
        <v>6</v>
      </c>
      <c r="M1711">
        <v>7</v>
      </c>
      <c r="N1711">
        <v>42</v>
      </c>
      <c r="O1711">
        <v>320512.53000000003</v>
      </c>
    </row>
    <row r="1712" spans="1:15" hidden="1">
      <c r="A1712" t="s">
        <v>259</v>
      </c>
      <c r="B1712" s="1">
        <v>45199</v>
      </c>
      <c r="C1712" t="s">
        <v>1427</v>
      </c>
      <c r="D1712" t="s">
        <v>172</v>
      </c>
      <c r="E1712" t="s">
        <v>172</v>
      </c>
      <c r="F1712" t="s">
        <v>1155</v>
      </c>
      <c r="G1712" t="s">
        <v>1327</v>
      </c>
      <c r="H1712" t="s">
        <v>1328</v>
      </c>
      <c r="I1712" t="s">
        <v>484</v>
      </c>
      <c r="K1712" t="s">
        <v>265</v>
      </c>
      <c r="L1712">
        <v>10</v>
      </c>
      <c r="M1712">
        <v>5.78</v>
      </c>
      <c r="N1712">
        <v>57.8</v>
      </c>
      <c r="O1712">
        <v>320570.33</v>
      </c>
    </row>
    <row r="1713" spans="1:15" hidden="1">
      <c r="A1713" t="s">
        <v>259</v>
      </c>
      <c r="B1713" s="1">
        <v>45199</v>
      </c>
      <c r="C1713" t="s">
        <v>1427</v>
      </c>
      <c r="D1713" t="s">
        <v>172</v>
      </c>
      <c r="E1713" t="s">
        <v>172</v>
      </c>
      <c r="F1713" t="s">
        <v>1330</v>
      </c>
      <c r="G1713" t="s">
        <v>1331</v>
      </c>
      <c r="H1713" t="s">
        <v>1332</v>
      </c>
      <c r="I1713" t="s">
        <v>484</v>
      </c>
      <c r="K1713" t="s">
        <v>265</v>
      </c>
      <c r="L1713">
        <v>2</v>
      </c>
      <c r="M1713">
        <v>15.23</v>
      </c>
      <c r="N1713">
        <v>30.46</v>
      </c>
      <c r="O1713">
        <v>320600.78999999998</v>
      </c>
    </row>
    <row r="1714" spans="1:15" hidden="1">
      <c r="A1714" t="s">
        <v>259</v>
      </c>
      <c r="B1714" s="1">
        <v>45199</v>
      </c>
      <c r="C1714" t="s">
        <v>1428</v>
      </c>
      <c r="D1714" t="s">
        <v>116</v>
      </c>
      <c r="E1714" t="s">
        <v>116</v>
      </c>
      <c r="F1714" t="s">
        <v>85</v>
      </c>
      <c r="G1714" t="s">
        <v>1285</v>
      </c>
      <c r="H1714" t="s">
        <v>1286</v>
      </c>
      <c r="I1714" t="s">
        <v>448</v>
      </c>
      <c r="K1714" t="s">
        <v>265</v>
      </c>
      <c r="L1714">
        <v>5</v>
      </c>
      <c r="M1714">
        <v>3.5</v>
      </c>
      <c r="N1714">
        <v>17.5</v>
      </c>
      <c r="O1714">
        <v>320618.28999999998</v>
      </c>
    </row>
    <row r="1715" spans="1:15" hidden="1">
      <c r="A1715" t="s">
        <v>259</v>
      </c>
      <c r="B1715" s="1">
        <v>45199</v>
      </c>
      <c r="C1715" t="s">
        <v>1428</v>
      </c>
      <c r="D1715" t="s">
        <v>116</v>
      </c>
      <c r="E1715" t="s">
        <v>116</v>
      </c>
      <c r="F1715" t="s">
        <v>1139</v>
      </c>
      <c r="G1715" t="s">
        <v>1140</v>
      </c>
      <c r="H1715" t="s">
        <v>1141</v>
      </c>
      <c r="I1715" t="s">
        <v>703</v>
      </c>
      <c r="K1715" t="s">
        <v>265</v>
      </c>
      <c r="L1715">
        <v>4</v>
      </c>
      <c r="M1715">
        <v>15</v>
      </c>
      <c r="N1715">
        <v>60</v>
      </c>
      <c r="O1715">
        <v>320678.28999999998</v>
      </c>
    </row>
    <row r="1716" spans="1:15" hidden="1">
      <c r="A1716" t="s">
        <v>259</v>
      </c>
      <c r="B1716" s="1">
        <v>45199</v>
      </c>
      <c r="C1716" t="s">
        <v>1429</v>
      </c>
      <c r="D1716" t="s">
        <v>112</v>
      </c>
      <c r="E1716" t="s">
        <v>112</v>
      </c>
      <c r="F1716" t="s">
        <v>1139</v>
      </c>
      <c r="G1716" t="s">
        <v>1140</v>
      </c>
      <c r="H1716" t="s">
        <v>1141</v>
      </c>
      <c r="I1716" t="s">
        <v>703</v>
      </c>
      <c r="K1716" t="s">
        <v>265</v>
      </c>
      <c r="L1716">
        <v>4</v>
      </c>
      <c r="M1716">
        <v>15</v>
      </c>
      <c r="N1716">
        <v>60</v>
      </c>
      <c r="O1716">
        <v>320738.28999999998</v>
      </c>
    </row>
    <row r="1717" spans="1:15" hidden="1">
      <c r="A1717" t="s">
        <v>259</v>
      </c>
      <c r="B1717" s="1">
        <v>45199</v>
      </c>
      <c r="C1717" t="s">
        <v>1429</v>
      </c>
      <c r="D1717" t="s">
        <v>112</v>
      </c>
      <c r="E1717" t="s">
        <v>112</v>
      </c>
      <c r="F1717" t="s">
        <v>1051</v>
      </c>
      <c r="G1717" t="s">
        <v>1052</v>
      </c>
      <c r="H1717" t="s">
        <v>1051</v>
      </c>
      <c r="I1717" t="s">
        <v>703</v>
      </c>
      <c r="K1717" t="s">
        <v>265</v>
      </c>
      <c r="L1717">
        <v>1</v>
      </c>
      <c r="M1717">
        <v>7</v>
      </c>
      <c r="N1717">
        <v>7</v>
      </c>
      <c r="O1717">
        <v>320745.28999999998</v>
      </c>
    </row>
    <row r="1718" spans="1:15" hidden="1">
      <c r="A1718" t="s">
        <v>259</v>
      </c>
      <c r="B1718" s="1">
        <v>45199</v>
      </c>
      <c r="C1718" t="s">
        <v>1430</v>
      </c>
      <c r="D1718" t="s">
        <v>131</v>
      </c>
      <c r="E1718" t="s">
        <v>131</v>
      </c>
      <c r="F1718" t="s">
        <v>701</v>
      </c>
      <c r="G1718" t="s">
        <v>702</v>
      </c>
      <c r="H1718" t="s">
        <v>701</v>
      </c>
      <c r="I1718" t="s">
        <v>703</v>
      </c>
      <c r="K1718" t="s">
        <v>265</v>
      </c>
      <c r="L1718">
        <v>16</v>
      </c>
      <c r="M1718">
        <v>3.03</v>
      </c>
      <c r="N1718">
        <v>48.48</v>
      </c>
      <c r="O1718">
        <v>320793.77</v>
      </c>
    </row>
    <row r="1719" spans="1:15" hidden="1">
      <c r="A1719" t="s">
        <v>259</v>
      </c>
      <c r="B1719" s="1">
        <v>45199</v>
      </c>
      <c r="C1719" t="s">
        <v>1430</v>
      </c>
      <c r="D1719" t="s">
        <v>131</v>
      </c>
      <c r="E1719" t="s">
        <v>131</v>
      </c>
      <c r="F1719" t="s">
        <v>85</v>
      </c>
      <c r="G1719" t="s">
        <v>1285</v>
      </c>
      <c r="H1719" t="s">
        <v>1286</v>
      </c>
      <c r="I1719" t="s">
        <v>448</v>
      </c>
      <c r="K1719" t="s">
        <v>265</v>
      </c>
      <c r="L1719">
        <v>5</v>
      </c>
      <c r="M1719">
        <v>3.5</v>
      </c>
      <c r="N1719">
        <v>17.5</v>
      </c>
      <c r="O1719">
        <v>320811.27</v>
      </c>
    </row>
    <row r="1720" spans="1:15" hidden="1">
      <c r="A1720" t="s">
        <v>259</v>
      </c>
      <c r="B1720" s="1">
        <v>45199</v>
      </c>
      <c r="C1720" t="s">
        <v>1431</v>
      </c>
      <c r="D1720" t="s">
        <v>60</v>
      </c>
      <c r="E1720" t="s">
        <v>60</v>
      </c>
      <c r="F1720" t="s">
        <v>1395</v>
      </c>
      <c r="G1720" t="s">
        <v>1396</v>
      </c>
      <c r="H1720" t="s">
        <v>1395</v>
      </c>
      <c r="I1720" t="s">
        <v>484</v>
      </c>
      <c r="K1720" t="s">
        <v>265</v>
      </c>
      <c r="L1720">
        <v>61</v>
      </c>
      <c r="M1720">
        <v>1</v>
      </c>
      <c r="N1720">
        <v>61</v>
      </c>
      <c r="O1720">
        <v>320872.27</v>
      </c>
    </row>
    <row r="1721" spans="1:15" hidden="1">
      <c r="A1721" t="s">
        <v>259</v>
      </c>
      <c r="B1721" s="1">
        <v>45199</v>
      </c>
      <c r="C1721" t="s">
        <v>1432</v>
      </c>
      <c r="D1721" t="s">
        <v>106</v>
      </c>
      <c r="E1721" t="s">
        <v>106</v>
      </c>
      <c r="F1721" t="s">
        <v>81</v>
      </c>
      <c r="G1721" t="s">
        <v>1261</v>
      </c>
      <c r="H1721" t="s">
        <v>81</v>
      </c>
      <c r="I1721" t="s">
        <v>448</v>
      </c>
      <c r="K1721" t="s">
        <v>265</v>
      </c>
      <c r="L1721">
        <v>15</v>
      </c>
      <c r="M1721">
        <v>3.5</v>
      </c>
      <c r="N1721">
        <v>52.5</v>
      </c>
      <c r="O1721">
        <v>320924.77</v>
      </c>
    </row>
    <row r="1722" spans="1:15" hidden="1">
      <c r="A1722" t="s">
        <v>259</v>
      </c>
      <c r="B1722" s="1">
        <v>45199</v>
      </c>
      <c r="C1722" t="s">
        <v>1433</v>
      </c>
      <c r="D1722" t="s">
        <v>63</v>
      </c>
      <c r="E1722" t="s">
        <v>63</v>
      </c>
      <c r="F1722" t="s">
        <v>81</v>
      </c>
      <c r="G1722" t="s">
        <v>1261</v>
      </c>
      <c r="H1722" t="s">
        <v>81</v>
      </c>
      <c r="I1722" t="s">
        <v>448</v>
      </c>
      <c r="K1722" t="s">
        <v>265</v>
      </c>
      <c r="L1722">
        <v>15</v>
      </c>
      <c r="M1722">
        <v>3.5</v>
      </c>
      <c r="N1722">
        <v>52.5</v>
      </c>
      <c r="O1722">
        <v>320977.27</v>
      </c>
    </row>
    <row r="1723" spans="1:15" hidden="1">
      <c r="A1723" t="s">
        <v>259</v>
      </c>
      <c r="B1723" s="1">
        <v>45199</v>
      </c>
      <c r="C1723" t="s">
        <v>1434</v>
      </c>
      <c r="D1723" t="s">
        <v>171</v>
      </c>
      <c r="E1723" t="s">
        <v>171</v>
      </c>
      <c r="F1723" t="s">
        <v>623</v>
      </c>
      <c r="G1723" t="s">
        <v>624</v>
      </c>
      <c r="H1723" t="s">
        <v>625</v>
      </c>
      <c r="I1723" t="s">
        <v>448</v>
      </c>
      <c r="K1723" t="s">
        <v>265</v>
      </c>
      <c r="L1723">
        <v>1</v>
      </c>
      <c r="M1723">
        <v>49</v>
      </c>
      <c r="N1723">
        <v>49</v>
      </c>
      <c r="O1723">
        <v>321026.27</v>
      </c>
    </row>
    <row r="1724" spans="1:15" hidden="1">
      <c r="A1724" t="s">
        <v>259</v>
      </c>
      <c r="B1724" s="1">
        <v>45199</v>
      </c>
      <c r="C1724" t="s">
        <v>1435</v>
      </c>
      <c r="D1724" t="s">
        <v>169</v>
      </c>
      <c r="E1724" t="s">
        <v>169</v>
      </c>
      <c r="F1724" t="s">
        <v>1073</v>
      </c>
      <c r="G1724" t="s">
        <v>624</v>
      </c>
      <c r="H1724" t="s">
        <v>625</v>
      </c>
      <c r="I1724" t="s">
        <v>448</v>
      </c>
      <c r="K1724" t="s">
        <v>265</v>
      </c>
      <c r="L1724">
        <v>1</v>
      </c>
      <c r="M1724">
        <v>49</v>
      </c>
      <c r="N1724">
        <v>49</v>
      </c>
      <c r="O1724">
        <v>321075.27</v>
      </c>
    </row>
    <row r="1725" spans="1:15" hidden="1">
      <c r="A1725" t="s">
        <v>259</v>
      </c>
      <c r="B1725" s="1">
        <v>45199</v>
      </c>
      <c r="C1725" t="s">
        <v>1436</v>
      </c>
      <c r="D1725" t="s">
        <v>90</v>
      </c>
      <c r="E1725" t="s">
        <v>90</v>
      </c>
      <c r="F1725" t="s">
        <v>1162</v>
      </c>
      <c r="G1725" t="s">
        <v>624</v>
      </c>
      <c r="H1725" t="s">
        <v>625</v>
      </c>
      <c r="I1725" t="s">
        <v>448</v>
      </c>
      <c r="K1725" t="s">
        <v>265</v>
      </c>
      <c r="L1725">
        <v>1</v>
      </c>
      <c r="M1725">
        <v>49</v>
      </c>
      <c r="N1725">
        <v>49</v>
      </c>
      <c r="O1725">
        <v>321124.27</v>
      </c>
    </row>
    <row r="1726" spans="1:15" hidden="1">
      <c r="A1726" t="s">
        <v>259</v>
      </c>
      <c r="B1726" s="1">
        <v>45199</v>
      </c>
      <c r="C1726" t="s">
        <v>1437</v>
      </c>
      <c r="D1726" t="s">
        <v>98</v>
      </c>
      <c r="E1726" t="s">
        <v>98</v>
      </c>
      <c r="F1726" t="s">
        <v>1162</v>
      </c>
      <c r="G1726" t="s">
        <v>624</v>
      </c>
      <c r="H1726" t="s">
        <v>625</v>
      </c>
      <c r="I1726" t="s">
        <v>448</v>
      </c>
      <c r="K1726" t="s">
        <v>265</v>
      </c>
      <c r="L1726">
        <v>1</v>
      </c>
      <c r="M1726">
        <v>49</v>
      </c>
      <c r="N1726">
        <v>49</v>
      </c>
      <c r="O1726">
        <v>321173.27</v>
      </c>
    </row>
    <row r="1727" spans="1:15" hidden="1">
      <c r="A1727" t="s">
        <v>259</v>
      </c>
      <c r="B1727" s="1">
        <v>45199</v>
      </c>
      <c r="C1727" t="s">
        <v>1438</v>
      </c>
      <c r="D1727" t="s">
        <v>156</v>
      </c>
      <c r="E1727" t="s">
        <v>156</v>
      </c>
      <c r="F1727" t="s">
        <v>85</v>
      </c>
      <c r="G1727" t="s">
        <v>1285</v>
      </c>
      <c r="H1727" t="s">
        <v>1286</v>
      </c>
      <c r="I1727" t="s">
        <v>448</v>
      </c>
      <c r="K1727" t="s">
        <v>265</v>
      </c>
      <c r="L1727">
        <v>5</v>
      </c>
      <c r="M1727">
        <v>3.5</v>
      </c>
      <c r="N1727">
        <v>17.5</v>
      </c>
      <c r="O1727">
        <v>321190.77</v>
      </c>
    </row>
    <row r="1728" spans="1:15" hidden="1">
      <c r="A1728" t="s">
        <v>259</v>
      </c>
      <c r="B1728" s="1">
        <v>45199</v>
      </c>
      <c r="C1728" t="s">
        <v>1438</v>
      </c>
      <c r="D1728" t="s">
        <v>156</v>
      </c>
      <c r="E1728" t="s">
        <v>156</v>
      </c>
      <c r="F1728" t="s">
        <v>1064</v>
      </c>
      <c r="G1728" t="s">
        <v>1065</v>
      </c>
      <c r="H1728" t="s">
        <v>1064</v>
      </c>
      <c r="I1728" t="s">
        <v>703</v>
      </c>
      <c r="K1728" t="s">
        <v>265</v>
      </c>
      <c r="L1728">
        <v>3</v>
      </c>
      <c r="M1728">
        <v>10</v>
      </c>
      <c r="N1728">
        <v>30</v>
      </c>
      <c r="O1728">
        <v>321220.77</v>
      </c>
    </row>
    <row r="1729" spans="1:15" hidden="1">
      <c r="A1729" t="s">
        <v>259</v>
      </c>
      <c r="B1729" s="1">
        <v>45199</v>
      </c>
      <c r="C1729" t="s">
        <v>1439</v>
      </c>
      <c r="D1729" t="s">
        <v>127</v>
      </c>
      <c r="E1729" t="s">
        <v>127</v>
      </c>
      <c r="F1729" t="s">
        <v>1074</v>
      </c>
      <c r="G1729" t="s">
        <v>1075</v>
      </c>
      <c r="H1729" t="s">
        <v>1074</v>
      </c>
      <c r="I1729" t="s">
        <v>1076</v>
      </c>
      <c r="K1729" t="s">
        <v>265</v>
      </c>
      <c r="L1729">
        <v>1</v>
      </c>
      <c r="M1729">
        <v>31.24</v>
      </c>
      <c r="N1729">
        <v>31.24</v>
      </c>
      <c r="O1729">
        <v>321252.01</v>
      </c>
    </row>
    <row r="1730" spans="1:15" hidden="1">
      <c r="A1730" t="s">
        <v>259</v>
      </c>
      <c r="B1730" s="1">
        <v>45199</v>
      </c>
      <c r="C1730" t="s">
        <v>1439</v>
      </c>
      <c r="D1730" t="s">
        <v>127</v>
      </c>
      <c r="E1730" t="s">
        <v>127</v>
      </c>
      <c r="F1730" t="s">
        <v>1084</v>
      </c>
      <c r="G1730" t="s">
        <v>1085</v>
      </c>
      <c r="H1730" t="s">
        <v>1084</v>
      </c>
      <c r="I1730" t="s">
        <v>1076</v>
      </c>
      <c r="K1730" t="s">
        <v>265</v>
      </c>
      <c r="L1730">
        <v>1</v>
      </c>
      <c r="M1730">
        <v>7.09</v>
      </c>
      <c r="N1730">
        <v>7.09</v>
      </c>
      <c r="O1730">
        <v>321259.09999999998</v>
      </c>
    </row>
    <row r="1731" spans="1:15" hidden="1">
      <c r="A1731" t="s">
        <v>259</v>
      </c>
      <c r="B1731" s="1">
        <v>45199</v>
      </c>
      <c r="C1731" t="s">
        <v>1439</v>
      </c>
      <c r="D1731" t="s">
        <v>127</v>
      </c>
      <c r="E1731" t="s">
        <v>127</v>
      </c>
      <c r="F1731" t="s">
        <v>1088</v>
      </c>
      <c r="G1731" t="s">
        <v>1088</v>
      </c>
      <c r="H1731" t="s">
        <v>1088</v>
      </c>
      <c r="I1731" t="s">
        <v>1076</v>
      </c>
      <c r="K1731" t="s">
        <v>265</v>
      </c>
      <c r="L1731">
        <v>1</v>
      </c>
      <c r="M1731">
        <v>1.23</v>
      </c>
      <c r="N1731">
        <v>1.23</v>
      </c>
      <c r="O1731">
        <v>321260.33</v>
      </c>
    </row>
    <row r="1732" spans="1:15" hidden="1">
      <c r="A1732" t="s">
        <v>259</v>
      </c>
      <c r="B1732" s="1">
        <v>45199</v>
      </c>
      <c r="C1732" t="s">
        <v>1439</v>
      </c>
      <c r="D1732" t="s">
        <v>127</v>
      </c>
      <c r="E1732" t="s">
        <v>127</v>
      </c>
      <c r="F1732" t="s">
        <v>1091</v>
      </c>
      <c r="G1732" t="s">
        <v>1091</v>
      </c>
      <c r="H1732" t="s">
        <v>1091</v>
      </c>
      <c r="I1732" t="s">
        <v>1076</v>
      </c>
      <c r="K1732" t="s">
        <v>265</v>
      </c>
      <c r="L1732">
        <v>1</v>
      </c>
      <c r="M1732">
        <v>1.1599999999999999</v>
      </c>
      <c r="N1732">
        <v>1.1599999999999999</v>
      </c>
      <c r="O1732">
        <v>321261.49</v>
      </c>
    </row>
    <row r="1733" spans="1:15" hidden="1">
      <c r="A1733" t="s">
        <v>259</v>
      </c>
      <c r="B1733" s="1">
        <v>45199</v>
      </c>
      <c r="C1733" t="s">
        <v>1439</v>
      </c>
      <c r="D1733" t="s">
        <v>127</v>
      </c>
      <c r="E1733" t="s">
        <v>127</v>
      </c>
      <c r="F1733" t="s">
        <v>1089</v>
      </c>
      <c r="G1733" t="s">
        <v>1089</v>
      </c>
      <c r="H1733" t="s">
        <v>1089</v>
      </c>
      <c r="I1733" t="s">
        <v>1076</v>
      </c>
      <c r="K1733" t="s">
        <v>265</v>
      </c>
      <c r="L1733">
        <v>1</v>
      </c>
      <c r="M1733">
        <v>1.99</v>
      </c>
      <c r="N1733">
        <v>1.99</v>
      </c>
      <c r="O1733">
        <v>321263.48</v>
      </c>
    </row>
    <row r="1734" spans="1:15" hidden="1">
      <c r="A1734" t="s">
        <v>259</v>
      </c>
      <c r="B1734" s="1">
        <v>45199</v>
      </c>
      <c r="C1734" t="s">
        <v>1439</v>
      </c>
      <c r="D1734" t="s">
        <v>127</v>
      </c>
      <c r="E1734" t="s">
        <v>127</v>
      </c>
      <c r="F1734" t="s">
        <v>1090</v>
      </c>
      <c r="G1734" t="s">
        <v>1090</v>
      </c>
      <c r="H1734" t="s">
        <v>1090</v>
      </c>
      <c r="I1734" t="s">
        <v>1076</v>
      </c>
      <c r="K1734" t="s">
        <v>265</v>
      </c>
      <c r="L1734">
        <v>1</v>
      </c>
      <c r="M1734">
        <v>1.99</v>
      </c>
      <c r="N1734">
        <v>1.99</v>
      </c>
      <c r="O1734">
        <v>321265.46999999997</v>
      </c>
    </row>
    <row r="1735" spans="1:15" hidden="1">
      <c r="A1735" t="s">
        <v>259</v>
      </c>
      <c r="B1735" s="1">
        <v>45199</v>
      </c>
      <c r="C1735" t="s">
        <v>1439</v>
      </c>
      <c r="D1735" t="s">
        <v>127</v>
      </c>
      <c r="E1735" t="s">
        <v>127</v>
      </c>
      <c r="F1735" t="s">
        <v>1092</v>
      </c>
      <c r="G1735" t="s">
        <v>1092</v>
      </c>
      <c r="H1735" t="s">
        <v>1092</v>
      </c>
      <c r="I1735" t="s">
        <v>1076</v>
      </c>
      <c r="K1735" t="s">
        <v>265</v>
      </c>
      <c r="L1735">
        <v>1</v>
      </c>
      <c r="M1735">
        <v>2.48</v>
      </c>
      <c r="N1735">
        <v>2.48</v>
      </c>
      <c r="O1735">
        <v>321267.95</v>
      </c>
    </row>
    <row r="1736" spans="1:15" hidden="1">
      <c r="A1736" t="s">
        <v>259</v>
      </c>
      <c r="B1736" s="1">
        <v>45199</v>
      </c>
      <c r="C1736" t="s">
        <v>1440</v>
      </c>
      <c r="D1736" t="s">
        <v>190</v>
      </c>
      <c r="E1736" t="s">
        <v>190</v>
      </c>
      <c r="F1736" t="s">
        <v>1139</v>
      </c>
      <c r="G1736" t="s">
        <v>1140</v>
      </c>
      <c r="H1736" t="s">
        <v>1141</v>
      </c>
      <c r="I1736" t="s">
        <v>703</v>
      </c>
      <c r="K1736" t="s">
        <v>265</v>
      </c>
      <c r="L1736">
        <v>3</v>
      </c>
      <c r="M1736">
        <v>15</v>
      </c>
      <c r="N1736">
        <v>45</v>
      </c>
      <c r="O1736">
        <v>321312.95</v>
      </c>
    </row>
    <row r="1737" spans="1:15" hidden="1">
      <c r="A1737" t="s">
        <v>259</v>
      </c>
      <c r="B1737" s="1">
        <v>45199</v>
      </c>
      <c r="C1737" t="s">
        <v>1441</v>
      </c>
      <c r="D1737" t="s">
        <v>135</v>
      </c>
      <c r="E1737" t="s">
        <v>135</v>
      </c>
      <c r="F1737" t="s">
        <v>1442</v>
      </c>
      <c r="G1737" t="s">
        <v>1265</v>
      </c>
      <c r="H1737" t="s">
        <v>185</v>
      </c>
      <c r="I1737" t="s">
        <v>1076</v>
      </c>
      <c r="K1737" t="s">
        <v>265</v>
      </c>
      <c r="L1737">
        <v>1</v>
      </c>
      <c r="M1737">
        <v>24.94</v>
      </c>
      <c r="N1737">
        <v>24.94</v>
      </c>
      <c r="O1737">
        <v>321337.89</v>
      </c>
    </row>
    <row r="1738" spans="1:15" hidden="1">
      <c r="A1738" t="s">
        <v>259</v>
      </c>
      <c r="B1738" s="1">
        <v>45199</v>
      </c>
      <c r="C1738" t="s">
        <v>1441</v>
      </c>
      <c r="D1738" t="s">
        <v>135</v>
      </c>
      <c r="E1738" t="s">
        <v>135</v>
      </c>
      <c r="F1738" t="s">
        <v>1091</v>
      </c>
      <c r="G1738" t="s">
        <v>1091</v>
      </c>
      <c r="H1738" t="s">
        <v>1091</v>
      </c>
      <c r="I1738" t="s">
        <v>1076</v>
      </c>
      <c r="K1738" t="s">
        <v>265</v>
      </c>
      <c r="L1738">
        <v>1</v>
      </c>
      <c r="M1738">
        <v>0.26</v>
      </c>
      <c r="N1738">
        <v>0.26</v>
      </c>
      <c r="O1738">
        <v>321338.15000000002</v>
      </c>
    </row>
    <row r="1739" spans="1:15" hidden="1">
      <c r="A1739" t="s">
        <v>259</v>
      </c>
      <c r="B1739" s="1">
        <v>45199</v>
      </c>
      <c r="C1739" t="s">
        <v>1441</v>
      </c>
      <c r="D1739" t="s">
        <v>135</v>
      </c>
      <c r="E1739" t="s">
        <v>135</v>
      </c>
      <c r="F1739" t="s">
        <v>1088</v>
      </c>
      <c r="G1739" t="s">
        <v>1088</v>
      </c>
      <c r="H1739" t="s">
        <v>1088</v>
      </c>
      <c r="I1739" t="s">
        <v>1076</v>
      </c>
      <c r="K1739" t="s">
        <v>265</v>
      </c>
      <c r="L1739">
        <v>1</v>
      </c>
      <c r="M1739">
        <v>0.57999999999999996</v>
      </c>
      <c r="N1739">
        <v>0.57999999999999996</v>
      </c>
      <c r="O1739">
        <v>321338.73</v>
      </c>
    </row>
    <row r="1740" spans="1:15" hidden="1">
      <c r="A1740" t="s">
        <v>259</v>
      </c>
      <c r="B1740" s="1">
        <v>45199</v>
      </c>
      <c r="C1740" t="s">
        <v>1441</v>
      </c>
      <c r="D1740" t="s">
        <v>135</v>
      </c>
      <c r="E1740" t="s">
        <v>135</v>
      </c>
      <c r="F1740" t="s">
        <v>1089</v>
      </c>
      <c r="G1740" t="s">
        <v>1089</v>
      </c>
      <c r="H1740" t="s">
        <v>1089</v>
      </c>
      <c r="I1740" t="s">
        <v>1076</v>
      </c>
      <c r="K1740" t="s">
        <v>265</v>
      </c>
      <c r="L1740">
        <v>1</v>
      </c>
      <c r="M1740">
        <v>2.6</v>
      </c>
      <c r="N1740">
        <v>2.6</v>
      </c>
      <c r="O1740">
        <v>321341.33</v>
      </c>
    </row>
    <row r="1741" spans="1:15" hidden="1">
      <c r="A1741" t="s">
        <v>259</v>
      </c>
      <c r="B1741" s="1">
        <v>45199</v>
      </c>
      <c r="C1741" t="s">
        <v>1441</v>
      </c>
      <c r="D1741" t="s">
        <v>135</v>
      </c>
      <c r="E1741" t="s">
        <v>135</v>
      </c>
      <c r="F1741" t="s">
        <v>1090</v>
      </c>
      <c r="G1741" t="s">
        <v>1090</v>
      </c>
      <c r="H1741" t="s">
        <v>1090</v>
      </c>
      <c r="I1741" t="s">
        <v>1076</v>
      </c>
      <c r="K1741" t="s">
        <v>265</v>
      </c>
      <c r="L1741">
        <v>1</v>
      </c>
      <c r="M1741">
        <v>1.99</v>
      </c>
      <c r="N1741">
        <v>1.99</v>
      </c>
      <c r="O1741">
        <v>321343.32</v>
      </c>
    </row>
    <row r="1742" spans="1:15" hidden="1">
      <c r="A1742" t="s">
        <v>259</v>
      </c>
      <c r="B1742" s="1">
        <v>45199</v>
      </c>
      <c r="C1742" t="s">
        <v>1441</v>
      </c>
      <c r="D1742" t="s">
        <v>135</v>
      </c>
      <c r="E1742" t="s">
        <v>135</v>
      </c>
      <c r="F1742" t="s">
        <v>1092</v>
      </c>
      <c r="G1742" t="s">
        <v>1092</v>
      </c>
      <c r="H1742" t="s">
        <v>1092</v>
      </c>
      <c r="I1742" t="s">
        <v>1076</v>
      </c>
      <c r="K1742" t="s">
        <v>265</v>
      </c>
      <c r="L1742">
        <v>1</v>
      </c>
      <c r="M1742">
        <v>2.48</v>
      </c>
      <c r="N1742">
        <v>2.48</v>
      </c>
      <c r="O1742">
        <v>321345.8</v>
      </c>
    </row>
    <row r="1743" spans="1:15" hidden="1">
      <c r="A1743" t="s">
        <v>259</v>
      </c>
      <c r="B1743" s="1">
        <v>45199</v>
      </c>
      <c r="C1743" t="s">
        <v>1443</v>
      </c>
      <c r="D1743" t="s">
        <v>162</v>
      </c>
      <c r="E1743" t="s">
        <v>162</v>
      </c>
      <c r="F1743" t="s">
        <v>1158</v>
      </c>
      <c r="G1743" t="s">
        <v>702</v>
      </c>
      <c r="H1743" t="s">
        <v>701</v>
      </c>
      <c r="I1743" t="s">
        <v>703</v>
      </c>
      <c r="K1743" t="s">
        <v>265</v>
      </c>
      <c r="L1743">
        <v>10</v>
      </c>
      <c r="M1743">
        <v>3.03</v>
      </c>
      <c r="N1743">
        <v>30.3</v>
      </c>
      <c r="O1743">
        <v>321376.09999999998</v>
      </c>
    </row>
    <row r="1744" spans="1:15" hidden="1">
      <c r="A1744" t="s">
        <v>259</v>
      </c>
      <c r="B1744" s="1">
        <v>45199</v>
      </c>
      <c r="C1744" t="s">
        <v>1444</v>
      </c>
      <c r="D1744" t="s">
        <v>167</v>
      </c>
      <c r="E1744" t="s">
        <v>167</v>
      </c>
      <c r="F1744" t="s">
        <v>1364</v>
      </c>
      <c r="G1744" t="s">
        <v>1189</v>
      </c>
      <c r="H1744" t="s">
        <v>1190</v>
      </c>
      <c r="I1744" t="s">
        <v>448</v>
      </c>
      <c r="K1744" t="s">
        <v>265</v>
      </c>
      <c r="L1744">
        <v>1</v>
      </c>
      <c r="M1744">
        <v>29</v>
      </c>
      <c r="N1744">
        <v>29</v>
      </c>
      <c r="O1744">
        <v>321405.09999999998</v>
      </c>
    </row>
    <row r="1745" spans="1:15" hidden="1">
      <c r="A1745" t="s">
        <v>259</v>
      </c>
      <c r="B1745" s="1">
        <v>45199</v>
      </c>
      <c r="C1745" t="s">
        <v>1445</v>
      </c>
      <c r="D1745" t="s">
        <v>166</v>
      </c>
      <c r="E1745" t="s">
        <v>166</v>
      </c>
      <c r="F1745" t="s">
        <v>1364</v>
      </c>
      <c r="G1745" t="s">
        <v>1189</v>
      </c>
      <c r="H1745" t="s">
        <v>1190</v>
      </c>
      <c r="I1745" t="s">
        <v>448</v>
      </c>
      <c r="K1745" t="s">
        <v>265</v>
      </c>
      <c r="L1745">
        <v>1</v>
      </c>
      <c r="M1745">
        <v>29</v>
      </c>
      <c r="N1745">
        <v>29</v>
      </c>
      <c r="O1745">
        <v>321434.09999999998</v>
      </c>
    </row>
    <row r="1746" spans="1:15" hidden="1">
      <c r="A1746" t="s">
        <v>259</v>
      </c>
      <c r="B1746" s="1">
        <v>45199</v>
      </c>
      <c r="C1746" t="s">
        <v>1446</v>
      </c>
      <c r="D1746" t="s">
        <v>199</v>
      </c>
      <c r="E1746" t="s">
        <v>199</v>
      </c>
      <c r="F1746" t="s">
        <v>1447</v>
      </c>
      <c r="G1746" t="s">
        <v>1140</v>
      </c>
      <c r="H1746" t="s">
        <v>1141</v>
      </c>
      <c r="I1746" t="s">
        <v>703</v>
      </c>
      <c r="K1746" t="s">
        <v>265</v>
      </c>
      <c r="L1746">
        <v>4</v>
      </c>
      <c r="M1746">
        <v>7.2</v>
      </c>
      <c r="N1746">
        <v>28.8</v>
      </c>
      <c r="O1746">
        <v>321462.90000000002</v>
      </c>
    </row>
    <row r="1747" spans="1:15" hidden="1">
      <c r="A1747" t="s">
        <v>259</v>
      </c>
      <c r="B1747" s="1">
        <v>45199</v>
      </c>
      <c r="C1747" t="s">
        <v>1448</v>
      </c>
      <c r="D1747" t="s">
        <v>43</v>
      </c>
      <c r="E1747" t="s">
        <v>43</v>
      </c>
      <c r="F1747" t="s">
        <v>1395</v>
      </c>
      <c r="G1747" t="s">
        <v>1396</v>
      </c>
      <c r="H1747" t="s">
        <v>1395</v>
      </c>
      <c r="I1747" t="s">
        <v>484</v>
      </c>
      <c r="K1747" t="s">
        <v>265</v>
      </c>
      <c r="L1747">
        <v>25</v>
      </c>
      <c r="M1747">
        <v>1</v>
      </c>
      <c r="N1747">
        <v>25</v>
      </c>
      <c r="O1747">
        <v>321487.90000000002</v>
      </c>
    </row>
    <row r="1748" spans="1:15" hidden="1">
      <c r="A1748" t="s">
        <v>259</v>
      </c>
      <c r="B1748" s="1">
        <v>45199</v>
      </c>
      <c r="C1748" t="s">
        <v>1449</v>
      </c>
      <c r="D1748" t="s">
        <v>38</v>
      </c>
      <c r="E1748" t="s">
        <v>38</v>
      </c>
      <c r="F1748" t="s">
        <v>85</v>
      </c>
      <c r="G1748" t="s">
        <v>1285</v>
      </c>
      <c r="H1748" t="s">
        <v>1286</v>
      </c>
      <c r="I1748" t="s">
        <v>448</v>
      </c>
      <c r="K1748" t="s">
        <v>265</v>
      </c>
      <c r="L1748">
        <v>5</v>
      </c>
      <c r="M1748">
        <v>3.5</v>
      </c>
      <c r="N1748">
        <v>17.5</v>
      </c>
      <c r="O1748">
        <v>321505.40000000002</v>
      </c>
    </row>
    <row r="1749" spans="1:15" hidden="1">
      <c r="A1749" t="s">
        <v>259</v>
      </c>
      <c r="B1749" s="1">
        <v>45199</v>
      </c>
      <c r="C1749" t="s">
        <v>1450</v>
      </c>
      <c r="D1749" t="s">
        <v>137</v>
      </c>
      <c r="E1749" t="s">
        <v>137</v>
      </c>
      <c r="F1749" t="s">
        <v>85</v>
      </c>
      <c r="G1749" t="s">
        <v>1285</v>
      </c>
      <c r="H1749" t="s">
        <v>1286</v>
      </c>
      <c r="I1749" t="s">
        <v>448</v>
      </c>
      <c r="K1749" t="s">
        <v>265</v>
      </c>
      <c r="L1749">
        <v>5</v>
      </c>
      <c r="M1749">
        <v>3.5</v>
      </c>
      <c r="N1749">
        <v>17.5</v>
      </c>
      <c r="O1749">
        <v>321522.90000000002</v>
      </c>
    </row>
    <row r="1750" spans="1:15" hidden="1">
      <c r="A1750" t="s">
        <v>259</v>
      </c>
      <c r="B1750" s="1">
        <v>45199</v>
      </c>
      <c r="C1750" t="s">
        <v>1451</v>
      </c>
      <c r="D1750" t="s">
        <v>135</v>
      </c>
      <c r="E1750" t="s">
        <v>135</v>
      </c>
      <c r="F1750" t="s">
        <v>549</v>
      </c>
      <c r="I1750" t="s">
        <v>522</v>
      </c>
      <c r="K1750" t="s">
        <v>265</v>
      </c>
      <c r="M1750">
        <v>75</v>
      </c>
      <c r="N1750">
        <v>75</v>
      </c>
      <c r="O1750">
        <v>321597.90000000002</v>
      </c>
    </row>
    <row r="1751" spans="1:15" hidden="1">
      <c r="A1751" t="s">
        <v>259</v>
      </c>
      <c r="B1751" s="1">
        <v>45199</v>
      </c>
      <c r="C1751" t="s">
        <v>1452</v>
      </c>
      <c r="D1751" t="s">
        <v>949</v>
      </c>
      <c r="E1751" t="s">
        <v>949</v>
      </c>
      <c r="F1751" t="s">
        <v>628</v>
      </c>
      <c r="G1751" t="s">
        <v>629</v>
      </c>
      <c r="H1751" t="s">
        <v>628</v>
      </c>
      <c r="I1751" t="s">
        <v>587</v>
      </c>
      <c r="K1751" t="s">
        <v>265</v>
      </c>
      <c r="L1751">
        <v>1</v>
      </c>
      <c r="M1751">
        <v>306</v>
      </c>
      <c r="N1751">
        <v>306</v>
      </c>
      <c r="O1751">
        <v>321903.90000000002</v>
      </c>
    </row>
    <row r="1752" spans="1:15" hidden="1">
      <c r="A1752" t="s">
        <v>259</v>
      </c>
      <c r="B1752" s="1">
        <v>45199</v>
      </c>
      <c r="C1752" t="s">
        <v>1452</v>
      </c>
      <c r="D1752" t="s">
        <v>949</v>
      </c>
      <c r="E1752" t="s">
        <v>949</v>
      </c>
      <c r="F1752" t="s">
        <v>567</v>
      </c>
      <c r="G1752" t="s">
        <v>631</v>
      </c>
      <c r="H1752" t="s">
        <v>569</v>
      </c>
      <c r="I1752" t="s">
        <v>587</v>
      </c>
      <c r="K1752" t="s">
        <v>265</v>
      </c>
      <c r="L1752">
        <v>1</v>
      </c>
      <c r="M1752">
        <v>38</v>
      </c>
      <c r="N1752">
        <v>38</v>
      </c>
      <c r="O1752">
        <v>321941.90000000002</v>
      </c>
    </row>
    <row r="1753" spans="1:15" hidden="1">
      <c r="A1753" t="s">
        <v>259</v>
      </c>
      <c r="B1753" s="1">
        <v>45199</v>
      </c>
      <c r="C1753" t="s">
        <v>1452</v>
      </c>
      <c r="D1753" t="s">
        <v>949</v>
      </c>
      <c r="E1753" t="s">
        <v>949</v>
      </c>
      <c r="F1753" t="s">
        <v>1453</v>
      </c>
      <c r="G1753" t="s">
        <v>1454</v>
      </c>
      <c r="H1753" t="s">
        <v>1453</v>
      </c>
      <c r="I1753" t="s">
        <v>587</v>
      </c>
      <c r="K1753" t="s">
        <v>265</v>
      </c>
      <c r="L1753">
        <v>2</v>
      </c>
      <c r="M1753">
        <v>6</v>
      </c>
      <c r="N1753">
        <v>12</v>
      </c>
      <c r="O1753">
        <v>321953.90000000002</v>
      </c>
    </row>
    <row r="1754" spans="1:15" hidden="1">
      <c r="A1754" t="s">
        <v>259</v>
      </c>
      <c r="B1754" s="1">
        <v>45199</v>
      </c>
      <c r="C1754" t="s">
        <v>1452</v>
      </c>
      <c r="D1754" t="s">
        <v>949</v>
      </c>
      <c r="E1754" t="s">
        <v>949</v>
      </c>
      <c r="F1754" t="s">
        <v>1453</v>
      </c>
      <c r="G1754" t="s">
        <v>1454</v>
      </c>
      <c r="H1754" t="s">
        <v>1453</v>
      </c>
      <c r="I1754" t="s">
        <v>215</v>
      </c>
      <c r="K1754" t="s">
        <v>265</v>
      </c>
      <c r="L1754">
        <v>-2</v>
      </c>
      <c r="N1754">
        <v>-4.18</v>
      </c>
      <c r="O1754">
        <v>321949.71999999997</v>
      </c>
    </row>
    <row r="1755" spans="1:15" hidden="1">
      <c r="A1755" t="s">
        <v>259</v>
      </c>
      <c r="B1755" s="1">
        <v>45199</v>
      </c>
      <c r="C1755" t="s">
        <v>1452</v>
      </c>
      <c r="D1755" t="s">
        <v>949</v>
      </c>
      <c r="E1755" t="s">
        <v>949</v>
      </c>
      <c r="F1755" t="s">
        <v>1455</v>
      </c>
      <c r="G1755" t="s">
        <v>1456</v>
      </c>
      <c r="H1755" t="s">
        <v>1455</v>
      </c>
      <c r="I1755" t="s">
        <v>587</v>
      </c>
      <c r="K1755" t="s">
        <v>265</v>
      </c>
      <c r="L1755">
        <v>4</v>
      </c>
      <c r="M1755">
        <v>6</v>
      </c>
      <c r="N1755">
        <v>24</v>
      </c>
      <c r="O1755">
        <v>321973.71999999997</v>
      </c>
    </row>
    <row r="1756" spans="1:15" hidden="1">
      <c r="A1756" t="s">
        <v>259</v>
      </c>
      <c r="B1756" s="1">
        <v>45199</v>
      </c>
      <c r="C1756" t="s">
        <v>1452</v>
      </c>
      <c r="D1756" t="s">
        <v>949</v>
      </c>
      <c r="E1756" t="s">
        <v>949</v>
      </c>
      <c r="F1756" t="s">
        <v>1455</v>
      </c>
      <c r="G1756" t="s">
        <v>1456</v>
      </c>
      <c r="H1756" t="s">
        <v>1455</v>
      </c>
      <c r="I1756" t="s">
        <v>215</v>
      </c>
      <c r="K1756" t="s">
        <v>265</v>
      </c>
      <c r="L1756">
        <v>-4</v>
      </c>
      <c r="N1756">
        <v>-7.09</v>
      </c>
      <c r="O1756">
        <v>321966.63</v>
      </c>
    </row>
    <row r="1757" spans="1:15" hidden="1">
      <c r="A1757" t="s">
        <v>259</v>
      </c>
      <c r="B1757" s="1">
        <v>45199</v>
      </c>
      <c r="C1757" t="s">
        <v>1452</v>
      </c>
      <c r="D1757" t="s">
        <v>949</v>
      </c>
      <c r="E1757" t="s">
        <v>949</v>
      </c>
      <c r="F1757" t="s">
        <v>1457</v>
      </c>
      <c r="G1757" t="s">
        <v>1458</v>
      </c>
      <c r="H1757" t="s">
        <v>1457</v>
      </c>
      <c r="I1757" t="s">
        <v>587</v>
      </c>
      <c r="K1757" t="s">
        <v>265</v>
      </c>
      <c r="L1757">
        <v>1</v>
      </c>
      <c r="M1757">
        <v>4</v>
      </c>
      <c r="N1757">
        <v>4</v>
      </c>
      <c r="O1757">
        <v>321970.63</v>
      </c>
    </row>
    <row r="1758" spans="1:15" hidden="1">
      <c r="A1758" t="s">
        <v>259</v>
      </c>
      <c r="B1758" s="1">
        <v>45199</v>
      </c>
      <c r="C1758" t="s">
        <v>1452</v>
      </c>
      <c r="D1758" t="s">
        <v>949</v>
      </c>
      <c r="E1758" t="s">
        <v>949</v>
      </c>
      <c r="F1758" t="s">
        <v>1457</v>
      </c>
      <c r="G1758" t="s">
        <v>1458</v>
      </c>
      <c r="H1758" t="s">
        <v>1457</v>
      </c>
      <c r="I1758" t="s">
        <v>215</v>
      </c>
      <c r="K1758" t="s">
        <v>265</v>
      </c>
      <c r="L1758">
        <v>-1</v>
      </c>
      <c r="N1758">
        <v>-1.34</v>
      </c>
      <c r="O1758">
        <v>321969.28999999998</v>
      </c>
    </row>
    <row r="1759" spans="1:15" hidden="1">
      <c r="A1759" t="s">
        <v>259</v>
      </c>
      <c r="B1759" s="1">
        <v>45199</v>
      </c>
      <c r="C1759" t="s">
        <v>1452</v>
      </c>
      <c r="D1759" t="s">
        <v>949</v>
      </c>
      <c r="E1759" t="s">
        <v>949</v>
      </c>
      <c r="F1759" t="s">
        <v>538</v>
      </c>
      <c r="G1759" t="s">
        <v>539</v>
      </c>
      <c r="H1759" t="s">
        <v>538</v>
      </c>
      <c r="I1759" t="s">
        <v>587</v>
      </c>
      <c r="K1759" t="s">
        <v>265</v>
      </c>
      <c r="L1759">
        <v>1</v>
      </c>
      <c r="M1759">
        <v>791</v>
      </c>
      <c r="N1759">
        <v>791</v>
      </c>
      <c r="O1759">
        <v>322760.28999999998</v>
      </c>
    </row>
    <row r="1760" spans="1:15" hidden="1">
      <c r="A1760" t="s">
        <v>259</v>
      </c>
      <c r="B1760" s="1">
        <v>45199</v>
      </c>
      <c r="C1760" t="s">
        <v>1452</v>
      </c>
      <c r="D1760" t="s">
        <v>949</v>
      </c>
      <c r="E1760" t="s">
        <v>949</v>
      </c>
      <c r="F1760" t="s">
        <v>1459</v>
      </c>
      <c r="G1760" t="s">
        <v>589</v>
      </c>
      <c r="H1760" t="s">
        <v>590</v>
      </c>
      <c r="I1760" t="s">
        <v>587</v>
      </c>
      <c r="K1760" t="s">
        <v>265</v>
      </c>
      <c r="L1760">
        <v>1</v>
      </c>
      <c r="M1760">
        <v>219</v>
      </c>
      <c r="N1760">
        <v>219</v>
      </c>
      <c r="O1760">
        <v>322979.28999999998</v>
      </c>
    </row>
    <row r="1761" spans="1:15" hidden="1">
      <c r="A1761" t="s">
        <v>259</v>
      </c>
      <c r="B1761" s="1">
        <v>45199</v>
      </c>
      <c r="C1761" t="s">
        <v>1452</v>
      </c>
      <c r="D1761" t="s">
        <v>949</v>
      </c>
      <c r="E1761" t="s">
        <v>949</v>
      </c>
      <c r="F1761" t="s">
        <v>1459</v>
      </c>
      <c r="G1761" t="s">
        <v>589</v>
      </c>
      <c r="H1761" t="s">
        <v>590</v>
      </c>
      <c r="I1761" t="s">
        <v>215</v>
      </c>
      <c r="K1761" t="s">
        <v>265</v>
      </c>
      <c r="L1761">
        <v>-1</v>
      </c>
      <c r="N1761">
        <v>-170.05</v>
      </c>
      <c r="O1761">
        <v>322809.24</v>
      </c>
    </row>
    <row r="1762" spans="1:15" hidden="1">
      <c r="A1762" t="s">
        <v>259</v>
      </c>
      <c r="B1762" s="1">
        <v>45199</v>
      </c>
      <c r="C1762" t="s">
        <v>1452</v>
      </c>
      <c r="D1762" t="s">
        <v>949</v>
      </c>
      <c r="E1762" t="s">
        <v>949</v>
      </c>
      <c r="F1762" t="s">
        <v>1460</v>
      </c>
      <c r="G1762" t="s">
        <v>796</v>
      </c>
      <c r="H1762" t="s">
        <v>795</v>
      </c>
      <c r="I1762" t="s">
        <v>587</v>
      </c>
      <c r="K1762" t="s">
        <v>265</v>
      </c>
      <c r="L1762">
        <v>1</v>
      </c>
      <c r="M1762">
        <v>99.99</v>
      </c>
      <c r="N1762">
        <v>99.99</v>
      </c>
      <c r="O1762">
        <v>322909.23</v>
      </c>
    </row>
    <row r="1763" spans="1:15" hidden="1">
      <c r="A1763" t="s">
        <v>259</v>
      </c>
      <c r="B1763" s="1">
        <v>45199</v>
      </c>
      <c r="C1763" t="s">
        <v>1452</v>
      </c>
      <c r="D1763" t="s">
        <v>949</v>
      </c>
      <c r="E1763" t="s">
        <v>949</v>
      </c>
      <c r="F1763" t="s">
        <v>1460</v>
      </c>
      <c r="G1763" t="s">
        <v>796</v>
      </c>
      <c r="H1763" t="s">
        <v>795</v>
      </c>
      <c r="I1763" t="s">
        <v>215</v>
      </c>
      <c r="K1763" t="s">
        <v>265</v>
      </c>
      <c r="L1763">
        <v>-1</v>
      </c>
      <c r="N1763">
        <v>-89.66</v>
      </c>
      <c r="O1763">
        <v>322819.57</v>
      </c>
    </row>
    <row r="1764" spans="1:15" hidden="1">
      <c r="A1764" t="s">
        <v>259</v>
      </c>
      <c r="B1764" s="1">
        <v>45199</v>
      </c>
      <c r="C1764" t="s">
        <v>1452</v>
      </c>
      <c r="D1764" t="s">
        <v>949</v>
      </c>
      <c r="E1764" t="s">
        <v>949</v>
      </c>
      <c r="F1764" t="s">
        <v>541</v>
      </c>
      <c r="G1764" t="s">
        <v>542</v>
      </c>
      <c r="H1764" t="s">
        <v>541</v>
      </c>
      <c r="I1764" t="s">
        <v>587</v>
      </c>
      <c r="K1764" t="s">
        <v>265</v>
      </c>
      <c r="L1764">
        <v>1</v>
      </c>
      <c r="M1764">
        <v>433</v>
      </c>
      <c r="N1764">
        <v>433</v>
      </c>
      <c r="O1764">
        <v>323252.57</v>
      </c>
    </row>
    <row r="1765" spans="1:15" hidden="1">
      <c r="A1765" t="s">
        <v>259</v>
      </c>
      <c r="B1765" s="1">
        <v>45199</v>
      </c>
      <c r="C1765" t="s">
        <v>1452</v>
      </c>
      <c r="D1765" t="s">
        <v>949</v>
      </c>
      <c r="E1765" t="s">
        <v>949</v>
      </c>
      <c r="F1765" t="s">
        <v>477</v>
      </c>
      <c r="G1765" t="s">
        <v>477</v>
      </c>
      <c r="H1765" t="s">
        <v>477</v>
      </c>
      <c r="I1765" t="s">
        <v>587</v>
      </c>
      <c r="K1765" t="s">
        <v>265</v>
      </c>
      <c r="L1765">
        <v>1</v>
      </c>
      <c r="M1765">
        <v>234.47</v>
      </c>
      <c r="N1765">
        <v>234.47</v>
      </c>
      <c r="O1765">
        <v>323487.03999999998</v>
      </c>
    </row>
    <row r="1766" spans="1:15" hidden="1">
      <c r="A1766" t="s">
        <v>259</v>
      </c>
      <c r="B1766" s="1">
        <v>45199</v>
      </c>
      <c r="C1766" t="s">
        <v>1461</v>
      </c>
      <c r="D1766" t="s">
        <v>949</v>
      </c>
      <c r="E1766" t="s">
        <v>949</v>
      </c>
      <c r="F1766" t="s">
        <v>549</v>
      </c>
      <c r="I1766" t="s">
        <v>522</v>
      </c>
      <c r="K1766" t="s">
        <v>265</v>
      </c>
      <c r="M1766">
        <v>3697.5</v>
      </c>
      <c r="N1766">
        <v>3697.5</v>
      </c>
      <c r="O1766">
        <v>327184.53999999998</v>
      </c>
    </row>
    <row r="1767" spans="1:15" hidden="1">
      <c r="A1767" t="s">
        <v>259</v>
      </c>
      <c r="B1767" s="1">
        <v>45199</v>
      </c>
      <c r="C1767" t="s">
        <v>1462</v>
      </c>
      <c r="D1767" t="s">
        <v>120</v>
      </c>
      <c r="E1767" t="s">
        <v>120</v>
      </c>
      <c r="F1767" t="s">
        <v>701</v>
      </c>
      <c r="G1767" t="s">
        <v>702</v>
      </c>
      <c r="H1767" t="s">
        <v>701</v>
      </c>
      <c r="I1767" t="s">
        <v>703</v>
      </c>
      <c r="K1767" t="s">
        <v>265</v>
      </c>
      <c r="L1767">
        <v>111</v>
      </c>
      <c r="M1767">
        <v>3.03</v>
      </c>
      <c r="N1767">
        <v>336.33</v>
      </c>
      <c r="O1767">
        <v>327520.87</v>
      </c>
    </row>
    <row r="1768" spans="1:15" hidden="1">
      <c r="A1768" t="s">
        <v>259</v>
      </c>
      <c r="B1768" s="1">
        <v>45199</v>
      </c>
      <c r="C1768" t="s">
        <v>1462</v>
      </c>
      <c r="D1768" t="s">
        <v>120</v>
      </c>
      <c r="E1768" t="s">
        <v>120</v>
      </c>
      <c r="F1768" t="s">
        <v>1048</v>
      </c>
      <c r="G1768" t="s">
        <v>1049</v>
      </c>
      <c r="H1768" t="s">
        <v>1050</v>
      </c>
      <c r="I1768" t="s">
        <v>448</v>
      </c>
      <c r="K1768" t="s">
        <v>265</v>
      </c>
      <c r="L1768">
        <v>80</v>
      </c>
      <c r="M1768">
        <v>3.15</v>
      </c>
      <c r="N1768">
        <v>252</v>
      </c>
      <c r="O1768">
        <v>327772.87</v>
      </c>
    </row>
    <row r="1769" spans="1:15" hidden="1">
      <c r="A1769" t="s">
        <v>259</v>
      </c>
      <c r="B1769" s="1">
        <v>45199</v>
      </c>
      <c r="C1769" t="s">
        <v>1462</v>
      </c>
      <c r="D1769" t="s">
        <v>120</v>
      </c>
      <c r="E1769" t="s">
        <v>120</v>
      </c>
      <c r="F1769" t="s">
        <v>1139</v>
      </c>
      <c r="G1769" t="s">
        <v>1140</v>
      </c>
      <c r="H1769" t="s">
        <v>1141</v>
      </c>
      <c r="I1769" t="s">
        <v>703</v>
      </c>
      <c r="K1769" t="s">
        <v>265</v>
      </c>
      <c r="L1769">
        <v>69</v>
      </c>
      <c r="M1769">
        <v>15</v>
      </c>
      <c r="N1769">
        <v>1035</v>
      </c>
      <c r="O1769">
        <v>328807.87</v>
      </c>
    </row>
    <row r="1770" spans="1:15" hidden="1">
      <c r="A1770" t="s">
        <v>259</v>
      </c>
      <c r="B1770" s="1">
        <v>45199</v>
      </c>
      <c r="C1770" t="s">
        <v>1462</v>
      </c>
      <c r="D1770" t="s">
        <v>120</v>
      </c>
      <c r="E1770" t="s">
        <v>120</v>
      </c>
      <c r="F1770" t="s">
        <v>1356</v>
      </c>
      <c r="G1770" t="s">
        <v>1140</v>
      </c>
      <c r="H1770" t="s">
        <v>1141</v>
      </c>
      <c r="I1770" t="s">
        <v>703</v>
      </c>
      <c r="K1770" t="s">
        <v>265</v>
      </c>
      <c r="L1770">
        <v>1</v>
      </c>
      <c r="M1770">
        <v>19.350000000000001</v>
      </c>
      <c r="N1770">
        <v>19.350000000000001</v>
      </c>
      <c r="O1770">
        <v>328827.21999999997</v>
      </c>
    </row>
    <row r="1771" spans="1:15" hidden="1">
      <c r="A1771" t="s">
        <v>259</v>
      </c>
      <c r="B1771" s="1">
        <v>45199</v>
      </c>
      <c r="C1771" t="s">
        <v>1462</v>
      </c>
      <c r="D1771" t="s">
        <v>120</v>
      </c>
      <c r="E1771" t="s">
        <v>120</v>
      </c>
      <c r="F1771" t="s">
        <v>1051</v>
      </c>
      <c r="G1771" t="s">
        <v>1052</v>
      </c>
      <c r="H1771" t="s">
        <v>1051</v>
      </c>
      <c r="I1771" t="s">
        <v>703</v>
      </c>
      <c r="K1771" t="s">
        <v>265</v>
      </c>
      <c r="L1771">
        <v>31</v>
      </c>
      <c r="M1771">
        <v>7</v>
      </c>
      <c r="N1771">
        <v>217</v>
      </c>
      <c r="O1771">
        <v>329044.21999999997</v>
      </c>
    </row>
    <row r="1772" spans="1:15" hidden="1">
      <c r="A1772" t="s">
        <v>259</v>
      </c>
      <c r="B1772" s="1">
        <v>45199</v>
      </c>
      <c r="C1772" t="s">
        <v>1462</v>
      </c>
      <c r="D1772" t="s">
        <v>120</v>
      </c>
      <c r="E1772" t="s">
        <v>120</v>
      </c>
      <c r="F1772" t="s">
        <v>1357</v>
      </c>
      <c r="G1772" t="s">
        <v>1052</v>
      </c>
      <c r="H1772" t="s">
        <v>1051</v>
      </c>
      <c r="I1772" t="s">
        <v>703</v>
      </c>
      <c r="K1772" t="s">
        <v>265</v>
      </c>
      <c r="L1772">
        <v>1</v>
      </c>
      <c r="M1772">
        <v>5.1100000000000003</v>
      </c>
      <c r="N1772">
        <v>5.1100000000000003</v>
      </c>
      <c r="O1772">
        <v>329049.33</v>
      </c>
    </row>
    <row r="1773" spans="1:15" hidden="1">
      <c r="A1773" t="s">
        <v>259</v>
      </c>
      <c r="B1773" s="1">
        <v>45199</v>
      </c>
      <c r="C1773" t="s">
        <v>1462</v>
      </c>
      <c r="D1773" t="s">
        <v>120</v>
      </c>
      <c r="E1773" t="s">
        <v>120</v>
      </c>
      <c r="F1773" t="s">
        <v>1194</v>
      </c>
      <c r="G1773" t="s">
        <v>1195</v>
      </c>
      <c r="H1773" t="s">
        <v>1196</v>
      </c>
      <c r="I1773" t="s">
        <v>703</v>
      </c>
      <c r="K1773" t="s">
        <v>265</v>
      </c>
      <c r="L1773">
        <v>7</v>
      </c>
      <c r="M1773">
        <v>14</v>
      </c>
      <c r="N1773">
        <v>98</v>
      </c>
      <c r="O1773">
        <v>329147.33</v>
      </c>
    </row>
    <row r="1774" spans="1:15" hidden="1">
      <c r="A1774" t="s">
        <v>259</v>
      </c>
      <c r="B1774" s="1">
        <v>45199</v>
      </c>
      <c r="C1774" t="s">
        <v>1462</v>
      </c>
      <c r="D1774" t="s">
        <v>120</v>
      </c>
      <c r="E1774" t="s">
        <v>120</v>
      </c>
      <c r="F1774" t="s">
        <v>1064</v>
      </c>
      <c r="G1774" t="s">
        <v>1065</v>
      </c>
      <c r="H1774" t="s">
        <v>1064</v>
      </c>
      <c r="I1774" t="s">
        <v>703</v>
      </c>
      <c r="K1774" t="s">
        <v>265</v>
      </c>
      <c r="L1774">
        <v>1</v>
      </c>
      <c r="M1774">
        <v>10</v>
      </c>
      <c r="N1774">
        <v>10</v>
      </c>
      <c r="O1774">
        <v>329157.33</v>
      </c>
    </row>
    <row r="1775" spans="1:15" hidden="1">
      <c r="A1775" t="s">
        <v>259</v>
      </c>
      <c r="B1775" s="1">
        <v>45199</v>
      </c>
      <c r="C1775" t="s">
        <v>1462</v>
      </c>
      <c r="D1775" t="s">
        <v>120</v>
      </c>
      <c r="E1775" t="s">
        <v>120</v>
      </c>
      <c r="F1775" t="s">
        <v>1055</v>
      </c>
      <c r="G1775" t="s">
        <v>1056</v>
      </c>
      <c r="H1775" t="s">
        <v>1055</v>
      </c>
      <c r="I1775" t="s">
        <v>703</v>
      </c>
      <c r="K1775" t="s">
        <v>265</v>
      </c>
      <c r="L1775">
        <v>3</v>
      </c>
      <c r="M1775">
        <v>26</v>
      </c>
      <c r="N1775">
        <v>78</v>
      </c>
      <c r="O1775">
        <v>329235.33</v>
      </c>
    </row>
    <row r="1776" spans="1:15" hidden="1">
      <c r="A1776" t="s">
        <v>259</v>
      </c>
      <c r="B1776" s="1">
        <v>45199</v>
      </c>
      <c r="C1776" t="s">
        <v>1462</v>
      </c>
      <c r="D1776" t="s">
        <v>120</v>
      </c>
      <c r="E1776" t="s">
        <v>120</v>
      </c>
      <c r="F1776" t="s">
        <v>1463</v>
      </c>
      <c r="G1776" t="s">
        <v>1056</v>
      </c>
      <c r="H1776" t="s">
        <v>1055</v>
      </c>
      <c r="I1776" t="s">
        <v>703</v>
      </c>
      <c r="K1776" t="s">
        <v>265</v>
      </c>
      <c r="L1776">
        <v>1</v>
      </c>
      <c r="M1776">
        <v>11.18</v>
      </c>
      <c r="N1776">
        <v>11.18</v>
      </c>
      <c r="O1776">
        <v>329246.51</v>
      </c>
    </row>
    <row r="1777" spans="1:15" hidden="1">
      <c r="A1777" t="s">
        <v>259</v>
      </c>
      <c r="B1777" s="1">
        <v>45199</v>
      </c>
      <c r="C1777" t="s">
        <v>1462</v>
      </c>
      <c r="D1777" t="s">
        <v>120</v>
      </c>
      <c r="E1777" t="s">
        <v>120</v>
      </c>
      <c r="F1777" t="s">
        <v>1464</v>
      </c>
      <c r="G1777" t="s">
        <v>1189</v>
      </c>
      <c r="H1777" t="s">
        <v>1190</v>
      </c>
      <c r="I1777" t="s">
        <v>448</v>
      </c>
      <c r="K1777" t="s">
        <v>265</v>
      </c>
      <c r="L1777">
        <v>6</v>
      </c>
      <c r="M1777">
        <v>29</v>
      </c>
      <c r="N1777">
        <v>174</v>
      </c>
      <c r="O1777">
        <v>329420.51</v>
      </c>
    </row>
    <row r="1778" spans="1:15" hidden="1">
      <c r="A1778" t="s">
        <v>259</v>
      </c>
      <c r="B1778" s="1">
        <v>45199</v>
      </c>
      <c r="C1778" t="s">
        <v>1462</v>
      </c>
      <c r="D1778" t="s">
        <v>120</v>
      </c>
      <c r="E1778" t="s">
        <v>120</v>
      </c>
      <c r="F1778" t="s">
        <v>1074</v>
      </c>
      <c r="G1778" t="s">
        <v>1075</v>
      </c>
      <c r="H1778" t="s">
        <v>1074</v>
      </c>
      <c r="I1778" t="s">
        <v>1076</v>
      </c>
      <c r="K1778" t="s">
        <v>265</v>
      </c>
      <c r="L1778">
        <v>17</v>
      </c>
      <c r="M1778">
        <v>31.24</v>
      </c>
      <c r="N1778">
        <v>531.08000000000004</v>
      </c>
      <c r="O1778">
        <v>329951.59000000003</v>
      </c>
    </row>
    <row r="1779" spans="1:15" hidden="1">
      <c r="A1779" t="s">
        <v>259</v>
      </c>
      <c r="B1779" s="1">
        <v>45199</v>
      </c>
      <c r="C1779" t="s">
        <v>1462</v>
      </c>
      <c r="D1779" t="s">
        <v>120</v>
      </c>
      <c r="E1779" t="s">
        <v>120</v>
      </c>
      <c r="F1779" t="s">
        <v>1233</v>
      </c>
      <c r="G1779" t="s">
        <v>1234</v>
      </c>
      <c r="H1779" t="s">
        <v>1233</v>
      </c>
      <c r="I1779" t="s">
        <v>1076</v>
      </c>
      <c r="K1779" t="s">
        <v>265</v>
      </c>
      <c r="L1779">
        <v>1</v>
      </c>
      <c r="M1779">
        <v>20.74</v>
      </c>
      <c r="N1779">
        <v>20.74</v>
      </c>
      <c r="O1779">
        <v>329972.33</v>
      </c>
    </row>
    <row r="1780" spans="1:15" hidden="1">
      <c r="A1780" t="s">
        <v>259</v>
      </c>
      <c r="B1780" s="1">
        <v>45199</v>
      </c>
      <c r="C1780" t="s">
        <v>1462</v>
      </c>
      <c r="D1780" t="s">
        <v>120</v>
      </c>
      <c r="E1780" t="s">
        <v>120</v>
      </c>
      <c r="F1780" t="s">
        <v>1465</v>
      </c>
      <c r="G1780" t="s">
        <v>1466</v>
      </c>
      <c r="H1780" t="s">
        <v>1465</v>
      </c>
      <c r="I1780" t="s">
        <v>1076</v>
      </c>
      <c r="K1780" t="s">
        <v>265</v>
      </c>
      <c r="L1780">
        <v>1</v>
      </c>
      <c r="M1780">
        <v>15.49</v>
      </c>
      <c r="N1780">
        <v>15.49</v>
      </c>
      <c r="O1780">
        <v>329987.82</v>
      </c>
    </row>
    <row r="1781" spans="1:15" hidden="1">
      <c r="A1781" t="s">
        <v>259</v>
      </c>
      <c r="B1781" s="1">
        <v>45199</v>
      </c>
      <c r="C1781" t="s">
        <v>1462</v>
      </c>
      <c r="D1781" t="s">
        <v>120</v>
      </c>
      <c r="E1781" t="s">
        <v>120</v>
      </c>
      <c r="F1781" t="s">
        <v>184</v>
      </c>
      <c r="G1781" t="s">
        <v>1077</v>
      </c>
      <c r="H1781" t="s">
        <v>184</v>
      </c>
      <c r="I1781" t="s">
        <v>1076</v>
      </c>
      <c r="K1781" t="s">
        <v>265</v>
      </c>
      <c r="L1781">
        <v>20</v>
      </c>
      <c r="M1781">
        <v>2.89</v>
      </c>
      <c r="N1781">
        <v>57.8</v>
      </c>
      <c r="O1781">
        <v>330045.62</v>
      </c>
    </row>
    <row r="1782" spans="1:15" hidden="1">
      <c r="A1782" t="s">
        <v>259</v>
      </c>
      <c r="B1782" s="1">
        <v>45199</v>
      </c>
      <c r="C1782" t="s">
        <v>1462</v>
      </c>
      <c r="D1782" t="s">
        <v>120</v>
      </c>
      <c r="E1782" t="s">
        <v>120</v>
      </c>
      <c r="F1782" t="s">
        <v>1091</v>
      </c>
      <c r="G1782" t="s">
        <v>1091</v>
      </c>
      <c r="H1782" t="s">
        <v>1091</v>
      </c>
      <c r="I1782" t="s">
        <v>1076</v>
      </c>
      <c r="K1782" t="s">
        <v>265</v>
      </c>
      <c r="L1782">
        <v>1</v>
      </c>
      <c r="M1782">
        <v>4.66</v>
      </c>
      <c r="N1782">
        <v>4.66</v>
      </c>
      <c r="O1782">
        <v>330050.28000000003</v>
      </c>
    </row>
    <row r="1783" spans="1:15" hidden="1">
      <c r="A1783" t="s">
        <v>259</v>
      </c>
      <c r="B1783" s="1">
        <v>45199</v>
      </c>
      <c r="C1783" t="s">
        <v>1462</v>
      </c>
      <c r="D1783" t="s">
        <v>120</v>
      </c>
      <c r="E1783" t="s">
        <v>120</v>
      </c>
      <c r="F1783" t="s">
        <v>1089</v>
      </c>
      <c r="G1783" t="s">
        <v>1089</v>
      </c>
      <c r="H1783" t="s">
        <v>1089</v>
      </c>
      <c r="I1783" t="s">
        <v>1076</v>
      </c>
      <c r="K1783" t="s">
        <v>265</v>
      </c>
      <c r="L1783">
        <v>1</v>
      </c>
      <c r="M1783">
        <v>38.229999999999997</v>
      </c>
      <c r="N1783">
        <v>38.229999999999997</v>
      </c>
      <c r="O1783">
        <v>330088.51</v>
      </c>
    </row>
    <row r="1784" spans="1:15" hidden="1">
      <c r="A1784" t="s">
        <v>259</v>
      </c>
      <c r="B1784" s="1">
        <v>45199</v>
      </c>
      <c r="C1784" t="s">
        <v>1462</v>
      </c>
      <c r="D1784" t="s">
        <v>120</v>
      </c>
      <c r="E1784" t="s">
        <v>120</v>
      </c>
      <c r="F1784" t="s">
        <v>1088</v>
      </c>
      <c r="G1784" t="s">
        <v>1088</v>
      </c>
      <c r="H1784" t="s">
        <v>1088</v>
      </c>
      <c r="I1784" t="s">
        <v>1076</v>
      </c>
      <c r="K1784" t="s">
        <v>265</v>
      </c>
      <c r="L1784">
        <v>1</v>
      </c>
      <c r="M1784">
        <v>17.399999999999999</v>
      </c>
      <c r="N1784">
        <v>17.399999999999999</v>
      </c>
      <c r="O1784">
        <v>330105.90999999997</v>
      </c>
    </row>
    <row r="1785" spans="1:15" hidden="1">
      <c r="A1785" t="s">
        <v>259</v>
      </c>
      <c r="B1785" s="1">
        <v>45199</v>
      </c>
      <c r="C1785" t="s">
        <v>1462</v>
      </c>
      <c r="D1785" t="s">
        <v>120</v>
      </c>
      <c r="E1785" t="s">
        <v>120</v>
      </c>
      <c r="F1785" t="s">
        <v>1090</v>
      </c>
      <c r="G1785" t="s">
        <v>1090</v>
      </c>
      <c r="H1785" t="s">
        <v>1090</v>
      </c>
      <c r="I1785" t="s">
        <v>1076</v>
      </c>
      <c r="K1785" t="s">
        <v>265</v>
      </c>
      <c r="L1785">
        <v>1</v>
      </c>
      <c r="M1785">
        <v>37.81</v>
      </c>
      <c r="N1785">
        <v>37.81</v>
      </c>
      <c r="O1785">
        <v>330143.71999999997</v>
      </c>
    </row>
    <row r="1786" spans="1:15" hidden="1">
      <c r="A1786" t="s">
        <v>259</v>
      </c>
      <c r="B1786" s="1">
        <v>45199</v>
      </c>
      <c r="C1786" t="s">
        <v>1462</v>
      </c>
      <c r="D1786" t="s">
        <v>120</v>
      </c>
      <c r="E1786" t="s">
        <v>120</v>
      </c>
      <c r="F1786" t="s">
        <v>1092</v>
      </c>
      <c r="G1786" t="s">
        <v>1092</v>
      </c>
      <c r="H1786" t="s">
        <v>1092</v>
      </c>
      <c r="I1786" t="s">
        <v>1076</v>
      </c>
      <c r="K1786" t="s">
        <v>265</v>
      </c>
      <c r="L1786">
        <v>1</v>
      </c>
      <c r="M1786">
        <v>47.12</v>
      </c>
      <c r="N1786">
        <v>47.12</v>
      </c>
      <c r="O1786">
        <v>330190.84000000003</v>
      </c>
    </row>
    <row r="1787" spans="1:15" hidden="1">
      <c r="A1787" t="s">
        <v>259</v>
      </c>
      <c r="B1787" s="1">
        <v>45199</v>
      </c>
      <c r="C1787" t="s">
        <v>1462</v>
      </c>
      <c r="D1787" t="s">
        <v>120</v>
      </c>
      <c r="E1787" t="s">
        <v>120</v>
      </c>
      <c r="F1787" t="s">
        <v>489</v>
      </c>
      <c r="G1787" t="s">
        <v>488</v>
      </c>
      <c r="H1787" t="s">
        <v>489</v>
      </c>
      <c r="I1787" t="s">
        <v>484</v>
      </c>
      <c r="K1787" t="s">
        <v>265</v>
      </c>
      <c r="L1787">
        <v>1</v>
      </c>
      <c r="M1787">
        <v>78.75</v>
      </c>
      <c r="N1787">
        <v>78.75</v>
      </c>
      <c r="O1787">
        <v>330269.59000000003</v>
      </c>
    </row>
    <row r="1788" spans="1:15" hidden="1">
      <c r="A1788" t="s">
        <v>259</v>
      </c>
      <c r="B1788" s="1">
        <v>45199</v>
      </c>
      <c r="C1788" t="s">
        <v>1462</v>
      </c>
      <c r="D1788" t="s">
        <v>120</v>
      </c>
      <c r="E1788" t="s">
        <v>120</v>
      </c>
      <c r="F1788" t="s">
        <v>1165</v>
      </c>
      <c r="G1788" t="s">
        <v>1166</v>
      </c>
      <c r="H1788" t="s">
        <v>1165</v>
      </c>
      <c r="I1788" t="s">
        <v>484</v>
      </c>
      <c r="K1788" t="s">
        <v>265</v>
      </c>
      <c r="L1788">
        <v>1</v>
      </c>
      <c r="M1788">
        <v>68.25</v>
      </c>
      <c r="N1788">
        <v>68.25</v>
      </c>
      <c r="O1788">
        <v>330337.84000000003</v>
      </c>
    </row>
    <row r="1789" spans="1:15" hidden="1">
      <c r="A1789" t="s">
        <v>259</v>
      </c>
      <c r="B1789" s="1">
        <v>45199</v>
      </c>
      <c r="C1789" t="s">
        <v>1462</v>
      </c>
      <c r="D1789" t="s">
        <v>120</v>
      </c>
      <c r="E1789" t="s">
        <v>120</v>
      </c>
      <c r="F1789" t="s">
        <v>1467</v>
      </c>
      <c r="G1789" t="s">
        <v>1096</v>
      </c>
      <c r="H1789" t="s">
        <v>1095</v>
      </c>
      <c r="I1789" t="s">
        <v>484</v>
      </c>
      <c r="K1789" t="s">
        <v>265</v>
      </c>
      <c r="L1789">
        <v>1</v>
      </c>
      <c r="M1789">
        <v>219.19</v>
      </c>
      <c r="N1789">
        <v>219.19</v>
      </c>
      <c r="O1789">
        <v>330557.03000000003</v>
      </c>
    </row>
    <row r="1790" spans="1:15" hidden="1">
      <c r="A1790" t="s">
        <v>259</v>
      </c>
      <c r="B1790" s="1">
        <v>45199</v>
      </c>
      <c r="C1790" t="s">
        <v>1462</v>
      </c>
      <c r="D1790" t="s">
        <v>120</v>
      </c>
      <c r="E1790" t="s">
        <v>120</v>
      </c>
      <c r="F1790" t="s">
        <v>482</v>
      </c>
      <c r="G1790" t="s">
        <v>483</v>
      </c>
      <c r="H1790" t="s">
        <v>482</v>
      </c>
      <c r="I1790" t="s">
        <v>484</v>
      </c>
      <c r="K1790" t="s">
        <v>265</v>
      </c>
      <c r="L1790">
        <v>4</v>
      </c>
      <c r="M1790">
        <v>21</v>
      </c>
      <c r="N1790">
        <v>84</v>
      </c>
      <c r="O1790">
        <v>330641.03000000003</v>
      </c>
    </row>
    <row r="1791" spans="1:15" hidden="1">
      <c r="A1791" t="s">
        <v>259</v>
      </c>
      <c r="B1791" s="1">
        <v>45199</v>
      </c>
      <c r="C1791" t="s">
        <v>1462</v>
      </c>
      <c r="D1791" t="s">
        <v>120</v>
      </c>
      <c r="E1791" t="s">
        <v>120</v>
      </c>
      <c r="F1791" t="s">
        <v>485</v>
      </c>
      <c r="G1791" t="s">
        <v>486</v>
      </c>
      <c r="H1791" t="s">
        <v>485</v>
      </c>
      <c r="I1791" t="s">
        <v>484</v>
      </c>
      <c r="K1791" t="s">
        <v>265</v>
      </c>
      <c r="L1791">
        <v>20</v>
      </c>
      <c r="M1791">
        <v>7.88</v>
      </c>
      <c r="N1791">
        <v>157.6</v>
      </c>
      <c r="O1791">
        <v>330798.63</v>
      </c>
    </row>
    <row r="1792" spans="1:15" hidden="1">
      <c r="A1792" t="s">
        <v>259</v>
      </c>
      <c r="B1792" s="1">
        <v>45199</v>
      </c>
      <c r="C1792" t="s">
        <v>1462</v>
      </c>
      <c r="D1792" t="s">
        <v>120</v>
      </c>
      <c r="E1792" t="s">
        <v>120</v>
      </c>
      <c r="F1792" t="s">
        <v>503</v>
      </c>
      <c r="G1792" t="s">
        <v>504</v>
      </c>
      <c r="H1792" t="s">
        <v>503</v>
      </c>
      <c r="I1792" t="s">
        <v>484</v>
      </c>
      <c r="K1792" t="s">
        <v>265</v>
      </c>
      <c r="L1792">
        <v>24</v>
      </c>
      <c r="M1792">
        <v>31.5</v>
      </c>
      <c r="N1792">
        <v>756</v>
      </c>
      <c r="O1792">
        <v>331554.63</v>
      </c>
    </row>
    <row r="1793" spans="1:15" hidden="1">
      <c r="A1793" t="s">
        <v>259</v>
      </c>
      <c r="B1793" s="1">
        <v>45199</v>
      </c>
      <c r="C1793" t="s">
        <v>1462</v>
      </c>
      <c r="D1793" t="s">
        <v>120</v>
      </c>
      <c r="E1793" t="s">
        <v>120</v>
      </c>
      <c r="F1793" t="s">
        <v>1101</v>
      </c>
      <c r="G1793" t="s">
        <v>1102</v>
      </c>
      <c r="H1793" t="s">
        <v>1101</v>
      </c>
      <c r="I1793" t="s">
        <v>484</v>
      </c>
      <c r="K1793" t="s">
        <v>265</v>
      </c>
      <c r="L1793">
        <v>1000</v>
      </c>
      <c r="M1793">
        <v>0.43</v>
      </c>
      <c r="N1793">
        <v>430</v>
      </c>
      <c r="O1793">
        <v>331984.63</v>
      </c>
    </row>
    <row r="1794" spans="1:15" hidden="1">
      <c r="A1794" t="s">
        <v>259</v>
      </c>
      <c r="B1794" s="1">
        <v>45199</v>
      </c>
      <c r="C1794" t="s">
        <v>1462</v>
      </c>
      <c r="D1794" t="s">
        <v>120</v>
      </c>
      <c r="E1794" t="s">
        <v>120</v>
      </c>
      <c r="F1794" t="s">
        <v>1103</v>
      </c>
      <c r="G1794" t="s">
        <v>1104</v>
      </c>
      <c r="H1794" t="s">
        <v>1103</v>
      </c>
      <c r="I1794" t="s">
        <v>484</v>
      </c>
      <c r="K1794" t="s">
        <v>265</v>
      </c>
      <c r="L1794">
        <v>51</v>
      </c>
      <c r="M1794">
        <v>9.7100000000000009</v>
      </c>
      <c r="N1794">
        <v>495.21</v>
      </c>
      <c r="O1794">
        <v>332479.84000000003</v>
      </c>
    </row>
    <row r="1795" spans="1:15" hidden="1">
      <c r="A1795" t="s">
        <v>259</v>
      </c>
      <c r="B1795" s="1">
        <v>45199</v>
      </c>
      <c r="C1795" t="s">
        <v>1462</v>
      </c>
      <c r="D1795" t="s">
        <v>120</v>
      </c>
      <c r="E1795" t="s">
        <v>120</v>
      </c>
      <c r="F1795" t="s">
        <v>1206</v>
      </c>
      <c r="G1795" t="s">
        <v>1207</v>
      </c>
      <c r="H1795" t="s">
        <v>1206</v>
      </c>
      <c r="I1795" t="s">
        <v>484</v>
      </c>
      <c r="K1795" t="s">
        <v>265</v>
      </c>
      <c r="L1795">
        <v>1</v>
      </c>
      <c r="M1795">
        <v>30.5</v>
      </c>
      <c r="N1795">
        <v>30.5</v>
      </c>
      <c r="O1795">
        <v>332510.34000000003</v>
      </c>
    </row>
    <row r="1796" spans="1:15" hidden="1">
      <c r="A1796" t="s">
        <v>259</v>
      </c>
      <c r="B1796" s="1">
        <v>45199</v>
      </c>
      <c r="C1796" t="s">
        <v>1462</v>
      </c>
      <c r="D1796" t="s">
        <v>120</v>
      </c>
      <c r="E1796" t="s">
        <v>120</v>
      </c>
      <c r="F1796" t="s">
        <v>507</v>
      </c>
      <c r="G1796" t="s">
        <v>508</v>
      </c>
      <c r="H1796" t="s">
        <v>507</v>
      </c>
      <c r="I1796" t="s">
        <v>484</v>
      </c>
      <c r="K1796" t="s">
        <v>265</v>
      </c>
      <c r="L1796">
        <v>1</v>
      </c>
      <c r="M1796">
        <v>23</v>
      </c>
      <c r="N1796">
        <v>23</v>
      </c>
      <c r="O1796">
        <v>332533.34000000003</v>
      </c>
    </row>
    <row r="1797" spans="1:15" hidden="1">
      <c r="A1797" t="s">
        <v>259</v>
      </c>
      <c r="B1797" s="1">
        <v>45199</v>
      </c>
      <c r="C1797" t="s">
        <v>1468</v>
      </c>
      <c r="D1797" t="s">
        <v>34</v>
      </c>
      <c r="E1797" t="s">
        <v>34</v>
      </c>
      <c r="F1797" t="s">
        <v>701</v>
      </c>
      <c r="G1797" t="s">
        <v>702</v>
      </c>
      <c r="H1797" t="s">
        <v>701</v>
      </c>
      <c r="I1797" t="s">
        <v>703</v>
      </c>
      <c r="K1797" t="s">
        <v>265</v>
      </c>
      <c r="L1797">
        <v>82</v>
      </c>
      <c r="M1797">
        <v>3.03</v>
      </c>
      <c r="N1797">
        <v>248.46</v>
      </c>
      <c r="O1797">
        <v>332781.8</v>
      </c>
    </row>
    <row r="1798" spans="1:15" hidden="1">
      <c r="A1798" t="s">
        <v>259</v>
      </c>
      <c r="B1798" s="1">
        <v>45199</v>
      </c>
      <c r="C1798" t="s">
        <v>1468</v>
      </c>
      <c r="D1798" t="s">
        <v>34</v>
      </c>
      <c r="E1798" t="s">
        <v>34</v>
      </c>
      <c r="F1798" t="s">
        <v>85</v>
      </c>
      <c r="G1798" t="s">
        <v>1285</v>
      </c>
      <c r="H1798" t="s">
        <v>1286</v>
      </c>
      <c r="I1798" t="s">
        <v>448</v>
      </c>
      <c r="K1798" t="s">
        <v>265</v>
      </c>
      <c r="L1798">
        <v>25</v>
      </c>
      <c r="M1798">
        <v>3.5</v>
      </c>
      <c r="N1798">
        <v>87.5</v>
      </c>
      <c r="O1798">
        <v>332869.3</v>
      </c>
    </row>
    <row r="1799" spans="1:15" hidden="1">
      <c r="A1799" t="s">
        <v>259</v>
      </c>
      <c r="B1799" s="1">
        <v>45199</v>
      </c>
      <c r="C1799" t="s">
        <v>1468</v>
      </c>
      <c r="D1799" t="s">
        <v>34</v>
      </c>
      <c r="E1799" t="s">
        <v>34</v>
      </c>
      <c r="F1799" t="s">
        <v>623</v>
      </c>
      <c r="G1799" t="s">
        <v>624</v>
      </c>
      <c r="H1799" t="s">
        <v>625</v>
      </c>
      <c r="I1799" t="s">
        <v>448</v>
      </c>
      <c r="K1799" t="s">
        <v>265</v>
      </c>
      <c r="L1799">
        <v>1</v>
      </c>
      <c r="M1799">
        <v>49</v>
      </c>
      <c r="N1799">
        <v>49</v>
      </c>
      <c r="O1799">
        <v>332918.3</v>
      </c>
    </row>
    <row r="1800" spans="1:15" hidden="1">
      <c r="A1800" t="s">
        <v>259</v>
      </c>
      <c r="B1800" s="1">
        <v>45199</v>
      </c>
      <c r="C1800" t="s">
        <v>1468</v>
      </c>
      <c r="D1800" t="s">
        <v>34</v>
      </c>
      <c r="E1800" t="s">
        <v>34</v>
      </c>
      <c r="F1800" t="s">
        <v>1074</v>
      </c>
      <c r="G1800" t="s">
        <v>1075</v>
      </c>
      <c r="H1800" t="s">
        <v>1074</v>
      </c>
      <c r="I1800" t="s">
        <v>1076</v>
      </c>
      <c r="K1800" t="s">
        <v>265</v>
      </c>
      <c r="L1800">
        <v>35</v>
      </c>
      <c r="M1800">
        <v>25.99</v>
      </c>
      <c r="N1800">
        <v>909.65</v>
      </c>
      <c r="O1800">
        <v>333827.95</v>
      </c>
    </row>
    <row r="1801" spans="1:15" hidden="1">
      <c r="A1801" t="s">
        <v>259</v>
      </c>
      <c r="B1801" s="1">
        <v>45199</v>
      </c>
      <c r="C1801" t="s">
        <v>1468</v>
      </c>
      <c r="D1801" t="s">
        <v>34</v>
      </c>
      <c r="E1801" t="s">
        <v>34</v>
      </c>
      <c r="F1801" t="s">
        <v>184</v>
      </c>
      <c r="G1801" t="s">
        <v>1077</v>
      </c>
      <c r="H1801" t="s">
        <v>184</v>
      </c>
      <c r="I1801" t="s">
        <v>1076</v>
      </c>
      <c r="K1801" t="s">
        <v>265</v>
      </c>
      <c r="L1801">
        <v>7</v>
      </c>
      <c r="M1801">
        <v>2.89</v>
      </c>
      <c r="N1801">
        <v>20.23</v>
      </c>
      <c r="O1801">
        <v>333848.18</v>
      </c>
    </row>
    <row r="1802" spans="1:15" hidden="1">
      <c r="A1802" t="s">
        <v>259</v>
      </c>
      <c r="B1802" s="1">
        <v>45199</v>
      </c>
      <c r="C1802" t="s">
        <v>1468</v>
      </c>
      <c r="D1802" t="s">
        <v>34</v>
      </c>
      <c r="E1802" t="s">
        <v>34</v>
      </c>
      <c r="F1802" t="s">
        <v>1217</v>
      </c>
      <c r="G1802" t="s">
        <v>1218</v>
      </c>
      <c r="H1802" t="s">
        <v>1217</v>
      </c>
      <c r="I1802" t="s">
        <v>1076</v>
      </c>
      <c r="K1802" t="s">
        <v>265</v>
      </c>
      <c r="L1802">
        <v>1</v>
      </c>
      <c r="M1802">
        <v>3.1</v>
      </c>
      <c r="N1802">
        <v>3.1</v>
      </c>
      <c r="O1802">
        <v>333851.28000000003</v>
      </c>
    </row>
    <row r="1803" spans="1:15" hidden="1">
      <c r="A1803" t="s">
        <v>259</v>
      </c>
      <c r="B1803" s="1">
        <v>45199</v>
      </c>
      <c r="C1803" t="s">
        <v>1468</v>
      </c>
      <c r="D1803" t="s">
        <v>34</v>
      </c>
      <c r="E1803" t="s">
        <v>34</v>
      </c>
      <c r="F1803" t="s">
        <v>1168</v>
      </c>
      <c r="G1803" t="s">
        <v>1169</v>
      </c>
      <c r="H1803" t="s">
        <v>1168</v>
      </c>
      <c r="I1803" t="s">
        <v>1076</v>
      </c>
      <c r="K1803" t="s">
        <v>265</v>
      </c>
      <c r="L1803">
        <v>1</v>
      </c>
      <c r="M1803">
        <v>10</v>
      </c>
      <c r="N1803">
        <v>10</v>
      </c>
      <c r="O1803">
        <v>333861.28000000003</v>
      </c>
    </row>
    <row r="1804" spans="1:15" hidden="1">
      <c r="A1804" t="s">
        <v>259</v>
      </c>
      <c r="B1804" s="1">
        <v>45199</v>
      </c>
      <c r="C1804" t="s">
        <v>1468</v>
      </c>
      <c r="D1804" t="s">
        <v>34</v>
      </c>
      <c r="E1804" t="s">
        <v>34</v>
      </c>
      <c r="F1804" t="s">
        <v>1089</v>
      </c>
      <c r="G1804" t="s">
        <v>1089</v>
      </c>
      <c r="H1804" t="s">
        <v>1089</v>
      </c>
      <c r="I1804" t="s">
        <v>1076</v>
      </c>
      <c r="K1804" t="s">
        <v>265</v>
      </c>
      <c r="L1804">
        <v>1</v>
      </c>
      <c r="M1804">
        <v>59.41</v>
      </c>
      <c r="N1804">
        <v>59.41</v>
      </c>
      <c r="O1804">
        <v>333920.69</v>
      </c>
    </row>
    <row r="1805" spans="1:15" hidden="1">
      <c r="A1805" t="s">
        <v>259</v>
      </c>
      <c r="B1805" s="1">
        <v>45199</v>
      </c>
      <c r="C1805" t="s">
        <v>1468</v>
      </c>
      <c r="D1805" t="s">
        <v>34</v>
      </c>
      <c r="E1805" t="s">
        <v>34</v>
      </c>
      <c r="F1805" t="s">
        <v>1088</v>
      </c>
      <c r="G1805" t="s">
        <v>1088</v>
      </c>
      <c r="H1805" t="s">
        <v>1088</v>
      </c>
      <c r="I1805" t="s">
        <v>1076</v>
      </c>
      <c r="K1805" t="s">
        <v>265</v>
      </c>
      <c r="L1805">
        <v>1</v>
      </c>
      <c r="M1805">
        <v>33.18</v>
      </c>
      <c r="N1805">
        <v>33.18</v>
      </c>
      <c r="O1805">
        <v>333953.87</v>
      </c>
    </row>
    <row r="1806" spans="1:15" hidden="1">
      <c r="A1806" t="s">
        <v>259</v>
      </c>
      <c r="B1806" s="1">
        <v>45199</v>
      </c>
      <c r="C1806" t="s">
        <v>1468</v>
      </c>
      <c r="D1806" t="s">
        <v>34</v>
      </c>
      <c r="E1806" t="s">
        <v>34</v>
      </c>
      <c r="F1806" t="s">
        <v>1091</v>
      </c>
      <c r="G1806" t="s">
        <v>1091</v>
      </c>
      <c r="H1806" t="s">
        <v>1091</v>
      </c>
      <c r="I1806" t="s">
        <v>1076</v>
      </c>
      <c r="K1806" t="s">
        <v>265</v>
      </c>
      <c r="L1806">
        <v>1</v>
      </c>
      <c r="M1806">
        <v>10.35</v>
      </c>
      <c r="N1806">
        <v>10.35</v>
      </c>
      <c r="O1806">
        <v>333964.21999999997</v>
      </c>
    </row>
    <row r="1807" spans="1:15" hidden="1">
      <c r="A1807" t="s">
        <v>259</v>
      </c>
      <c r="B1807" s="1">
        <v>45199</v>
      </c>
      <c r="C1807" t="s">
        <v>1468</v>
      </c>
      <c r="D1807" t="s">
        <v>34</v>
      </c>
      <c r="E1807" t="s">
        <v>34</v>
      </c>
      <c r="F1807" t="s">
        <v>1090</v>
      </c>
      <c r="G1807" t="s">
        <v>1090</v>
      </c>
      <c r="H1807" t="s">
        <v>1090</v>
      </c>
      <c r="I1807" t="s">
        <v>1076</v>
      </c>
      <c r="K1807" t="s">
        <v>265</v>
      </c>
      <c r="L1807">
        <v>1</v>
      </c>
      <c r="M1807">
        <v>69.650000000000006</v>
      </c>
      <c r="N1807">
        <v>69.650000000000006</v>
      </c>
      <c r="O1807">
        <v>334033.87</v>
      </c>
    </row>
    <row r="1808" spans="1:15" hidden="1">
      <c r="A1808" t="s">
        <v>259</v>
      </c>
      <c r="B1808" s="1">
        <v>45199</v>
      </c>
      <c r="C1808" t="s">
        <v>1468</v>
      </c>
      <c r="D1808" t="s">
        <v>34</v>
      </c>
      <c r="E1808" t="s">
        <v>34</v>
      </c>
      <c r="F1808" t="s">
        <v>1092</v>
      </c>
      <c r="G1808" t="s">
        <v>1092</v>
      </c>
      <c r="H1808" t="s">
        <v>1092</v>
      </c>
      <c r="I1808" t="s">
        <v>1076</v>
      </c>
      <c r="K1808" t="s">
        <v>265</v>
      </c>
      <c r="L1808">
        <v>1</v>
      </c>
      <c r="M1808">
        <v>88.69</v>
      </c>
      <c r="N1808">
        <v>88.69</v>
      </c>
      <c r="O1808">
        <v>334122.56</v>
      </c>
    </row>
    <row r="1809" spans="1:15" hidden="1">
      <c r="A1809" t="s">
        <v>259</v>
      </c>
      <c r="B1809" s="1">
        <v>45199</v>
      </c>
      <c r="C1809" t="s">
        <v>1468</v>
      </c>
      <c r="D1809" t="s">
        <v>34</v>
      </c>
      <c r="E1809" t="s">
        <v>34</v>
      </c>
      <c r="F1809" t="s">
        <v>1227</v>
      </c>
      <c r="G1809" t="s">
        <v>1174</v>
      </c>
      <c r="H1809" t="s">
        <v>1173</v>
      </c>
      <c r="I1809" t="s">
        <v>484</v>
      </c>
      <c r="K1809" t="s">
        <v>265</v>
      </c>
      <c r="L1809">
        <v>1</v>
      </c>
      <c r="M1809">
        <v>136.5</v>
      </c>
      <c r="N1809">
        <v>136.5</v>
      </c>
      <c r="O1809">
        <v>334259.06</v>
      </c>
    </row>
    <row r="1810" spans="1:15" hidden="1">
      <c r="A1810" t="s">
        <v>259</v>
      </c>
      <c r="B1810" s="1">
        <v>45199</v>
      </c>
      <c r="C1810" t="s">
        <v>1468</v>
      </c>
      <c r="D1810" t="s">
        <v>34</v>
      </c>
      <c r="E1810" t="s">
        <v>34</v>
      </c>
      <c r="F1810" t="s">
        <v>1238</v>
      </c>
      <c r="G1810" t="s">
        <v>1237</v>
      </c>
      <c r="H1810" t="s">
        <v>1238</v>
      </c>
      <c r="I1810" t="s">
        <v>484</v>
      </c>
      <c r="K1810" t="s">
        <v>265</v>
      </c>
      <c r="L1810">
        <v>1</v>
      </c>
      <c r="M1810">
        <v>208.95</v>
      </c>
      <c r="N1810">
        <v>208.95</v>
      </c>
      <c r="O1810">
        <v>334468.01</v>
      </c>
    </row>
    <row r="1811" spans="1:15" hidden="1">
      <c r="A1811" t="s">
        <v>259</v>
      </c>
      <c r="B1811" s="1">
        <v>45199</v>
      </c>
      <c r="C1811" t="s">
        <v>1468</v>
      </c>
      <c r="D1811" t="s">
        <v>34</v>
      </c>
      <c r="E1811" t="s">
        <v>34</v>
      </c>
      <c r="F1811" t="s">
        <v>1176</v>
      </c>
      <c r="G1811" t="s">
        <v>483</v>
      </c>
      <c r="H1811" t="s">
        <v>482</v>
      </c>
      <c r="I1811" t="s">
        <v>484</v>
      </c>
      <c r="K1811" t="s">
        <v>265</v>
      </c>
      <c r="L1811">
        <v>2</v>
      </c>
      <c r="M1811">
        <v>15.75</v>
      </c>
      <c r="N1811">
        <v>31.5</v>
      </c>
      <c r="O1811">
        <v>334499.51</v>
      </c>
    </row>
    <row r="1812" spans="1:15" hidden="1">
      <c r="A1812" t="s">
        <v>259</v>
      </c>
      <c r="B1812" s="1">
        <v>45199</v>
      </c>
      <c r="C1812" t="s">
        <v>1468</v>
      </c>
      <c r="D1812" t="s">
        <v>34</v>
      </c>
      <c r="E1812" t="s">
        <v>34</v>
      </c>
      <c r="F1812" t="s">
        <v>1202</v>
      </c>
      <c r="G1812" t="s">
        <v>486</v>
      </c>
      <c r="H1812" t="s">
        <v>485</v>
      </c>
      <c r="I1812" t="s">
        <v>484</v>
      </c>
      <c r="K1812" t="s">
        <v>265</v>
      </c>
      <c r="L1812">
        <v>10</v>
      </c>
      <c r="M1812">
        <v>7.88</v>
      </c>
      <c r="N1812">
        <v>78.8</v>
      </c>
      <c r="O1812">
        <v>334578.31</v>
      </c>
    </row>
    <row r="1813" spans="1:15" hidden="1">
      <c r="A1813" t="s">
        <v>259</v>
      </c>
      <c r="B1813" s="1">
        <v>45199</v>
      </c>
      <c r="C1813" t="s">
        <v>1468</v>
      </c>
      <c r="D1813" t="s">
        <v>34</v>
      </c>
      <c r="E1813" t="s">
        <v>34</v>
      </c>
      <c r="F1813" t="s">
        <v>1203</v>
      </c>
      <c r="G1813" t="s">
        <v>504</v>
      </c>
      <c r="H1813" t="s">
        <v>503</v>
      </c>
      <c r="I1813" t="s">
        <v>484</v>
      </c>
      <c r="K1813" t="s">
        <v>265</v>
      </c>
      <c r="L1813">
        <v>14</v>
      </c>
      <c r="M1813">
        <v>31.5</v>
      </c>
      <c r="N1813">
        <v>441</v>
      </c>
      <c r="O1813">
        <v>335019.31</v>
      </c>
    </row>
    <row r="1814" spans="1:15" hidden="1">
      <c r="A1814" t="s">
        <v>259</v>
      </c>
      <c r="B1814" s="1">
        <v>45199</v>
      </c>
      <c r="C1814" t="s">
        <v>1468</v>
      </c>
      <c r="D1814" t="s">
        <v>34</v>
      </c>
      <c r="E1814" t="s">
        <v>34</v>
      </c>
      <c r="F1814" t="s">
        <v>505</v>
      </c>
      <c r="G1814" t="s">
        <v>506</v>
      </c>
      <c r="H1814" t="s">
        <v>505</v>
      </c>
      <c r="I1814" t="s">
        <v>484</v>
      </c>
      <c r="K1814" t="s">
        <v>265</v>
      </c>
      <c r="L1814">
        <v>600</v>
      </c>
      <c r="M1814">
        <v>0.37</v>
      </c>
      <c r="N1814">
        <v>222</v>
      </c>
      <c r="O1814">
        <v>335241.31</v>
      </c>
    </row>
    <row r="1815" spans="1:15" hidden="1">
      <c r="A1815" t="s">
        <v>259</v>
      </c>
      <c r="B1815" s="1">
        <v>45199</v>
      </c>
      <c r="C1815" t="s">
        <v>1468</v>
      </c>
      <c r="D1815" t="s">
        <v>34</v>
      </c>
      <c r="E1815" t="s">
        <v>34</v>
      </c>
      <c r="F1815" t="s">
        <v>1179</v>
      </c>
      <c r="G1815" t="s">
        <v>1104</v>
      </c>
      <c r="H1815" t="s">
        <v>1103</v>
      </c>
      <c r="I1815" t="s">
        <v>484</v>
      </c>
      <c r="K1815" t="s">
        <v>265</v>
      </c>
      <c r="L1815">
        <v>5</v>
      </c>
      <c r="M1815">
        <v>9.7100000000000009</v>
      </c>
      <c r="N1815">
        <v>48.55</v>
      </c>
      <c r="O1815">
        <v>335289.86</v>
      </c>
    </row>
    <row r="1816" spans="1:15" hidden="1">
      <c r="A1816" t="s">
        <v>259</v>
      </c>
      <c r="B1816" s="1">
        <v>45199</v>
      </c>
      <c r="C1816" t="s">
        <v>1468</v>
      </c>
      <c r="D1816" t="s">
        <v>34</v>
      </c>
      <c r="E1816" t="s">
        <v>34</v>
      </c>
      <c r="F1816" t="s">
        <v>1181</v>
      </c>
      <c r="G1816" t="s">
        <v>508</v>
      </c>
      <c r="H1816" t="s">
        <v>507</v>
      </c>
      <c r="I1816" t="s">
        <v>484</v>
      </c>
      <c r="K1816" t="s">
        <v>265</v>
      </c>
      <c r="L1816">
        <v>1</v>
      </c>
      <c r="M1816">
        <v>23</v>
      </c>
      <c r="N1816">
        <v>23</v>
      </c>
      <c r="O1816">
        <v>335312.86</v>
      </c>
    </row>
    <row r="1817" spans="1:15" hidden="1">
      <c r="A1817" t="s">
        <v>259</v>
      </c>
      <c r="B1817" s="1">
        <v>45199</v>
      </c>
      <c r="C1817" t="s">
        <v>1469</v>
      </c>
      <c r="D1817" t="s">
        <v>36</v>
      </c>
      <c r="E1817" t="s">
        <v>36</v>
      </c>
      <c r="F1817" t="s">
        <v>701</v>
      </c>
      <c r="G1817" t="s">
        <v>702</v>
      </c>
      <c r="H1817" t="s">
        <v>701</v>
      </c>
      <c r="I1817" t="s">
        <v>703</v>
      </c>
      <c r="K1817" t="s">
        <v>265</v>
      </c>
      <c r="L1817">
        <v>38</v>
      </c>
      <c r="M1817">
        <v>3.03</v>
      </c>
      <c r="N1817">
        <v>115.14</v>
      </c>
      <c r="O1817">
        <v>335428</v>
      </c>
    </row>
    <row r="1818" spans="1:15" hidden="1">
      <c r="A1818" t="s">
        <v>259</v>
      </c>
      <c r="B1818" s="1">
        <v>45199</v>
      </c>
      <c r="C1818" t="s">
        <v>1469</v>
      </c>
      <c r="D1818" t="s">
        <v>36</v>
      </c>
      <c r="E1818" t="s">
        <v>36</v>
      </c>
      <c r="F1818" t="s">
        <v>1048</v>
      </c>
      <c r="G1818" t="s">
        <v>1049</v>
      </c>
      <c r="H1818" t="s">
        <v>1050</v>
      </c>
      <c r="I1818" t="s">
        <v>448</v>
      </c>
      <c r="K1818" t="s">
        <v>265</v>
      </c>
      <c r="L1818">
        <v>30</v>
      </c>
      <c r="M1818">
        <v>3.15</v>
      </c>
      <c r="N1818">
        <v>94.5</v>
      </c>
      <c r="O1818">
        <v>335522.5</v>
      </c>
    </row>
    <row r="1819" spans="1:15" hidden="1">
      <c r="A1819" t="s">
        <v>259</v>
      </c>
      <c r="B1819" s="1">
        <v>45199</v>
      </c>
      <c r="C1819" t="s">
        <v>1469</v>
      </c>
      <c r="D1819" t="s">
        <v>36</v>
      </c>
      <c r="E1819" t="s">
        <v>36</v>
      </c>
      <c r="F1819" t="s">
        <v>1183</v>
      </c>
      <c r="G1819" t="s">
        <v>1184</v>
      </c>
      <c r="H1819" t="s">
        <v>1183</v>
      </c>
      <c r="I1819" t="s">
        <v>703</v>
      </c>
      <c r="K1819" t="s">
        <v>265</v>
      </c>
      <c r="L1819">
        <v>18</v>
      </c>
      <c r="M1819">
        <v>5</v>
      </c>
      <c r="N1819">
        <v>90</v>
      </c>
      <c r="O1819">
        <v>335612.5</v>
      </c>
    </row>
    <row r="1820" spans="1:15" hidden="1">
      <c r="A1820" t="s">
        <v>259</v>
      </c>
      <c r="B1820" s="1">
        <v>45199</v>
      </c>
      <c r="C1820" t="s">
        <v>1469</v>
      </c>
      <c r="D1820" t="s">
        <v>36</v>
      </c>
      <c r="E1820" t="s">
        <v>36</v>
      </c>
      <c r="F1820" t="s">
        <v>1139</v>
      </c>
      <c r="G1820" t="s">
        <v>1140</v>
      </c>
      <c r="H1820" t="s">
        <v>1141</v>
      </c>
      <c r="I1820" t="s">
        <v>703</v>
      </c>
      <c r="K1820" t="s">
        <v>265</v>
      </c>
      <c r="L1820">
        <v>19</v>
      </c>
      <c r="M1820">
        <v>15</v>
      </c>
      <c r="N1820">
        <v>285</v>
      </c>
      <c r="O1820">
        <v>335897.5</v>
      </c>
    </row>
    <row r="1821" spans="1:15" hidden="1">
      <c r="A1821" t="s">
        <v>259</v>
      </c>
      <c r="B1821" s="1">
        <v>45199</v>
      </c>
      <c r="C1821" t="s">
        <v>1469</v>
      </c>
      <c r="D1821" t="s">
        <v>36</v>
      </c>
      <c r="E1821" t="s">
        <v>36</v>
      </c>
      <c r="F1821" t="s">
        <v>1470</v>
      </c>
      <c r="G1821" t="s">
        <v>1056</v>
      </c>
      <c r="H1821" t="s">
        <v>1055</v>
      </c>
      <c r="I1821" t="s">
        <v>703</v>
      </c>
      <c r="K1821" t="s">
        <v>265</v>
      </c>
      <c r="L1821">
        <v>2</v>
      </c>
      <c r="M1821">
        <v>26</v>
      </c>
      <c r="N1821">
        <v>52</v>
      </c>
      <c r="O1821">
        <v>335949.5</v>
      </c>
    </row>
    <row r="1822" spans="1:15" hidden="1">
      <c r="A1822" t="s">
        <v>259</v>
      </c>
      <c r="B1822" s="1">
        <v>45199</v>
      </c>
      <c r="C1822" t="s">
        <v>1469</v>
      </c>
      <c r="D1822" t="s">
        <v>36</v>
      </c>
      <c r="E1822" t="s">
        <v>36</v>
      </c>
      <c r="F1822" t="s">
        <v>1262</v>
      </c>
      <c r="G1822" t="s">
        <v>1160</v>
      </c>
      <c r="H1822" t="s">
        <v>1161</v>
      </c>
      <c r="I1822" t="s">
        <v>264</v>
      </c>
      <c r="K1822" t="s">
        <v>265</v>
      </c>
      <c r="L1822">
        <v>1</v>
      </c>
      <c r="M1822">
        <v>375</v>
      </c>
      <c r="N1822">
        <v>375</v>
      </c>
      <c r="O1822">
        <v>336324.5</v>
      </c>
    </row>
    <row r="1823" spans="1:15" hidden="1">
      <c r="A1823" t="s">
        <v>259</v>
      </c>
      <c r="B1823" s="1">
        <v>45199</v>
      </c>
      <c r="C1823" t="s">
        <v>1469</v>
      </c>
      <c r="D1823" t="s">
        <v>36</v>
      </c>
      <c r="E1823" t="s">
        <v>36</v>
      </c>
      <c r="F1823" t="s">
        <v>1471</v>
      </c>
      <c r="G1823" t="s">
        <v>624</v>
      </c>
      <c r="H1823" t="s">
        <v>625</v>
      </c>
      <c r="I1823" t="s">
        <v>448</v>
      </c>
      <c r="K1823" t="s">
        <v>265</v>
      </c>
      <c r="L1823">
        <v>1</v>
      </c>
      <c r="M1823">
        <v>49</v>
      </c>
      <c r="N1823">
        <v>49</v>
      </c>
      <c r="O1823">
        <v>336373.5</v>
      </c>
    </row>
    <row r="1824" spans="1:15" hidden="1">
      <c r="A1824" t="s">
        <v>259</v>
      </c>
      <c r="B1824" s="1">
        <v>45199</v>
      </c>
      <c r="C1824" t="s">
        <v>1469</v>
      </c>
      <c r="D1824" t="s">
        <v>36</v>
      </c>
      <c r="E1824" t="s">
        <v>36</v>
      </c>
      <c r="F1824" t="s">
        <v>1074</v>
      </c>
      <c r="G1824" t="s">
        <v>1075</v>
      </c>
      <c r="H1824" t="s">
        <v>1074</v>
      </c>
      <c r="I1824" t="s">
        <v>1076</v>
      </c>
      <c r="K1824" t="s">
        <v>265</v>
      </c>
      <c r="L1824">
        <v>15</v>
      </c>
      <c r="M1824">
        <v>26.51</v>
      </c>
      <c r="N1824">
        <v>397.65</v>
      </c>
      <c r="O1824">
        <v>336771.15</v>
      </c>
    </row>
    <row r="1825" spans="1:15" hidden="1">
      <c r="A1825" t="s">
        <v>259</v>
      </c>
      <c r="B1825" s="1">
        <v>45199</v>
      </c>
      <c r="C1825" t="s">
        <v>1469</v>
      </c>
      <c r="D1825" t="s">
        <v>36</v>
      </c>
      <c r="E1825" t="s">
        <v>36</v>
      </c>
      <c r="F1825" t="s">
        <v>188</v>
      </c>
      <c r="G1825" t="s">
        <v>1301</v>
      </c>
      <c r="H1825" t="s">
        <v>188</v>
      </c>
      <c r="I1825" t="s">
        <v>1076</v>
      </c>
      <c r="K1825" t="s">
        <v>265</v>
      </c>
      <c r="L1825">
        <v>1</v>
      </c>
      <c r="M1825">
        <v>31.24</v>
      </c>
      <c r="N1825">
        <v>31.24</v>
      </c>
      <c r="O1825">
        <v>336802.39</v>
      </c>
    </row>
    <row r="1826" spans="1:15" hidden="1">
      <c r="A1826" t="s">
        <v>259</v>
      </c>
      <c r="B1826" s="1">
        <v>45199</v>
      </c>
      <c r="C1826" t="s">
        <v>1469</v>
      </c>
      <c r="D1826" t="s">
        <v>36</v>
      </c>
      <c r="E1826" t="s">
        <v>36</v>
      </c>
      <c r="F1826" t="s">
        <v>184</v>
      </c>
      <c r="G1826" t="s">
        <v>1077</v>
      </c>
      <c r="H1826" t="s">
        <v>184</v>
      </c>
      <c r="I1826" t="s">
        <v>1076</v>
      </c>
      <c r="K1826" t="s">
        <v>265</v>
      </c>
      <c r="L1826">
        <v>3</v>
      </c>
      <c r="M1826">
        <v>2.89</v>
      </c>
      <c r="N1826">
        <v>8.67</v>
      </c>
      <c r="O1826">
        <v>336811.06</v>
      </c>
    </row>
    <row r="1827" spans="1:15" hidden="1">
      <c r="A1827" t="s">
        <v>259</v>
      </c>
      <c r="B1827" s="1">
        <v>45199</v>
      </c>
      <c r="C1827" t="s">
        <v>1469</v>
      </c>
      <c r="D1827" t="s">
        <v>36</v>
      </c>
      <c r="E1827" t="s">
        <v>36</v>
      </c>
      <c r="F1827" t="s">
        <v>1168</v>
      </c>
      <c r="G1827" t="s">
        <v>1169</v>
      </c>
      <c r="H1827" t="s">
        <v>1168</v>
      </c>
      <c r="I1827" t="s">
        <v>1076</v>
      </c>
      <c r="K1827" t="s">
        <v>265</v>
      </c>
      <c r="L1827">
        <v>1</v>
      </c>
      <c r="M1827">
        <v>10</v>
      </c>
      <c r="N1827">
        <v>10</v>
      </c>
      <c r="O1827">
        <v>336821.06</v>
      </c>
    </row>
    <row r="1828" spans="1:15" hidden="1">
      <c r="A1828" t="s">
        <v>259</v>
      </c>
      <c r="B1828" s="1">
        <v>45199</v>
      </c>
      <c r="C1828" t="s">
        <v>1469</v>
      </c>
      <c r="D1828" t="s">
        <v>36</v>
      </c>
      <c r="E1828" t="s">
        <v>36</v>
      </c>
      <c r="F1828" t="s">
        <v>1091</v>
      </c>
      <c r="G1828" t="s">
        <v>1091</v>
      </c>
      <c r="H1828" t="s">
        <v>1091</v>
      </c>
      <c r="I1828" t="s">
        <v>1076</v>
      </c>
      <c r="K1828" t="s">
        <v>265</v>
      </c>
      <c r="L1828">
        <v>1</v>
      </c>
      <c r="M1828">
        <v>3.99</v>
      </c>
      <c r="N1828">
        <v>3.99</v>
      </c>
      <c r="O1828">
        <v>336825.05</v>
      </c>
    </row>
    <row r="1829" spans="1:15" hidden="1">
      <c r="A1829" t="s">
        <v>259</v>
      </c>
      <c r="B1829" s="1">
        <v>45199</v>
      </c>
      <c r="C1829" t="s">
        <v>1469</v>
      </c>
      <c r="D1829" t="s">
        <v>36</v>
      </c>
      <c r="E1829" t="s">
        <v>36</v>
      </c>
      <c r="F1829" t="s">
        <v>1088</v>
      </c>
      <c r="G1829" t="s">
        <v>1088</v>
      </c>
      <c r="H1829" t="s">
        <v>1088</v>
      </c>
      <c r="I1829" t="s">
        <v>1076</v>
      </c>
      <c r="K1829" t="s">
        <v>265</v>
      </c>
      <c r="L1829">
        <v>1</v>
      </c>
      <c r="M1829">
        <v>14.46</v>
      </c>
      <c r="N1829">
        <v>14.46</v>
      </c>
      <c r="O1829">
        <v>336839.51</v>
      </c>
    </row>
    <row r="1830" spans="1:15" hidden="1">
      <c r="A1830" t="s">
        <v>259</v>
      </c>
      <c r="B1830" s="1">
        <v>45199</v>
      </c>
      <c r="C1830" t="s">
        <v>1469</v>
      </c>
      <c r="D1830" t="s">
        <v>36</v>
      </c>
      <c r="E1830" t="s">
        <v>36</v>
      </c>
      <c r="F1830" t="s">
        <v>1089</v>
      </c>
      <c r="G1830" t="s">
        <v>1089</v>
      </c>
      <c r="H1830" t="s">
        <v>1089</v>
      </c>
      <c r="I1830" t="s">
        <v>1076</v>
      </c>
      <c r="K1830" t="s">
        <v>265</v>
      </c>
      <c r="L1830">
        <v>1</v>
      </c>
      <c r="M1830">
        <v>28.33</v>
      </c>
      <c r="N1830">
        <v>28.33</v>
      </c>
      <c r="O1830">
        <v>336867.84000000003</v>
      </c>
    </row>
    <row r="1831" spans="1:15" hidden="1">
      <c r="A1831" t="s">
        <v>259</v>
      </c>
      <c r="B1831" s="1">
        <v>45199</v>
      </c>
      <c r="C1831" t="s">
        <v>1469</v>
      </c>
      <c r="D1831" t="s">
        <v>36</v>
      </c>
      <c r="E1831" t="s">
        <v>36</v>
      </c>
      <c r="F1831" t="s">
        <v>1092</v>
      </c>
      <c r="G1831" t="s">
        <v>1092</v>
      </c>
      <c r="H1831" t="s">
        <v>1092</v>
      </c>
      <c r="I1831" t="s">
        <v>1076</v>
      </c>
      <c r="K1831" t="s">
        <v>265</v>
      </c>
      <c r="L1831">
        <v>1</v>
      </c>
      <c r="M1831">
        <v>39.68</v>
      </c>
      <c r="N1831">
        <v>39.68</v>
      </c>
      <c r="O1831">
        <v>336907.52000000002</v>
      </c>
    </row>
    <row r="1832" spans="1:15" hidden="1">
      <c r="A1832" t="s">
        <v>259</v>
      </c>
      <c r="B1832" s="1">
        <v>45199</v>
      </c>
      <c r="C1832" t="s">
        <v>1469</v>
      </c>
      <c r="D1832" t="s">
        <v>36</v>
      </c>
      <c r="E1832" t="s">
        <v>36</v>
      </c>
      <c r="F1832" t="s">
        <v>1090</v>
      </c>
      <c r="G1832" t="s">
        <v>1090</v>
      </c>
      <c r="H1832" t="s">
        <v>1090</v>
      </c>
      <c r="I1832" t="s">
        <v>1076</v>
      </c>
      <c r="K1832" t="s">
        <v>265</v>
      </c>
      <c r="L1832">
        <v>1</v>
      </c>
      <c r="M1832">
        <v>31.84</v>
      </c>
      <c r="N1832">
        <v>31.84</v>
      </c>
      <c r="O1832">
        <v>336939.36</v>
      </c>
    </row>
    <row r="1833" spans="1:15" hidden="1">
      <c r="A1833" t="s">
        <v>259</v>
      </c>
      <c r="B1833" s="1">
        <v>45199</v>
      </c>
      <c r="C1833" t="s">
        <v>1469</v>
      </c>
      <c r="D1833" t="s">
        <v>36</v>
      </c>
      <c r="E1833" t="s">
        <v>36</v>
      </c>
      <c r="F1833" t="s">
        <v>485</v>
      </c>
      <c r="G1833" t="s">
        <v>486</v>
      </c>
      <c r="H1833" t="s">
        <v>485</v>
      </c>
      <c r="I1833" t="s">
        <v>484</v>
      </c>
      <c r="K1833" t="s">
        <v>265</v>
      </c>
      <c r="L1833">
        <v>40</v>
      </c>
      <c r="M1833">
        <v>7.88</v>
      </c>
      <c r="N1833">
        <v>315.2</v>
      </c>
      <c r="O1833">
        <v>337254.56</v>
      </c>
    </row>
    <row r="1834" spans="1:15" hidden="1">
      <c r="A1834" t="s">
        <v>259</v>
      </c>
      <c r="B1834" s="1">
        <v>45199</v>
      </c>
      <c r="C1834" t="s">
        <v>1469</v>
      </c>
      <c r="D1834" t="s">
        <v>36</v>
      </c>
      <c r="E1834" t="s">
        <v>36</v>
      </c>
      <c r="F1834" t="s">
        <v>482</v>
      </c>
      <c r="G1834" t="s">
        <v>483</v>
      </c>
      <c r="H1834" t="s">
        <v>482</v>
      </c>
      <c r="I1834" t="s">
        <v>484</v>
      </c>
      <c r="K1834" t="s">
        <v>265</v>
      </c>
      <c r="L1834">
        <v>4</v>
      </c>
      <c r="M1834">
        <v>21</v>
      </c>
      <c r="N1834">
        <v>84</v>
      </c>
      <c r="O1834">
        <v>337338.56</v>
      </c>
    </row>
    <row r="1835" spans="1:15" hidden="1">
      <c r="A1835" t="s">
        <v>259</v>
      </c>
      <c r="B1835" s="1">
        <v>45199</v>
      </c>
      <c r="C1835" t="s">
        <v>1472</v>
      </c>
      <c r="D1835" t="s">
        <v>78</v>
      </c>
      <c r="E1835" t="s">
        <v>78</v>
      </c>
      <c r="F1835" t="s">
        <v>701</v>
      </c>
      <c r="G1835" t="s">
        <v>702</v>
      </c>
      <c r="H1835" t="s">
        <v>701</v>
      </c>
      <c r="I1835" t="s">
        <v>703</v>
      </c>
      <c r="K1835" t="s">
        <v>265</v>
      </c>
      <c r="L1835">
        <v>42</v>
      </c>
      <c r="M1835">
        <v>3.03</v>
      </c>
      <c r="N1835">
        <v>127.26</v>
      </c>
      <c r="O1835">
        <v>337465.82</v>
      </c>
    </row>
    <row r="1836" spans="1:15" hidden="1">
      <c r="A1836" t="s">
        <v>259</v>
      </c>
      <c r="B1836" s="1">
        <v>45199</v>
      </c>
      <c r="C1836" t="s">
        <v>1472</v>
      </c>
      <c r="D1836" t="s">
        <v>78</v>
      </c>
      <c r="E1836" t="s">
        <v>78</v>
      </c>
      <c r="F1836" t="s">
        <v>1048</v>
      </c>
      <c r="G1836" t="s">
        <v>1049</v>
      </c>
      <c r="H1836" t="s">
        <v>1050</v>
      </c>
      <c r="I1836" t="s">
        <v>448</v>
      </c>
      <c r="K1836" t="s">
        <v>265</v>
      </c>
      <c r="L1836">
        <v>45</v>
      </c>
      <c r="M1836">
        <v>3.15</v>
      </c>
      <c r="N1836">
        <v>141.75</v>
      </c>
      <c r="O1836">
        <v>337607.57</v>
      </c>
    </row>
    <row r="1837" spans="1:15" hidden="1">
      <c r="A1837" t="s">
        <v>259</v>
      </c>
      <c r="B1837" s="1">
        <v>45199</v>
      </c>
      <c r="C1837" t="s">
        <v>1472</v>
      </c>
      <c r="D1837" t="s">
        <v>78</v>
      </c>
      <c r="E1837" t="s">
        <v>78</v>
      </c>
      <c r="F1837" t="s">
        <v>1051</v>
      </c>
      <c r="G1837" t="s">
        <v>1052</v>
      </c>
      <c r="H1837" t="s">
        <v>1051</v>
      </c>
      <c r="I1837" t="s">
        <v>703</v>
      </c>
      <c r="K1837" t="s">
        <v>265</v>
      </c>
      <c r="L1837">
        <v>34</v>
      </c>
      <c r="M1837">
        <v>7</v>
      </c>
      <c r="N1837">
        <v>238</v>
      </c>
      <c r="O1837">
        <v>337845.57</v>
      </c>
    </row>
    <row r="1838" spans="1:15" hidden="1">
      <c r="A1838" t="s">
        <v>259</v>
      </c>
      <c r="B1838" s="1">
        <v>45199</v>
      </c>
      <c r="C1838" t="s">
        <v>1472</v>
      </c>
      <c r="D1838" t="s">
        <v>78</v>
      </c>
      <c r="E1838" t="s">
        <v>78</v>
      </c>
      <c r="F1838" t="s">
        <v>1053</v>
      </c>
      <c r="G1838" t="s">
        <v>1054</v>
      </c>
      <c r="H1838" t="s">
        <v>1053</v>
      </c>
      <c r="I1838" t="s">
        <v>703</v>
      </c>
      <c r="K1838" t="s">
        <v>265</v>
      </c>
      <c r="L1838">
        <v>1</v>
      </c>
      <c r="M1838">
        <v>5</v>
      </c>
      <c r="N1838">
        <v>5</v>
      </c>
      <c r="O1838">
        <v>337850.57</v>
      </c>
    </row>
    <row r="1839" spans="1:15" hidden="1">
      <c r="A1839" t="s">
        <v>259</v>
      </c>
      <c r="B1839" s="1">
        <v>45199</v>
      </c>
      <c r="C1839" t="s">
        <v>1472</v>
      </c>
      <c r="D1839" t="s">
        <v>78</v>
      </c>
      <c r="E1839" t="s">
        <v>78</v>
      </c>
      <c r="F1839" t="s">
        <v>1139</v>
      </c>
      <c r="G1839" t="s">
        <v>1140</v>
      </c>
      <c r="H1839" t="s">
        <v>1141</v>
      </c>
      <c r="I1839" t="s">
        <v>703</v>
      </c>
      <c r="K1839" t="s">
        <v>265</v>
      </c>
      <c r="L1839">
        <v>12</v>
      </c>
      <c r="M1839">
        <v>15</v>
      </c>
      <c r="N1839">
        <v>180</v>
      </c>
      <c r="O1839">
        <v>338030.57</v>
      </c>
    </row>
    <row r="1840" spans="1:15" hidden="1">
      <c r="A1840" t="s">
        <v>259</v>
      </c>
      <c r="B1840" s="1">
        <v>45199</v>
      </c>
      <c r="C1840" t="s">
        <v>1472</v>
      </c>
      <c r="D1840" t="s">
        <v>78</v>
      </c>
      <c r="E1840" t="s">
        <v>78</v>
      </c>
      <c r="F1840" t="s">
        <v>1055</v>
      </c>
      <c r="G1840" t="s">
        <v>1056</v>
      </c>
      <c r="H1840" t="s">
        <v>1055</v>
      </c>
      <c r="I1840" t="s">
        <v>703</v>
      </c>
      <c r="K1840" t="s">
        <v>265</v>
      </c>
      <c r="L1840">
        <v>4</v>
      </c>
      <c r="M1840">
        <v>25</v>
      </c>
      <c r="N1840">
        <v>100</v>
      </c>
      <c r="O1840">
        <v>338130.57</v>
      </c>
    </row>
    <row r="1841" spans="1:15" hidden="1">
      <c r="A1841" t="s">
        <v>259</v>
      </c>
      <c r="B1841" s="1">
        <v>45199</v>
      </c>
      <c r="C1841" t="s">
        <v>1472</v>
      </c>
      <c r="D1841" t="s">
        <v>78</v>
      </c>
      <c r="E1841" t="s">
        <v>78</v>
      </c>
      <c r="F1841" t="s">
        <v>1473</v>
      </c>
      <c r="G1841" t="s">
        <v>1474</v>
      </c>
      <c r="H1841" t="s">
        <v>1473</v>
      </c>
      <c r="I1841" t="s">
        <v>1076</v>
      </c>
      <c r="K1841" t="s">
        <v>265</v>
      </c>
      <c r="L1841">
        <v>20</v>
      </c>
      <c r="M1841">
        <v>28.09</v>
      </c>
      <c r="N1841">
        <v>561.79999999999995</v>
      </c>
      <c r="O1841">
        <v>338692.37</v>
      </c>
    </row>
    <row r="1842" spans="1:15" hidden="1">
      <c r="A1842" t="s">
        <v>259</v>
      </c>
      <c r="B1842" s="1">
        <v>45199</v>
      </c>
      <c r="C1842" t="s">
        <v>1472</v>
      </c>
      <c r="D1842" t="s">
        <v>78</v>
      </c>
      <c r="E1842" t="s">
        <v>78</v>
      </c>
      <c r="F1842" t="s">
        <v>1475</v>
      </c>
      <c r="G1842" t="s">
        <v>1476</v>
      </c>
      <c r="H1842" t="s">
        <v>1475</v>
      </c>
      <c r="I1842" t="s">
        <v>1076</v>
      </c>
      <c r="K1842" t="s">
        <v>265</v>
      </c>
      <c r="L1842">
        <v>1</v>
      </c>
      <c r="M1842">
        <v>18.89</v>
      </c>
      <c r="N1842">
        <v>18.89</v>
      </c>
      <c r="O1842">
        <v>338711.26</v>
      </c>
    </row>
    <row r="1843" spans="1:15" hidden="1">
      <c r="A1843" t="s">
        <v>259</v>
      </c>
      <c r="B1843" s="1">
        <v>45199</v>
      </c>
      <c r="C1843" t="s">
        <v>1472</v>
      </c>
      <c r="D1843" t="s">
        <v>78</v>
      </c>
      <c r="E1843" t="s">
        <v>78</v>
      </c>
      <c r="F1843" t="s">
        <v>188</v>
      </c>
      <c r="G1843" t="s">
        <v>1301</v>
      </c>
      <c r="H1843" t="s">
        <v>188</v>
      </c>
      <c r="I1843" t="s">
        <v>1076</v>
      </c>
      <c r="K1843" t="s">
        <v>265</v>
      </c>
      <c r="L1843">
        <v>1</v>
      </c>
      <c r="M1843">
        <v>36.229999999999997</v>
      </c>
      <c r="N1843">
        <v>36.229999999999997</v>
      </c>
      <c r="O1843">
        <v>338747.49</v>
      </c>
    </row>
    <row r="1844" spans="1:15" hidden="1">
      <c r="A1844" t="s">
        <v>259</v>
      </c>
      <c r="B1844" s="1">
        <v>45199</v>
      </c>
      <c r="C1844" t="s">
        <v>1472</v>
      </c>
      <c r="D1844" t="s">
        <v>78</v>
      </c>
      <c r="E1844" t="s">
        <v>78</v>
      </c>
      <c r="F1844" t="s">
        <v>184</v>
      </c>
      <c r="G1844" t="s">
        <v>1077</v>
      </c>
      <c r="H1844" t="s">
        <v>184</v>
      </c>
      <c r="I1844" t="s">
        <v>1076</v>
      </c>
      <c r="K1844" t="s">
        <v>265</v>
      </c>
      <c r="L1844">
        <v>3</v>
      </c>
      <c r="M1844">
        <v>2.89</v>
      </c>
      <c r="N1844">
        <v>8.67</v>
      </c>
      <c r="O1844">
        <v>338756.16</v>
      </c>
    </row>
    <row r="1845" spans="1:15" hidden="1">
      <c r="A1845" t="s">
        <v>259</v>
      </c>
      <c r="B1845" s="1">
        <v>45199</v>
      </c>
      <c r="C1845" t="s">
        <v>1472</v>
      </c>
      <c r="D1845" t="s">
        <v>78</v>
      </c>
      <c r="E1845" t="s">
        <v>78</v>
      </c>
      <c r="F1845" t="s">
        <v>1477</v>
      </c>
      <c r="G1845" t="s">
        <v>1478</v>
      </c>
      <c r="H1845" t="s">
        <v>1477</v>
      </c>
      <c r="I1845" t="s">
        <v>1076</v>
      </c>
      <c r="K1845" t="s">
        <v>265</v>
      </c>
      <c r="L1845">
        <v>1</v>
      </c>
      <c r="M1845">
        <v>3.94</v>
      </c>
      <c r="N1845">
        <v>3.94</v>
      </c>
      <c r="O1845">
        <v>338760.1</v>
      </c>
    </row>
    <row r="1846" spans="1:15" hidden="1">
      <c r="A1846" t="s">
        <v>259</v>
      </c>
      <c r="B1846" s="1">
        <v>45199</v>
      </c>
      <c r="C1846" t="s">
        <v>1472</v>
      </c>
      <c r="D1846" t="s">
        <v>78</v>
      </c>
      <c r="E1846" t="s">
        <v>78</v>
      </c>
      <c r="F1846" t="s">
        <v>1479</v>
      </c>
      <c r="G1846" t="s">
        <v>1480</v>
      </c>
      <c r="H1846" t="s">
        <v>1479</v>
      </c>
      <c r="I1846" t="s">
        <v>1076</v>
      </c>
      <c r="K1846" t="s">
        <v>265</v>
      </c>
      <c r="L1846">
        <v>1</v>
      </c>
      <c r="M1846">
        <v>16.28</v>
      </c>
      <c r="N1846">
        <v>16.28</v>
      </c>
      <c r="O1846">
        <v>338776.38</v>
      </c>
    </row>
    <row r="1847" spans="1:15" hidden="1">
      <c r="A1847" t="s">
        <v>259</v>
      </c>
      <c r="B1847" s="1">
        <v>45199</v>
      </c>
      <c r="C1847" t="s">
        <v>1472</v>
      </c>
      <c r="D1847" t="s">
        <v>78</v>
      </c>
      <c r="E1847" t="s">
        <v>78</v>
      </c>
      <c r="F1847" t="s">
        <v>1091</v>
      </c>
      <c r="G1847" t="s">
        <v>1091</v>
      </c>
      <c r="H1847" t="s">
        <v>1091</v>
      </c>
      <c r="I1847" t="s">
        <v>1076</v>
      </c>
      <c r="K1847" t="s">
        <v>265</v>
      </c>
      <c r="L1847">
        <v>1</v>
      </c>
      <c r="M1847">
        <v>28.87</v>
      </c>
      <c r="N1847">
        <v>28.87</v>
      </c>
      <c r="O1847">
        <v>338805.25</v>
      </c>
    </row>
    <row r="1848" spans="1:15" hidden="1">
      <c r="A1848" t="s">
        <v>259</v>
      </c>
      <c r="B1848" s="1">
        <v>45199</v>
      </c>
      <c r="C1848" t="s">
        <v>1472</v>
      </c>
      <c r="D1848" t="s">
        <v>78</v>
      </c>
      <c r="E1848" t="s">
        <v>78</v>
      </c>
      <c r="F1848" t="s">
        <v>1088</v>
      </c>
      <c r="G1848" t="s">
        <v>1088</v>
      </c>
      <c r="H1848" t="s">
        <v>1088</v>
      </c>
      <c r="I1848" t="s">
        <v>1076</v>
      </c>
      <c r="K1848" t="s">
        <v>265</v>
      </c>
      <c r="L1848">
        <v>1</v>
      </c>
      <c r="M1848">
        <v>30.69</v>
      </c>
      <c r="N1848">
        <v>30.69</v>
      </c>
      <c r="O1848">
        <v>338835.94</v>
      </c>
    </row>
    <row r="1849" spans="1:15" hidden="1">
      <c r="A1849" t="s">
        <v>259</v>
      </c>
      <c r="B1849" s="1">
        <v>45199</v>
      </c>
      <c r="C1849" t="s">
        <v>1472</v>
      </c>
      <c r="D1849" t="s">
        <v>78</v>
      </c>
      <c r="E1849" t="s">
        <v>78</v>
      </c>
      <c r="F1849" t="s">
        <v>1089</v>
      </c>
      <c r="G1849" t="s">
        <v>1089</v>
      </c>
      <c r="H1849" t="s">
        <v>1089</v>
      </c>
      <c r="I1849" t="s">
        <v>1076</v>
      </c>
      <c r="K1849" t="s">
        <v>265</v>
      </c>
      <c r="L1849">
        <v>1</v>
      </c>
      <c r="M1849">
        <v>65.41</v>
      </c>
      <c r="N1849">
        <v>65.41</v>
      </c>
      <c r="O1849">
        <v>338901.35</v>
      </c>
    </row>
    <row r="1850" spans="1:15" hidden="1">
      <c r="A1850" t="s">
        <v>259</v>
      </c>
      <c r="B1850" s="1">
        <v>45199</v>
      </c>
      <c r="C1850" t="s">
        <v>1472</v>
      </c>
      <c r="D1850" t="s">
        <v>78</v>
      </c>
      <c r="E1850" t="s">
        <v>78</v>
      </c>
      <c r="F1850" t="s">
        <v>1090</v>
      </c>
      <c r="G1850" t="s">
        <v>1090</v>
      </c>
      <c r="H1850" t="s">
        <v>1090</v>
      </c>
      <c r="I1850" t="s">
        <v>1076</v>
      </c>
      <c r="K1850" t="s">
        <v>265</v>
      </c>
      <c r="L1850">
        <v>1</v>
      </c>
      <c r="M1850">
        <v>47.76</v>
      </c>
      <c r="N1850">
        <v>47.76</v>
      </c>
      <c r="O1850">
        <v>338949.11</v>
      </c>
    </row>
    <row r="1851" spans="1:15" hidden="1">
      <c r="A1851" t="s">
        <v>259</v>
      </c>
      <c r="B1851" s="1">
        <v>45199</v>
      </c>
      <c r="C1851" t="s">
        <v>1472</v>
      </c>
      <c r="D1851" t="s">
        <v>78</v>
      </c>
      <c r="E1851" t="s">
        <v>78</v>
      </c>
      <c r="F1851" t="s">
        <v>1092</v>
      </c>
      <c r="G1851" t="s">
        <v>1092</v>
      </c>
      <c r="H1851" t="s">
        <v>1092</v>
      </c>
      <c r="I1851" t="s">
        <v>1076</v>
      </c>
      <c r="K1851" t="s">
        <v>265</v>
      </c>
      <c r="L1851">
        <v>1</v>
      </c>
      <c r="M1851">
        <v>59.52</v>
      </c>
      <c r="N1851">
        <v>59.52</v>
      </c>
      <c r="O1851">
        <v>339008.63</v>
      </c>
    </row>
    <row r="1852" spans="1:15" hidden="1">
      <c r="A1852" t="s">
        <v>259</v>
      </c>
      <c r="B1852" s="1">
        <v>45199</v>
      </c>
      <c r="C1852" t="s">
        <v>1481</v>
      </c>
      <c r="D1852" t="s">
        <v>57</v>
      </c>
      <c r="E1852" t="s">
        <v>57</v>
      </c>
      <c r="F1852" t="s">
        <v>1158</v>
      </c>
      <c r="G1852" t="s">
        <v>702</v>
      </c>
      <c r="H1852" t="s">
        <v>701</v>
      </c>
      <c r="I1852" t="s">
        <v>703</v>
      </c>
      <c r="K1852" t="s">
        <v>265</v>
      </c>
      <c r="L1852">
        <v>131</v>
      </c>
      <c r="M1852">
        <v>3.03</v>
      </c>
      <c r="N1852">
        <v>396.93</v>
      </c>
      <c r="O1852">
        <v>339405.56</v>
      </c>
    </row>
    <row r="1853" spans="1:15" hidden="1">
      <c r="A1853" t="s">
        <v>259</v>
      </c>
      <c r="B1853" s="1">
        <v>45199</v>
      </c>
      <c r="C1853" t="s">
        <v>1481</v>
      </c>
      <c r="D1853" t="s">
        <v>57</v>
      </c>
      <c r="E1853" t="s">
        <v>57</v>
      </c>
      <c r="F1853" t="s">
        <v>1048</v>
      </c>
      <c r="G1853" t="s">
        <v>1049</v>
      </c>
      <c r="H1853" t="s">
        <v>1050</v>
      </c>
      <c r="I1853" t="s">
        <v>448</v>
      </c>
      <c r="K1853" t="s">
        <v>265</v>
      </c>
      <c r="L1853">
        <v>40</v>
      </c>
      <c r="M1853">
        <v>3.15</v>
      </c>
      <c r="N1853">
        <v>126</v>
      </c>
      <c r="O1853">
        <v>339531.56</v>
      </c>
    </row>
    <row r="1854" spans="1:15" hidden="1">
      <c r="A1854" t="s">
        <v>259</v>
      </c>
      <c r="B1854" s="1">
        <v>45199</v>
      </c>
      <c r="C1854" t="s">
        <v>1481</v>
      </c>
      <c r="D1854" t="s">
        <v>57</v>
      </c>
      <c r="E1854" t="s">
        <v>57</v>
      </c>
      <c r="F1854" t="s">
        <v>1051</v>
      </c>
      <c r="G1854" t="s">
        <v>1052</v>
      </c>
      <c r="H1854" t="s">
        <v>1051</v>
      </c>
      <c r="I1854" t="s">
        <v>703</v>
      </c>
      <c r="K1854" t="s">
        <v>265</v>
      </c>
      <c r="L1854">
        <v>70</v>
      </c>
      <c r="M1854">
        <v>7</v>
      </c>
      <c r="N1854">
        <v>490</v>
      </c>
      <c r="O1854">
        <v>340021.56</v>
      </c>
    </row>
    <row r="1855" spans="1:15" hidden="1">
      <c r="A1855" t="s">
        <v>259</v>
      </c>
      <c r="B1855" s="1">
        <v>45199</v>
      </c>
      <c r="C1855" t="s">
        <v>1481</v>
      </c>
      <c r="D1855" t="s">
        <v>57</v>
      </c>
      <c r="E1855" t="s">
        <v>57</v>
      </c>
      <c r="F1855" t="s">
        <v>1139</v>
      </c>
      <c r="G1855" t="s">
        <v>1140</v>
      </c>
      <c r="H1855" t="s">
        <v>1141</v>
      </c>
      <c r="I1855" t="s">
        <v>703</v>
      </c>
      <c r="K1855" t="s">
        <v>265</v>
      </c>
      <c r="L1855">
        <v>27</v>
      </c>
      <c r="M1855">
        <v>15</v>
      </c>
      <c r="N1855">
        <v>405</v>
      </c>
      <c r="O1855">
        <v>340426.56</v>
      </c>
    </row>
    <row r="1856" spans="1:15" hidden="1">
      <c r="A1856" t="s">
        <v>259</v>
      </c>
      <c r="B1856" s="1">
        <v>45199</v>
      </c>
      <c r="C1856" t="s">
        <v>1481</v>
      </c>
      <c r="D1856" t="s">
        <v>57</v>
      </c>
      <c r="E1856" t="s">
        <v>57</v>
      </c>
      <c r="F1856" t="s">
        <v>1053</v>
      </c>
      <c r="G1856" t="s">
        <v>1054</v>
      </c>
      <c r="H1856" t="s">
        <v>1053</v>
      </c>
      <c r="I1856" t="s">
        <v>703</v>
      </c>
      <c r="K1856" t="s">
        <v>265</v>
      </c>
      <c r="L1856">
        <v>3</v>
      </c>
      <c r="M1856">
        <v>5</v>
      </c>
      <c r="N1856">
        <v>15</v>
      </c>
      <c r="O1856">
        <v>340441.56</v>
      </c>
    </row>
    <row r="1857" spans="1:15" hidden="1">
      <c r="A1857" t="s">
        <v>259</v>
      </c>
      <c r="B1857" s="1">
        <v>45199</v>
      </c>
      <c r="C1857" t="s">
        <v>1481</v>
      </c>
      <c r="D1857" t="s">
        <v>57</v>
      </c>
      <c r="E1857" t="s">
        <v>57</v>
      </c>
      <c r="F1857" t="s">
        <v>1070</v>
      </c>
      <c r="G1857" t="s">
        <v>1071</v>
      </c>
      <c r="H1857" t="s">
        <v>1070</v>
      </c>
      <c r="I1857" t="s">
        <v>703</v>
      </c>
      <c r="K1857" t="s">
        <v>265</v>
      </c>
      <c r="L1857">
        <v>1</v>
      </c>
      <c r="M1857">
        <v>11</v>
      </c>
      <c r="N1857">
        <v>11</v>
      </c>
      <c r="O1857">
        <v>340452.56</v>
      </c>
    </row>
    <row r="1858" spans="1:15" hidden="1">
      <c r="A1858" t="s">
        <v>259</v>
      </c>
      <c r="B1858" s="1">
        <v>45199</v>
      </c>
      <c r="C1858" t="s">
        <v>1481</v>
      </c>
      <c r="D1858" t="s">
        <v>57</v>
      </c>
      <c r="E1858" t="s">
        <v>57</v>
      </c>
      <c r="F1858" t="s">
        <v>1068</v>
      </c>
      <c r="G1858" t="s">
        <v>1069</v>
      </c>
      <c r="H1858" t="s">
        <v>1068</v>
      </c>
      <c r="I1858" t="s">
        <v>703</v>
      </c>
      <c r="K1858" t="s">
        <v>265</v>
      </c>
      <c r="L1858">
        <v>1</v>
      </c>
      <c r="M1858">
        <v>21</v>
      </c>
      <c r="N1858">
        <v>21</v>
      </c>
      <c r="O1858">
        <v>340473.56</v>
      </c>
    </row>
    <row r="1859" spans="1:15" hidden="1">
      <c r="A1859" t="s">
        <v>259</v>
      </c>
      <c r="B1859" s="1">
        <v>45199</v>
      </c>
      <c r="C1859" t="s">
        <v>1481</v>
      </c>
      <c r="D1859" t="s">
        <v>57</v>
      </c>
      <c r="E1859" t="s">
        <v>57</v>
      </c>
      <c r="F1859" t="s">
        <v>1155</v>
      </c>
      <c r="G1859" t="s">
        <v>1327</v>
      </c>
      <c r="H1859" t="s">
        <v>1328</v>
      </c>
      <c r="I1859" t="s">
        <v>484</v>
      </c>
      <c r="K1859" t="s">
        <v>265</v>
      </c>
      <c r="L1859">
        <v>16</v>
      </c>
      <c r="M1859">
        <v>5.78</v>
      </c>
      <c r="N1859">
        <v>92.48</v>
      </c>
      <c r="O1859">
        <v>340566.04</v>
      </c>
    </row>
    <row r="1860" spans="1:15" hidden="1">
      <c r="A1860" t="s">
        <v>259</v>
      </c>
      <c r="B1860" s="1">
        <v>45199</v>
      </c>
      <c r="C1860" t="s">
        <v>1481</v>
      </c>
      <c r="D1860" t="s">
        <v>57</v>
      </c>
      <c r="E1860" t="s">
        <v>57</v>
      </c>
      <c r="F1860" t="s">
        <v>1330</v>
      </c>
      <c r="G1860" t="s">
        <v>1331</v>
      </c>
      <c r="H1860" t="s">
        <v>1332</v>
      </c>
      <c r="I1860" t="s">
        <v>484</v>
      </c>
      <c r="K1860" t="s">
        <v>265</v>
      </c>
      <c r="L1860">
        <v>6</v>
      </c>
      <c r="M1860">
        <v>15.23</v>
      </c>
      <c r="N1860">
        <v>91.38</v>
      </c>
      <c r="O1860">
        <v>340657.42</v>
      </c>
    </row>
    <row r="1861" spans="1:15" hidden="1">
      <c r="A1861" t="s">
        <v>259</v>
      </c>
      <c r="B1861" s="1">
        <v>45199</v>
      </c>
      <c r="C1861" t="s">
        <v>1482</v>
      </c>
      <c r="D1861" t="s">
        <v>170</v>
      </c>
      <c r="E1861" t="s">
        <v>170</v>
      </c>
      <c r="F1861" t="s">
        <v>701</v>
      </c>
      <c r="G1861" t="s">
        <v>702</v>
      </c>
      <c r="H1861" t="s">
        <v>701</v>
      </c>
      <c r="I1861" t="s">
        <v>703</v>
      </c>
      <c r="K1861" t="s">
        <v>265</v>
      </c>
      <c r="L1861">
        <v>47</v>
      </c>
      <c r="M1861">
        <v>3.03</v>
      </c>
      <c r="N1861">
        <v>142.41</v>
      </c>
      <c r="O1861">
        <v>340799.83</v>
      </c>
    </row>
    <row r="1862" spans="1:15" hidden="1">
      <c r="A1862" t="s">
        <v>259</v>
      </c>
      <c r="B1862" s="1">
        <v>45199</v>
      </c>
      <c r="C1862" t="s">
        <v>1482</v>
      </c>
      <c r="D1862" t="s">
        <v>170</v>
      </c>
      <c r="E1862" t="s">
        <v>170</v>
      </c>
      <c r="F1862" t="s">
        <v>85</v>
      </c>
      <c r="G1862" t="s">
        <v>1285</v>
      </c>
      <c r="H1862" t="s">
        <v>1286</v>
      </c>
      <c r="I1862" t="s">
        <v>448</v>
      </c>
      <c r="K1862" t="s">
        <v>265</v>
      </c>
      <c r="L1862">
        <v>30</v>
      </c>
      <c r="M1862">
        <v>3.5</v>
      </c>
      <c r="N1862">
        <v>105</v>
      </c>
      <c r="O1862">
        <v>340904.83</v>
      </c>
    </row>
    <row r="1863" spans="1:15" hidden="1">
      <c r="A1863" t="s">
        <v>259</v>
      </c>
      <c r="B1863" s="1">
        <v>45199</v>
      </c>
      <c r="C1863" t="s">
        <v>1482</v>
      </c>
      <c r="D1863" t="s">
        <v>170</v>
      </c>
      <c r="E1863" t="s">
        <v>170</v>
      </c>
      <c r="F1863" t="s">
        <v>1183</v>
      </c>
      <c r="G1863" t="s">
        <v>1184</v>
      </c>
      <c r="H1863" t="s">
        <v>1183</v>
      </c>
      <c r="I1863" t="s">
        <v>703</v>
      </c>
      <c r="K1863" t="s">
        <v>265</v>
      </c>
      <c r="L1863">
        <v>36</v>
      </c>
      <c r="M1863">
        <v>5</v>
      </c>
      <c r="N1863">
        <v>180</v>
      </c>
      <c r="O1863">
        <v>341084.83</v>
      </c>
    </row>
    <row r="1864" spans="1:15" hidden="1">
      <c r="A1864" t="s">
        <v>259</v>
      </c>
      <c r="B1864" s="1">
        <v>45199</v>
      </c>
      <c r="C1864" t="s">
        <v>1482</v>
      </c>
      <c r="D1864" t="s">
        <v>170</v>
      </c>
      <c r="E1864" t="s">
        <v>170</v>
      </c>
      <c r="F1864" t="s">
        <v>1139</v>
      </c>
      <c r="G1864" t="s">
        <v>1140</v>
      </c>
      <c r="H1864" t="s">
        <v>1141</v>
      </c>
      <c r="I1864" t="s">
        <v>703</v>
      </c>
      <c r="K1864" t="s">
        <v>265</v>
      </c>
      <c r="L1864">
        <v>12</v>
      </c>
      <c r="M1864">
        <v>15</v>
      </c>
      <c r="N1864">
        <v>180</v>
      </c>
      <c r="O1864">
        <v>341264.83</v>
      </c>
    </row>
    <row r="1865" spans="1:15" hidden="1">
      <c r="A1865" t="s">
        <v>259</v>
      </c>
      <c r="B1865" s="1">
        <v>45199</v>
      </c>
      <c r="C1865" t="s">
        <v>1482</v>
      </c>
      <c r="D1865" t="s">
        <v>170</v>
      </c>
      <c r="E1865" t="s">
        <v>170</v>
      </c>
      <c r="F1865" t="s">
        <v>1055</v>
      </c>
      <c r="G1865" t="s">
        <v>1056</v>
      </c>
      <c r="H1865" t="s">
        <v>1055</v>
      </c>
      <c r="I1865" t="s">
        <v>703</v>
      </c>
      <c r="K1865" t="s">
        <v>265</v>
      </c>
      <c r="L1865">
        <v>2</v>
      </c>
      <c r="M1865">
        <v>26</v>
      </c>
      <c r="N1865">
        <v>52</v>
      </c>
      <c r="O1865">
        <v>341316.83</v>
      </c>
    </row>
    <row r="1866" spans="1:15" hidden="1">
      <c r="A1866" t="s">
        <v>259</v>
      </c>
      <c r="B1866" s="1">
        <v>45199</v>
      </c>
      <c r="C1866" t="s">
        <v>1482</v>
      </c>
      <c r="D1866" t="s">
        <v>170</v>
      </c>
      <c r="E1866" t="s">
        <v>170</v>
      </c>
      <c r="F1866" t="s">
        <v>625</v>
      </c>
      <c r="G1866" t="s">
        <v>624</v>
      </c>
      <c r="H1866" t="s">
        <v>625</v>
      </c>
      <c r="I1866" t="s">
        <v>448</v>
      </c>
      <c r="K1866" t="s">
        <v>265</v>
      </c>
      <c r="L1866">
        <v>1</v>
      </c>
      <c r="M1866">
        <v>49</v>
      </c>
      <c r="N1866">
        <v>49</v>
      </c>
      <c r="O1866">
        <v>341365.83</v>
      </c>
    </row>
    <row r="1867" spans="1:15" hidden="1">
      <c r="A1867" t="s">
        <v>259</v>
      </c>
      <c r="B1867" s="1">
        <v>45199</v>
      </c>
      <c r="C1867" t="s">
        <v>1482</v>
      </c>
      <c r="D1867" t="s">
        <v>170</v>
      </c>
      <c r="E1867" t="s">
        <v>170</v>
      </c>
      <c r="F1867" t="s">
        <v>1227</v>
      </c>
      <c r="G1867" t="s">
        <v>1174</v>
      </c>
      <c r="H1867" t="s">
        <v>1173</v>
      </c>
      <c r="I1867" t="s">
        <v>484</v>
      </c>
      <c r="K1867" t="s">
        <v>265</v>
      </c>
      <c r="L1867">
        <v>1</v>
      </c>
      <c r="M1867">
        <v>136.5</v>
      </c>
      <c r="N1867">
        <v>136.5</v>
      </c>
      <c r="O1867">
        <v>341502.33</v>
      </c>
    </row>
    <row r="1868" spans="1:15" hidden="1">
      <c r="A1868" t="s">
        <v>259</v>
      </c>
      <c r="B1868" s="1">
        <v>45199</v>
      </c>
      <c r="C1868" t="s">
        <v>1482</v>
      </c>
      <c r="D1868" t="s">
        <v>170</v>
      </c>
      <c r="E1868" t="s">
        <v>170</v>
      </c>
      <c r="F1868" t="s">
        <v>1238</v>
      </c>
      <c r="G1868" t="s">
        <v>1237</v>
      </c>
      <c r="H1868" t="s">
        <v>1238</v>
      </c>
      <c r="I1868" t="s">
        <v>484</v>
      </c>
      <c r="K1868" t="s">
        <v>265</v>
      </c>
      <c r="L1868">
        <v>1</v>
      </c>
      <c r="M1868">
        <v>208.95</v>
      </c>
      <c r="N1868">
        <v>208.95</v>
      </c>
      <c r="O1868">
        <v>341711.28</v>
      </c>
    </row>
    <row r="1869" spans="1:15" hidden="1">
      <c r="A1869" t="s">
        <v>259</v>
      </c>
      <c r="B1869" s="1">
        <v>45199</v>
      </c>
      <c r="C1869" t="s">
        <v>1482</v>
      </c>
      <c r="D1869" t="s">
        <v>170</v>
      </c>
      <c r="E1869" t="s">
        <v>170</v>
      </c>
      <c r="F1869" t="s">
        <v>1176</v>
      </c>
      <c r="G1869" t="s">
        <v>483</v>
      </c>
      <c r="H1869" t="s">
        <v>482</v>
      </c>
      <c r="I1869" t="s">
        <v>484</v>
      </c>
      <c r="K1869" t="s">
        <v>265</v>
      </c>
      <c r="L1869">
        <v>1</v>
      </c>
      <c r="M1869">
        <v>15.75</v>
      </c>
      <c r="N1869">
        <v>15.75</v>
      </c>
      <c r="O1869">
        <v>341727.03</v>
      </c>
    </row>
    <row r="1870" spans="1:15" hidden="1">
      <c r="A1870" t="s">
        <v>259</v>
      </c>
      <c r="B1870" s="1">
        <v>45199</v>
      </c>
      <c r="C1870" t="s">
        <v>1482</v>
      </c>
      <c r="D1870" t="s">
        <v>170</v>
      </c>
      <c r="E1870" t="s">
        <v>170</v>
      </c>
      <c r="F1870" t="s">
        <v>1202</v>
      </c>
      <c r="G1870" t="s">
        <v>486</v>
      </c>
      <c r="H1870" t="s">
        <v>485</v>
      </c>
      <c r="I1870" t="s">
        <v>484</v>
      </c>
      <c r="K1870" t="s">
        <v>265</v>
      </c>
      <c r="L1870">
        <v>3</v>
      </c>
      <c r="M1870">
        <v>7.88</v>
      </c>
      <c r="N1870">
        <v>23.64</v>
      </c>
      <c r="O1870">
        <v>341750.67</v>
      </c>
    </row>
    <row r="1871" spans="1:15" hidden="1">
      <c r="A1871" t="s">
        <v>259</v>
      </c>
      <c r="B1871" s="1">
        <v>45199</v>
      </c>
      <c r="C1871" t="s">
        <v>1482</v>
      </c>
      <c r="D1871" t="s">
        <v>170</v>
      </c>
      <c r="E1871" t="s">
        <v>170</v>
      </c>
      <c r="F1871" t="s">
        <v>1203</v>
      </c>
      <c r="G1871" t="s">
        <v>504</v>
      </c>
      <c r="H1871" t="s">
        <v>503</v>
      </c>
      <c r="I1871" t="s">
        <v>484</v>
      </c>
      <c r="K1871" t="s">
        <v>265</v>
      </c>
      <c r="L1871">
        <v>4</v>
      </c>
      <c r="M1871">
        <v>31.5</v>
      </c>
      <c r="N1871">
        <v>126</v>
      </c>
      <c r="O1871">
        <v>341876.67</v>
      </c>
    </row>
    <row r="1872" spans="1:15" hidden="1">
      <c r="A1872" t="s">
        <v>259</v>
      </c>
      <c r="B1872" s="1">
        <v>45199</v>
      </c>
      <c r="C1872" t="s">
        <v>1482</v>
      </c>
      <c r="D1872" t="s">
        <v>170</v>
      </c>
      <c r="E1872" t="s">
        <v>170</v>
      </c>
      <c r="F1872" t="s">
        <v>1101</v>
      </c>
      <c r="G1872" t="s">
        <v>1102</v>
      </c>
      <c r="H1872" t="s">
        <v>1101</v>
      </c>
      <c r="I1872" t="s">
        <v>484</v>
      </c>
      <c r="K1872" t="s">
        <v>265</v>
      </c>
      <c r="L1872">
        <v>500</v>
      </c>
      <c r="M1872">
        <v>0.43</v>
      </c>
      <c r="N1872">
        <v>215</v>
      </c>
      <c r="O1872">
        <v>342091.67</v>
      </c>
    </row>
    <row r="1873" spans="1:15" hidden="1">
      <c r="A1873" t="s">
        <v>259</v>
      </c>
      <c r="B1873" s="1">
        <v>45199</v>
      </c>
      <c r="C1873" t="s">
        <v>1482</v>
      </c>
      <c r="D1873" t="s">
        <v>170</v>
      </c>
      <c r="E1873" t="s">
        <v>170</v>
      </c>
      <c r="F1873" t="s">
        <v>1181</v>
      </c>
      <c r="G1873" t="s">
        <v>508</v>
      </c>
      <c r="H1873" t="s">
        <v>507</v>
      </c>
      <c r="I1873" t="s">
        <v>484</v>
      </c>
      <c r="K1873" t="s">
        <v>265</v>
      </c>
      <c r="L1873">
        <v>1</v>
      </c>
      <c r="M1873">
        <v>23</v>
      </c>
      <c r="N1873">
        <v>23</v>
      </c>
      <c r="O1873">
        <v>342114.67</v>
      </c>
    </row>
    <row r="1874" spans="1:15" hidden="1">
      <c r="A1874" t="s">
        <v>259</v>
      </c>
      <c r="B1874" s="1">
        <v>45199</v>
      </c>
      <c r="C1874" t="s">
        <v>1483</v>
      </c>
      <c r="D1874" t="s">
        <v>80</v>
      </c>
      <c r="E1874" t="s">
        <v>80</v>
      </c>
      <c r="F1874" t="s">
        <v>701</v>
      </c>
      <c r="G1874" t="s">
        <v>702</v>
      </c>
      <c r="H1874" t="s">
        <v>701</v>
      </c>
      <c r="I1874" t="s">
        <v>703</v>
      </c>
      <c r="K1874" t="s">
        <v>265</v>
      </c>
      <c r="L1874">
        <v>21</v>
      </c>
      <c r="M1874">
        <v>3.03</v>
      </c>
      <c r="N1874">
        <v>63.63</v>
      </c>
      <c r="O1874">
        <v>342178.3</v>
      </c>
    </row>
    <row r="1875" spans="1:15" hidden="1">
      <c r="A1875" t="s">
        <v>259</v>
      </c>
      <c r="B1875" s="1">
        <v>45199</v>
      </c>
      <c r="C1875" t="s">
        <v>1483</v>
      </c>
      <c r="D1875" t="s">
        <v>80</v>
      </c>
      <c r="E1875" t="s">
        <v>80</v>
      </c>
      <c r="F1875" t="s">
        <v>81</v>
      </c>
      <c r="G1875" t="s">
        <v>1261</v>
      </c>
      <c r="H1875" t="s">
        <v>81</v>
      </c>
      <c r="I1875" t="s">
        <v>448</v>
      </c>
      <c r="K1875" t="s">
        <v>265</v>
      </c>
      <c r="L1875">
        <v>15</v>
      </c>
      <c r="M1875">
        <v>3.5</v>
      </c>
      <c r="N1875">
        <v>52.5</v>
      </c>
      <c r="O1875">
        <v>342230.8</v>
      </c>
    </row>
    <row r="1876" spans="1:15" hidden="1">
      <c r="A1876" t="s">
        <v>259</v>
      </c>
      <c r="B1876" s="1">
        <v>45199</v>
      </c>
      <c r="C1876" t="s">
        <v>1483</v>
      </c>
      <c r="D1876" t="s">
        <v>80</v>
      </c>
      <c r="E1876" t="s">
        <v>80</v>
      </c>
      <c r="F1876" t="s">
        <v>1139</v>
      </c>
      <c r="G1876" t="s">
        <v>1140</v>
      </c>
      <c r="H1876" t="s">
        <v>1141</v>
      </c>
      <c r="I1876" t="s">
        <v>703</v>
      </c>
      <c r="K1876" t="s">
        <v>265</v>
      </c>
      <c r="L1876">
        <v>19</v>
      </c>
      <c r="M1876">
        <v>15</v>
      </c>
      <c r="N1876">
        <v>285</v>
      </c>
      <c r="O1876">
        <v>342515.8</v>
      </c>
    </row>
    <row r="1877" spans="1:15" hidden="1">
      <c r="A1877" t="s">
        <v>259</v>
      </c>
      <c r="B1877" s="1">
        <v>45199</v>
      </c>
      <c r="C1877" t="s">
        <v>1483</v>
      </c>
      <c r="D1877" t="s">
        <v>80</v>
      </c>
      <c r="E1877" t="s">
        <v>80</v>
      </c>
      <c r="F1877" t="s">
        <v>1055</v>
      </c>
      <c r="G1877" t="s">
        <v>1056</v>
      </c>
      <c r="H1877" t="s">
        <v>1055</v>
      </c>
      <c r="I1877" t="s">
        <v>703</v>
      </c>
      <c r="K1877" t="s">
        <v>265</v>
      </c>
      <c r="L1877">
        <v>1</v>
      </c>
      <c r="M1877">
        <v>25</v>
      </c>
      <c r="N1877">
        <v>25</v>
      </c>
      <c r="O1877">
        <v>342540.79999999999</v>
      </c>
    </row>
    <row r="1878" spans="1:15" hidden="1">
      <c r="A1878" t="s">
        <v>259</v>
      </c>
      <c r="B1878" s="1">
        <v>45199</v>
      </c>
      <c r="C1878" t="s">
        <v>1483</v>
      </c>
      <c r="D1878" t="s">
        <v>80</v>
      </c>
      <c r="E1878" t="s">
        <v>80</v>
      </c>
      <c r="F1878" t="s">
        <v>186</v>
      </c>
      <c r="G1878" t="s">
        <v>1167</v>
      </c>
      <c r="H1878" t="s">
        <v>186</v>
      </c>
      <c r="I1878" t="s">
        <v>1076</v>
      </c>
      <c r="K1878" t="s">
        <v>265</v>
      </c>
      <c r="L1878">
        <v>9</v>
      </c>
      <c r="M1878">
        <v>28.09</v>
      </c>
      <c r="N1878">
        <v>252.81</v>
      </c>
      <c r="O1878">
        <v>342793.61</v>
      </c>
    </row>
    <row r="1879" spans="1:15" hidden="1">
      <c r="A1879" t="s">
        <v>259</v>
      </c>
      <c r="B1879" s="1">
        <v>45199</v>
      </c>
      <c r="C1879" t="s">
        <v>1483</v>
      </c>
      <c r="D1879" t="s">
        <v>80</v>
      </c>
      <c r="E1879" t="s">
        <v>80</v>
      </c>
      <c r="F1879" t="s">
        <v>1217</v>
      </c>
      <c r="G1879" t="s">
        <v>1218</v>
      </c>
      <c r="H1879" t="s">
        <v>1217</v>
      </c>
      <c r="I1879" t="s">
        <v>1076</v>
      </c>
      <c r="K1879" t="s">
        <v>265</v>
      </c>
      <c r="L1879">
        <v>2</v>
      </c>
      <c r="M1879">
        <v>3.1</v>
      </c>
      <c r="N1879">
        <v>6.2</v>
      </c>
      <c r="O1879">
        <v>342799.81</v>
      </c>
    </row>
    <row r="1880" spans="1:15" hidden="1">
      <c r="A1880" t="s">
        <v>259</v>
      </c>
      <c r="B1880" s="1">
        <v>45199</v>
      </c>
      <c r="C1880" t="s">
        <v>1483</v>
      </c>
      <c r="D1880" t="s">
        <v>80</v>
      </c>
      <c r="E1880" t="s">
        <v>80</v>
      </c>
      <c r="F1880" t="s">
        <v>184</v>
      </c>
      <c r="G1880" t="s">
        <v>1077</v>
      </c>
      <c r="H1880" t="s">
        <v>184</v>
      </c>
      <c r="I1880" t="s">
        <v>1076</v>
      </c>
      <c r="K1880" t="s">
        <v>265</v>
      </c>
      <c r="L1880">
        <v>2</v>
      </c>
      <c r="M1880">
        <v>2.89</v>
      </c>
      <c r="N1880">
        <v>5.78</v>
      </c>
      <c r="O1880">
        <v>342805.59</v>
      </c>
    </row>
    <row r="1881" spans="1:15" hidden="1">
      <c r="A1881" t="s">
        <v>259</v>
      </c>
      <c r="B1881" s="1">
        <v>45199</v>
      </c>
      <c r="C1881" t="s">
        <v>1483</v>
      </c>
      <c r="D1881" t="s">
        <v>80</v>
      </c>
      <c r="E1881" t="s">
        <v>80</v>
      </c>
      <c r="F1881" t="s">
        <v>1089</v>
      </c>
      <c r="G1881" t="s">
        <v>1089</v>
      </c>
      <c r="H1881" t="s">
        <v>1089</v>
      </c>
      <c r="I1881" t="s">
        <v>1076</v>
      </c>
      <c r="K1881" t="s">
        <v>265</v>
      </c>
      <c r="L1881">
        <v>1</v>
      </c>
      <c r="M1881">
        <v>26.18</v>
      </c>
      <c r="N1881">
        <v>26.18</v>
      </c>
      <c r="O1881">
        <v>342831.77</v>
      </c>
    </row>
    <row r="1882" spans="1:15" hidden="1">
      <c r="A1882" t="s">
        <v>259</v>
      </c>
      <c r="B1882" s="1">
        <v>45199</v>
      </c>
      <c r="C1882" t="s">
        <v>1483</v>
      </c>
      <c r="D1882" t="s">
        <v>80</v>
      </c>
      <c r="E1882" t="s">
        <v>80</v>
      </c>
      <c r="F1882" t="s">
        <v>1088</v>
      </c>
      <c r="G1882" t="s">
        <v>1088</v>
      </c>
      <c r="H1882" t="s">
        <v>1088</v>
      </c>
      <c r="I1882" t="s">
        <v>1076</v>
      </c>
      <c r="K1882" t="s">
        <v>265</v>
      </c>
      <c r="L1882">
        <v>1</v>
      </c>
      <c r="M1882">
        <v>8.66</v>
      </c>
      <c r="N1882">
        <v>8.66</v>
      </c>
      <c r="O1882">
        <v>342840.43</v>
      </c>
    </row>
    <row r="1883" spans="1:15" hidden="1">
      <c r="A1883" t="s">
        <v>259</v>
      </c>
      <c r="B1883" s="1">
        <v>45199</v>
      </c>
      <c r="C1883" t="s">
        <v>1483</v>
      </c>
      <c r="D1883" t="s">
        <v>80</v>
      </c>
      <c r="E1883" t="s">
        <v>80</v>
      </c>
      <c r="F1883" t="s">
        <v>1091</v>
      </c>
      <c r="G1883" t="s">
        <v>1091</v>
      </c>
      <c r="H1883" t="s">
        <v>1091</v>
      </c>
      <c r="I1883" t="s">
        <v>1076</v>
      </c>
      <c r="K1883" t="s">
        <v>265</v>
      </c>
      <c r="L1883">
        <v>1</v>
      </c>
      <c r="M1883">
        <v>2.62</v>
      </c>
      <c r="N1883">
        <v>2.62</v>
      </c>
      <c r="O1883">
        <v>342843.05</v>
      </c>
    </row>
    <row r="1884" spans="1:15" hidden="1">
      <c r="A1884" t="s">
        <v>259</v>
      </c>
      <c r="B1884" s="1">
        <v>45199</v>
      </c>
      <c r="C1884" t="s">
        <v>1483</v>
      </c>
      <c r="D1884" t="s">
        <v>80</v>
      </c>
      <c r="E1884" t="s">
        <v>80</v>
      </c>
      <c r="F1884" t="s">
        <v>1090</v>
      </c>
      <c r="G1884" t="s">
        <v>1090</v>
      </c>
      <c r="H1884" t="s">
        <v>1090</v>
      </c>
      <c r="I1884" t="s">
        <v>1076</v>
      </c>
      <c r="K1884" t="s">
        <v>265</v>
      </c>
      <c r="L1884">
        <v>1</v>
      </c>
      <c r="M1884">
        <v>17.91</v>
      </c>
      <c r="N1884">
        <v>17.91</v>
      </c>
      <c r="O1884">
        <v>342860.96</v>
      </c>
    </row>
    <row r="1885" spans="1:15" hidden="1">
      <c r="A1885" t="s">
        <v>259</v>
      </c>
      <c r="B1885" s="1">
        <v>45199</v>
      </c>
      <c r="C1885" t="s">
        <v>1483</v>
      </c>
      <c r="D1885" t="s">
        <v>80</v>
      </c>
      <c r="E1885" t="s">
        <v>80</v>
      </c>
      <c r="F1885" t="s">
        <v>1092</v>
      </c>
      <c r="G1885" t="s">
        <v>1092</v>
      </c>
      <c r="H1885" t="s">
        <v>1092</v>
      </c>
      <c r="I1885" t="s">
        <v>1076</v>
      </c>
      <c r="K1885" t="s">
        <v>265</v>
      </c>
      <c r="L1885">
        <v>1</v>
      </c>
      <c r="M1885">
        <v>22.66</v>
      </c>
      <c r="N1885">
        <v>22.66</v>
      </c>
      <c r="O1885">
        <v>342883.62</v>
      </c>
    </row>
    <row r="1886" spans="1:15" hidden="1">
      <c r="A1886" t="s">
        <v>233</v>
      </c>
      <c r="B1886" s="1">
        <v>45199</v>
      </c>
      <c r="C1886" t="s">
        <v>1484</v>
      </c>
      <c r="D1886" t="s">
        <v>639</v>
      </c>
      <c r="E1886" t="s">
        <v>639</v>
      </c>
      <c r="F1886" t="s">
        <v>1485</v>
      </c>
      <c r="I1886" t="s">
        <v>641</v>
      </c>
      <c r="K1886" t="s">
        <v>1486</v>
      </c>
      <c r="N1886">
        <v>3457.26</v>
      </c>
      <c r="O1886">
        <v>346340.88</v>
      </c>
    </row>
    <row r="1887" spans="1:15">
      <c r="A1887" t="s">
        <v>233</v>
      </c>
      <c r="B1887" s="1">
        <v>45199</v>
      </c>
      <c r="D1887" t="s">
        <v>509</v>
      </c>
      <c r="E1887" t="s">
        <v>509</v>
      </c>
      <c r="F1887" t="s">
        <v>1487</v>
      </c>
      <c r="I1887" t="s">
        <v>215</v>
      </c>
      <c r="K1887" t="s">
        <v>1488</v>
      </c>
      <c r="N1887">
        <v>150.44999999999999</v>
      </c>
      <c r="O1887">
        <v>346491.33</v>
      </c>
    </row>
    <row r="1888" spans="1:15" hidden="1">
      <c r="A1888" t="s">
        <v>233</v>
      </c>
      <c r="B1888" s="1">
        <v>45199</v>
      </c>
      <c r="F1888" t="s">
        <v>1489</v>
      </c>
      <c r="I1888" t="s">
        <v>587</v>
      </c>
      <c r="K1888" t="s">
        <v>522</v>
      </c>
      <c r="N1888">
        <v>-2434.39</v>
      </c>
      <c r="O1888">
        <v>344056.94</v>
      </c>
    </row>
    <row r="1889" spans="1:15" hidden="1">
      <c r="A1889" t="s">
        <v>233</v>
      </c>
      <c r="B1889" s="1">
        <v>45199</v>
      </c>
      <c r="F1889" t="s">
        <v>1489</v>
      </c>
      <c r="I1889" t="s">
        <v>522</v>
      </c>
      <c r="K1889" t="s">
        <v>587</v>
      </c>
      <c r="N1889">
        <v>2434.39</v>
      </c>
      <c r="O1889">
        <v>346491.33</v>
      </c>
    </row>
    <row r="1890" spans="1:15" hidden="1">
      <c r="A1890" t="s">
        <v>233</v>
      </c>
      <c r="B1890" s="1">
        <v>45199</v>
      </c>
      <c r="C1890" t="s">
        <v>1484</v>
      </c>
      <c r="F1890" t="s">
        <v>1490</v>
      </c>
      <c r="I1890" t="s">
        <v>522</v>
      </c>
      <c r="K1890" t="s">
        <v>1491</v>
      </c>
      <c r="N1890">
        <v>-859.37</v>
      </c>
      <c r="O1890">
        <v>345631.96</v>
      </c>
    </row>
    <row r="1891" spans="1:15" hidden="1">
      <c r="A1891" t="s">
        <v>233</v>
      </c>
      <c r="B1891" s="1">
        <v>45200</v>
      </c>
      <c r="F1891" t="s">
        <v>234</v>
      </c>
      <c r="I1891" t="s">
        <v>210</v>
      </c>
      <c r="K1891" t="s">
        <v>235</v>
      </c>
      <c r="N1891">
        <v>-354.16</v>
      </c>
      <c r="O1891">
        <v>345277.8</v>
      </c>
    </row>
    <row r="1892" spans="1:15" hidden="1">
      <c r="A1892" t="s">
        <v>236</v>
      </c>
      <c r="B1892" s="1">
        <v>45200</v>
      </c>
      <c r="C1892">
        <v>231001199</v>
      </c>
      <c r="D1892" t="s">
        <v>237</v>
      </c>
      <c r="E1892" t="s">
        <v>237</v>
      </c>
      <c r="F1892" t="s">
        <v>238</v>
      </c>
      <c r="G1892" t="s">
        <v>239</v>
      </c>
      <c r="H1892" t="s">
        <v>238</v>
      </c>
      <c r="I1892" t="s">
        <v>209</v>
      </c>
      <c r="K1892" t="s">
        <v>240</v>
      </c>
      <c r="L1892">
        <v>-1</v>
      </c>
      <c r="M1892">
        <v>2365.5100000000002</v>
      </c>
      <c r="N1892">
        <v>-2365.5100000000002</v>
      </c>
      <c r="O1892">
        <v>342912.29</v>
      </c>
    </row>
    <row r="1893" spans="1:15" hidden="1">
      <c r="A1893" t="s">
        <v>236</v>
      </c>
      <c r="B1893" s="1">
        <v>45200</v>
      </c>
      <c r="C1893">
        <v>231001199</v>
      </c>
      <c r="D1893" t="s">
        <v>237</v>
      </c>
      <c r="E1893" t="s">
        <v>237</v>
      </c>
      <c r="F1893" t="s">
        <v>238</v>
      </c>
      <c r="G1893" t="s">
        <v>239</v>
      </c>
      <c r="H1893" t="s">
        <v>238</v>
      </c>
      <c r="I1893" t="s">
        <v>209</v>
      </c>
      <c r="K1893" t="s">
        <v>240</v>
      </c>
      <c r="L1893">
        <v>-1</v>
      </c>
      <c r="M1893">
        <v>987.3</v>
      </c>
      <c r="N1893">
        <v>-987.3</v>
      </c>
      <c r="O1893">
        <v>341924.99</v>
      </c>
    </row>
    <row r="1894" spans="1:15" hidden="1">
      <c r="A1894" t="s">
        <v>236</v>
      </c>
      <c r="B1894" s="1">
        <v>45200</v>
      </c>
      <c r="C1894">
        <v>231001199</v>
      </c>
      <c r="D1894" t="s">
        <v>237</v>
      </c>
      <c r="E1894" t="s">
        <v>237</v>
      </c>
      <c r="F1894" t="s">
        <v>241</v>
      </c>
      <c r="G1894" t="s">
        <v>242</v>
      </c>
      <c r="H1894" t="s">
        <v>241</v>
      </c>
      <c r="I1894" t="s">
        <v>210</v>
      </c>
      <c r="K1894" t="s">
        <v>240</v>
      </c>
      <c r="L1894">
        <v>-1</v>
      </c>
      <c r="M1894">
        <v>405</v>
      </c>
      <c r="N1894">
        <v>-405</v>
      </c>
      <c r="O1894">
        <v>341519.99</v>
      </c>
    </row>
    <row r="1895" spans="1:15" hidden="1">
      <c r="A1895" t="s">
        <v>236</v>
      </c>
      <c r="B1895" s="1">
        <v>45200</v>
      </c>
      <c r="C1895">
        <v>231001199</v>
      </c>
      <c r="D1895" t="s">
        <v>237</v>
      </c>
      <c r="E1895" t="s">
        <v>237</v>
      </c>
      <c r="F1895" t="s">
        <v>243</v>
      </c>
      <c r="G1895" t="s">
        <v>244</v>
      </c>
      <c r="H1895" t="s">
        <v>243</v>
      </c>
      <c r="I1895" t="s">
        <v>209</v>
      </c>
      <c r="K1895" t="s">
        <v>240</v>
      </c>
      <c r="L1895">
        <v>-1</v>
      </c>
      <c r="M1895">
        <v>530.70000000000005</v>
      </c>
      <c r="N1895">
        <v>-530.70000000000005</v>
      </c>
      <c r="O1895">
        <v>340989.29</v>
      </c>
    </row>
    <row r="1896" spans="1:15" hidden="1">
      <c r="A1896" t="s">
        <v>236</v>
      </c>
      <c r="B1896" s="1">
        <v>45200</v>
      </c>
      <c r="C1896">
        <v>231001199</v>
      </c>
      <c r="D1896" t="s">
        <v>237</v>
      </c>
      <c r="E1896" t="s">
        <v>237</v>
      </c>
      <c r="F1896" t="s">
        <v>245</v>
      </c>
      <c r="G1896" t="s">
        <v>246</v>
      </c>
      <c r="H1896" t="s">
        <v>245</v>
      </c>
      <c r="I1896" t="s">
        <v>209</v>
      </c>
      <c r="K1896" t="s">
        <v>240</v>
      </c>
      <c r="L1896">
        <v>-1</v>
      </c>
      <c r="M1896">
        <v>2694.14</v>
      </c>
      <c r="N1896">
        <v>-2694.14</v>
      </c>
      <c r="O1896">
        <v>338295.15</v>
      </c>
    </row>
    <row r="1897" spans="1:15" hidden="1">
      <c r="A1897" t="s">
        <v>236</v>
      </c>
      <c r="B1897" s="1">
        <v>45200</v>
      </c>
      <c r="C1897">
        <v>231001199</v>
      </c>
      <c r="D1897" t="s">
        <v>237</v>
      </c>
      <c r="E1897" t="s">
        <v>237</v>
      </c>
      <c r="F1897" t="s">
        <v>247</v>
      </c>
      <c r="G1897" t="s">
        <v>248</v>
      </c>
      <c r="H1897" t="s">
        <v>247</v>
      </c>
      <c r="I1897" t="s">
        <v>209</v>
      </c>
      <c r="K1897" t="s">
        <v>240</v>
      </c>
      <c r="L1897">
        <v>-1</v>
      </c>
      <c r="M1897">
        <v>38465.03</v>
      </c>
      <c r="N1897">
        <v>-38465.03</v>
      </c>
      <c r="O1897">
        <v>299830.12</v>
      </c>
    </row>
    <row r="1898" spans="1:15" hidden="1">
      <c r="A1898" t="s">
        <v>236</v>
      </c>
      <c r="B1898" s="1">
        <v>45200</v>
      </c>
      <c r="C1898">
        <v>231001199</v>
      </c>
      <c r="D1898" t="s">
        <v>237</v>
      </c>
      <c r="E1898" t="s">
        <v>237</v>
      </c>
      <c r="F1898" t="s">
        <v>249</v>
      </c>
      <c r="G1898" t="s">
        <v>250</v>
      </c>
      <c r="H1898" t="s">
        <v>249</v>
      </c>
      <c r="I1898" t="s">
        <v>209</v>
      </c>
      <c r="K1898" t="s">
        <v>240</v>
      </c>
      <c r="L1898">
        <v>-1</v>
      </c>
      <c r="M1898">
        <v>6826.87</v>
      </c>
      <c r="N1898">
        <v>-6826.87</v>
      </c>
      <c r="O1898">
        <v>293003.25</v>
      </c>
    </row>
    <row r="1899" spans="1:15" hidden="1">
      <c r="A1899" t="s">
        <v>236</v>
      </c>
      <c r="B1899" s="1">
        <v>45200</v>
      </c>
      <c r="C1899">
        <v>231001199</v>
      </c>
      <c r="D1899" t="s">
        <v>237</v>
      </c>
      <c r="E1899" t="s">
        <v>237</v>
      </c>
      <c r="F1899" t="s">
        <v>251</v>
      </c>
      <c r="G1899" t="s">
        <v>252</v>
      </c>
      <c r="H1899" t="s">
        <v>251</v>
      </c>
      <c r="I1899" t="s">
        <v>209</v>
      </c>
      <c r="K1899" t="s">
        <v>240</v>
      </c>
      <c r="L1899">
        <v>-1</v>
      </c>
      <c r="M1899">
        <v>990.51</v>
      </c>
      <c r="N1899">
        <v>-990.51</v>
      </c>
      <c r="O1899">
        <v>292012.74</v>
      </c>
    </row>
    <row r="1900" spans="1:15" hidden="1">
      <c r="A1900" t="s">
        <v>236</v>
      </c>
      <c r="B1900" s="1">
        <v>45200</v>
      </c>
      <c r="C1900">
        <v>231001199</v>
      </c>
      <c r="D1900" t="s">
        <v>237</v>
      </c>
      <c r="E1900" t="s">
        <v>237</v>
      </c>
      <c r="F1900" t="s">
        <v>253</v>
      </c>
      <c r="G1900" t="s">
        <v>254</v>
      </c>
      <c r="H1900" t="s">
        <v>253</v>
      </c>
      <c r="I1900" t="s">
        <v>209</v>
      </c>
      <c r="K1900" t="s">
        <v>240</v>
      </c>
      <c r="L1900">
        <v>-1</v>
      </c>
      <c r="M1900">
        <v>7477.23</v>
      </c>
      <c r="N1900">
        <v>-7477.23</v>
      </c>
      <c r="O1900">
        <v>284535.51</v>
      </c>
    </row>
    <row r="1901" spans="1:15" hidden="1">
      <c r="A1901" t="s">
        <v>236</v>
      </c>
      <c r="B1901" s="1">
        <v>45200</v>
      </c>
      <c r="C1901">
        <v>231001199</v>
      </c>
      <c r="D1901" t="s">
        <v>237</v>
      </c>
      <c r="E1901" t="s">
        <v>237</v>
      </c>
      <c r="F1901" t="s">
        <v>255</v>
      </c>
      <c r="G1901" t="s">
        <v>256</v>
      </c>
      <c r="H1901" t="s">
        <v>255</v>
      </c>
      <c r="I1901" t="s">
        <v>211</v>
      </c>
      <c r="K1901" t="s">
        <v>240</v>
      </c>
      <c r="L1901">
        <v>-1</v>
      </c>
      <c r="M1901">
        <v>5745.02</v>
      </c>
      <c r="N1901">
        <v>-5745.02</v>
      </c>
      <c r="O1901">
        <v>278790.49</v>
      </c>
    </row>
    <row r="1902" spans="1:15" hidden="1">
      <c r="A1902" t="s">
        <v>259</v>
      </c>
      <c r="B1902" s="1">
        <v>45200</v>
      </c>
      <c r="C1902" t="s">
        <v>1492</v>
      </c>
      <c r="D1902" t="s">
        <v>76</v>
      </c>
      <c r="E1902" t="s">
        <v>76</v>
      </c>
      <c r="F1902" t="s">
        <v>379</v>
      </c>
      <c r="G1902" t="s">
        <v>380</v>
      </c>
      <c r="H1902" t="s">
        <v>379</v>
      </c>
      <c r="I1902" t="s">
        <v>264</v>
      </c>
      <c r="K1902" t="s">
        <v>265</v>
      </c>
      <c r="L1902">
        <v>1</v>
      </c>
      <c r="M1902">
        <v>552</v>
      </c>
      <c r="N1902">
        <v>552</v>
      </c>
      <c r="O1902">
        <v>279342.49</v>
      </c>
    </row>
    <row r="1903" spans="1:15" hidden="1">
      <c r="A1903" t="s">
        <v>259</v>
      </c>
      <c r="B1903" s="1">
        <v>45200</v>
      </c>
      <c r="C1903" t="s">
        <v>1493</v>
      </c>
      <c r="D1903" t="s">
        <v>150</v>
      </c>
      <c r="E1903" t="s">
        <v>150</v>
      </c>
      <c r="F1903" t="s">
        <v>382</v>
      </c>
      <c r="G1903" t="s">
        <v>383</v>
      </c>
      <c r="H1903" t="s">
        <v>382</v>
      </c>
      <c r="I1903" t="s">
        <v>264</v>
      </c>
      <c r="K1903" t="s">
        <v>265</v>
      </c>
      <c r="L1903">
        <v>1</v>
      </c>
      <c r="M1903">
        <v>895</v>
      </c>
      <c r="N1903">
        <v>895</v>
      </c>
      <c r="O1903">
        <v>280237.49</v>
      </c>
    </row>
    <row r="1904" spans="1:15" hidden="1">
      <c r="A1904" t="s">
        <v>259</v>
      </c>
      <c r="B1904" s="1">
        <v>45200</v>
      </c>
      <c r="C1904" t="s">
        <v>1494</v>
      </c>
      <c r="D1904" t="s">
        <v>44</v>
      </c>
      <c r="E1904" t="s">
        <v>44</v>
      </c>
      <c r="F1904" t="s">
        <v>382</v>
      </c>
      <c r="G1904" t="s">
        <v>383</v>
      </c>
      <c r="H1904" t="s">
        <v>382</v>
      </c>
      <c r="I1904" t="s">
        <v>264</v>
      </c>
      <c r="K1904" t="s">
        <v>265</v>
      </c>
      <c r="L1904">
        <v>1</v>
      </c>
      <c r="M1904">
        <v>895</v>
      </c>
      <c r="N1904">
        <v>895</v>
      </c>
      <c r="O1904">
        <v>281132.49</v>
      </c>
    </row>
    <row r="1905" spans="1:15" hidden="1">
      <c r="A1905" t="s">
        <v>259</v>
      </c>
      <c r="B1905" s="1">
        <v>45200</v>
      </c>
      <c r="C1905" t="s">
        <v>1495</v>
      </c>
      <c r="D1905" t="s">
        <v>45</v>
      </c>
      <c r="E1905" t="s">
        <v>45</v>
      </c>
      <c r="F1905" t="s">
        <v>382</v>
      </c>
      <c r="G1905" t="s">
        <v>383</v>
      </c>
      <c r="H1905" t="s">
        <v>382</v>
      </c>
      <c r="I1905" t="s">
        <v>264</v>
      </c>
      <c r="K1905" t="s">
        <v>265</v>
      </c>
      <c r="L1905">
        <v>1</v>
      </c>
      <c r="M1905">
        <v>895</v>
      </c>
      <c r="N1905">
        <v>895</v>
      </c>
      <c r="O1905">
        <v>282027.49</v>
      </c>
    </row>
    <row r="1906" spans="1:15" hidden="1">
      <c r="A1906" t="s">
        <v>259</v>
      </c>
      <c r="B1906" s="1">
        <v>45200</v>
      </c>
      <c r="C1906" t="s">
        <v>1495</v>
      </c>
      <c r="D1906" t="s">
        <v>45</v>
      </c>
      <c r="E1906" t="s">
        <v>45</v>
      </c>
      <c r="F1906" t="s">
        <v>386</v>
      </c>
      <c r="G1906" t="s">
        <v>380</v>
      </c>
      <c r="H1906" t="s">
        <v>379</v>
      </c>
      <c r="I1906" t="s">
        <v>264</v>
      </c>
      <c r="K1906" t="s">
        <v>265</v>
      </c>
      <c r="L1906">
        <v>1</v>
      </c>
      <c r="M1906">
        <v>200</v>
      </c>
      <c r="N1906">
        <v>200</v>
      </c>
      <c r="O1906">
        <v>282227.49</v>
      </c>
    </row>
    <row r="1907" spans="1:15" hidden="1">
      <c r="A1907" t="s">
        <v>259</v>
      </c>
      <c r="B1907" s="1">
        <v>45200</v>
      </c>
      <c r="C1907" t="s">
        <v>1496</v>
      </c>
      <c r="D1907" t="s">
        <v>86</v>
      </c>
      <c r="E1907" t="s">
        <v>86</v>
      </c>
      <c r="F1907" t="s">
        <v>382</v>
      </c>
      <c r="G1907" t="s">
        <v>383</v>
      </c>
      <c r="H1907" t="s">
        <v>382</v>
      </c>
      <c r="I1907" t="s">
        <v>264</v>
      </c>
      <c r="K1907" t="s">
        <v>265</v>
      </c>
      <c r="L1907">
        <v>1</v>
      </c>
      <c r="M1907">
        <v>895</v>
      </c>
      <c r="N1907">
        <v>895</v>
      </c>
      <c r="O1907">
        <v>283122.49</v>
      </c>
    </row>
    <row r="1908" spans="1:15" hidden="1">
      <c r="A1908" t="s">
        <v>259</v>
      </c>
      <c r="B1908" s="1">
        <v>45200</v>
      </c>
      <c r="C1908" t="s">
        <v>1496</v>
      </c>
      <c r="D1908" t="s">
        <v>86</v>
      </c>
      <c r="E1908" t="s">
        <v>86</v>
      </c>
      <c r="F1908" t="s">
        <v>386</v>
      </c>
      <c r="G1908" t="s">
        <v>380</v>
      </c>
      <c r="H1908" t="s">
        <v>379</v>
      </c>
      <c r="I1908" t="s">
        <v>264</v>
      </c>
      <c r="K1908" t="s">
        <v>265</v>
      </c>
      <c r="L1908">
        <v>1</v>
      </c>
      <c r="M1908">
        <v>200</v>
      </c>
      <c r="N1908">
        <v>200</v>
      </c>
      <c r="O1908">
        <v>283322.49</v>
      </c>
    </row>
    <row r="1909" spans="1:15" hidden="1">
      <c r="A1909" t="s">
        <v>259</v>
      </c>
      <c r="B1909" s="1">
        <v>45200</v>
      </c>
      <c r="C1909" t="s">
        <v>1497</v>
      </c>
      <c r="D1909" t="s">
        <v>97</v>
      </c>
      <c r="E1909" t="s">
        <v>97</v>
      </c>
      <c r="F1909" t="s">
        <v>382</v>
      </c>
      <c r="G1909" t="s">
        <v>383</v>
      </c>
      <c r="H1909" t="s">
        <v>382</v>
      </c>
      <c r="I1909" t="s">
        <v>264</v>
      </c>
      <c r="K1909" t="s">
        <v>265</v>
      </c>
      <c r="L1909">
        <v>1</v>
      </c>
      <c r="M1909">
        <v>895</v>
      </c>
      <c r="N1909">
        <v>895</v>
      </c>
      <c r="O1909">
        <v>284217.49</v>
      </c>
    </row>
    <row r="1910" spans="1:15" hidden="1">
      <c r="A1910" t="s">
        <v>259</v>
      </c>
      <c r="B1910" s="1">
        <v>45200</v>
      </c>
      <c r="C1910" t="s">
        <v>1498</v>
      </c>
      <c r="D1910" t="s">
        <v>113</v>
      </c>
      <c r="E1910" t="s">
        <v>113</v>
      </c>
      <c r="F1910" t="s">
        <v>382</v>
      </c>
      <c r="G1910" t="s">
        <v>383</v>
      </c>
      <c r="H1910" t="s">
        <v>382</v>
      </c>
      <c r="I1910" t="s">
        <v>264</v>
      </c>
      <c r="K1910" t="s">
        <v>265</v>
      </c>
      <c r="L1910">
        <v>1</v>
      </c>
      <c r="M1910">
        <v>895</v>
      </c>
      <c r="N1910">
        <v>895</v>
      </c>
      <c r="O1910">
        <v>285112.49</v>
      </c>
    </row>
    <row r="1911" spans="1:15" hidden="1">
      <c r="A1911" t="s">
        <v>259</v>
      </c>
      <c r="B1911" s="1">
        <v>45200</v>
      </c>
      <c r="C1911" t="s">
        <v>1498</v>
      </c>
      <c r="D1911" t="s">
        <v>113</v>
      </c>
      <c r="E1911" t="s">
        <v>113</v>
      </c>
      <c r="F1911" t="s">
        <v>390</v>
      </c>
      <c r="G1911" t="s">
        <v>380</v>
      </c>
      <c r="H1911" t="s">
        <v>379</v>
      </c>
      <c r="I1911" t="s">
        <v>264</v>
      </c>
      <c r="K1911" t="s">
        <v>265</v>
      </c>
      <c r="L1911">
        <v>1</v>
      </c>
      <c r="M1911">
        <v>100</v>
      </c>
      <c r="N1911">
        <v>100</v>
      </c>
      <c r="O1911">
        <v>285212.49</v>
      </c>
    </row>
    <row r="1912" spans="1:15" hidden="1">
      <c r="A1912" t="s">
        <v>259</v>
      </c>
      <c r="B1912" s="1">
        <v>45200</v>
      </c>
      <c r="C1912" t="s">
        <v>1499</v>
      </c>
      <c r="D1912" t="s">
        <v>103</v>
      </c>
      <c r="E1912" t="s">
        <v>103</v>
      </c>
      <c r="F1912" t="s">
        <v>382</v>
      </c>
      <c r="G1912" t="s">
        <v>383</v>
      </c>
      <c r="H1912" t="s">
        <v>382</v>
      </c>
      <c r="I1912" t="s">
        <v>264</v>
      </c>
      <c r="K1912" t="s">
        <v>265</v>
      </c>
      <c r="L1912">
        <v>1</v>
      </c>
      <c r="M1912">
        <v>895</v>
      </c>
      <c r="N1912">
        <v>895</v>
      </c>
      <c r="O1912">
        <v>286107.49</v>
      </c>
    </row>
    <row r="1913" spans="1:15" hidden="1">
      <c r="A1913" t="s">
        <v>259</v>
      </c>
      <c r="B1913" s="1">
        <v>45200</v>
      </c>
      <c r="C1913" t="s">
        <v>1499</v>
      </c>
      <c r="D1913" t="s">
        <v>103</v>
      </c>
      <c r="E1913" t="s">
        <v>103</v>
      </c>
      <c r="F1913" t="s">
        <v>390</v>
      </c>
      <c r="G1913" t="s">
        <v>380</v>
      </c>
      <c r="H1913" t="s">
        <v>379</v>
      </c>
      <c r="I1913" t="s">
        <v>264</v>
      </c>
      <c r="K1913" t="s">
        <v>265</v>
      </c>
      <c r="L1913">
        <v>1</v>
      </c>
      <c r="M1913">
        <v>100</v>
      </c>
      <c r="N1913">
        <v>100</v>
      </c>
      <c r="O1913">
        <v>286207.49</v>
      </c>
    </row>
    <row r="1914" spans="1:15" hidden="1">
      <c r="A1914" t="s">
        <v>259</v>
      </c>
      <c r="B1914" s="1">
        <v>45200</v>
      </c>
      <c r="C1914" t="s">
        <v>1500</v>
      </c>
      <c r="D1914" t="s">
        <v>67</v>
      </c>
      <c r="E1914" t="s">
        <v>67</v>
      </c>
      <c r="F1914" t="s">
        <v>382</v>
      </c>
      <c r="G1914" t="s">
        <v>383</v>
      </c>
      <c r="H1914" t="s">
        <v>382</v>
      </c>
      <c r="I1914" t="s">
        <v>264</v>
      </c>
      <c r="K1914" t="s">
        <v>265</v>
      </c>
      <c r="L1914">
        <v>1</v>
      </c>
      <c r="M1914">
        <v>895</v>
      </c>
      <c r="N1914">
        <v>895</v>
      </c>
      <c r="O1914">
        <v>287102.49</v>
      </c>
    </row>
    <row r="1915" spans="1:15" hidden="1">
      <c r="A1915" t="s">
        <v>259</v>
      </c>
      <c r="B1915" s="1">
        <v>45200</v>
      </c>
      <c r="C1915" t="s">
        <v>1501</v>
      </c>
      <c r="D1915" t="s">
        <v>62</v>
      </c>
      <c r="E1915" t="s">
        <v>62</v>
      </c>
      <c r="F1915" t="s">
        <v>394</v>
      </c>
      <c r="G1915" t="s">
        <v>395</v>
      </c>
      <c r="H1915" t="s">
        <v>394</v>
      </c>
      <c r="I1915" t="s">
        <v>264</v>
      </c>
      <c r="K1915" t="s">
        <v>265</v>
      </c>
      <c r="L1915">
        <v>1</v>
      </c>
      <c r="M1915">
        <v>495</v>
      </c>
      <c r="N1915">
        <v>495</v>
      </c>
      <c r="O1915">
        <v>287597.49</v>
      </c>
    </row>
    <row r="1916" spans="1:15" hidden="1">
      <c r="A1916" t="s">
        <v>259</v>
      </c>
      <c r="B1916" s="1">
        <v>45200</v>
      </c>
      <c r="C1916" t="s">
        <v>1502</v>
      </c>
      <c r="D1916" t="s">
        <v>84</v>
      </c>
      <c r="E1916" t="s">
        <v>84</v>
      </c>
      <c r="F1916" t="s">
        <v>394</v>
      </c>
      <c r="G1916" t="s">
        <v>395</v>
      </c>
      <c r="H1916" t="s">
        <v>394</v>
      </c>
      <c r="I1916" t="s">
        <v>264</v>
      </c>
      <c r="K1916" t="s">
        <v>265</v>
      </c>
      <c r="L1916">
        <v>1</v>
      </c>
      <c r="M1916">
        <v>495</v>
      </c>
      <c r="N1916">
        <v>495</v>
      </c>
      <c r="O1916">
        <v>288092.49</v>
      </c>
    </row>
    <row r="1917" spans="1:15" hidden="1">
      <c r="A1917" t="s">
        <v>259</v>
      </c>
      <c r="B1917" s="1">
        <v>45200</v>
      </c>
      <c r="C1917" t="s">
        <v>1502</v>
      </c>
      <c r="D1917" t="s">
        <v>84</v>
      </c>
      <c r="E1917" t="s">
        <v>84</v>
      </c>
      <c r="F1917" t="s">
        <v>396</v>
      </c>
      <c r="G1917" t="s">
        <v>380</v>
      </c>
      <c r="H1917" t="s">
        <v>379</v>
      </c>
      <c r="I1917" t="s">
        <v>264</v>
      </c>
      <c r="K1917" t="s">
        <v>265</v>
      </c>
      <c r="L1917">
        <v>1</v>
      </c>
      <c r="M1917">
        <v>50</v>
      </c>
      <c r="N1917">
        <v>50</v>
      </c>
      <c r="O1917">
        <v>288142.49</v>
      </c>
    </row>
    <row r="1918" spans="1:15" hidden="1">
      <c r="A1918" t="s">
        <v>259</v>
      </c>
      <c r="B1918" s="1">
        <v>45200</v>
      </c>
      <c r="C1918" t="s">
        <v>1503</v>
      </c>
      <c r="D1918" t="s">
        <v>77</v>
      </c>
      <c r="E1918" t="s">
        <v>77</v>
      </c>
      <c r="F1918" t="s">
        <v>394</v>
      </c>
      <c r="G1918" t="s">
        <v>395</v>
      </c>
      <c r="H1918" t="s">
        <v>394</v>
      </c>
      <c r="I1918" t="s">
        <v>264</v>
      </c>
      <c r="K1918" t="s">
        <v>265</v>
      </c>
      <c r="L1918">
        <v>1</v>
      </c>
      <c r="M1918">
        <v>495</v>
      </c>
      <c r="N1918">
        <v>495</v>
      </c>
      <c r="O1918">
        <v>288637.49</v>
      </c>
    </row>
    <row r="1919" spans="1:15" hidden="1">
      <c r="A1919" t="s">
        <v>259</v>
      </c>
      <c r="B1919" s="1">
        <v>45200</v>
      </c>
      <c r="C1919" t="s">
        <v>1503</v>
      </c>
      <c r="D1919" t="s">
        <v>77</v>
      </c>
      <c r="E1919" t="s">
        <v>77</v>
      </c>
      <c r="F1919" t="s">
        <v>399</v>
      </c>
      <c r="G1919" t="s">
        <v>380</v>
      </c>
      <c r="H1919" t="s">
        <v>379</v>
      </c>
      <c r="I1919" t="s">
        <v>264</v>
      </c>
      <c r="K1919" t="s">
        <v>265</v>
      </c>
      <c r="L1919">
        <v>1</v>
      </c>
      <c r="M1919">
        <v>250</v>
      </c>
      <c r="N1919">
        <v>250</v>
      </c>
      <c r="O1919">
        <v>288887.49</v>
      </c>
    </row>
    <row r="1920" spans="1:15" hidden="1">
      <c r="A1920" t="s">
        <v>259</v>
      </c>
      <c r="B1920" s="1">
        <v>45200</v>
      </c>
      <c r="C1920" t="s">
        <v>1504</v>
      </c>
      <c r="D1920" t="s">
        <v>46</v>
      </c>
      <c r="E1920" t="s">
        <v>46</v>
      </c>
      <c r="F1920" t="s">
        <v>394</v>
      </c>
      <c r="G1920" t="s">
        <v>395</v>
      </c>
      <c r="H1920" t="s">
        <v>394</v>
      </c>
      <c r="I1920" t="s">
        <v>264</v>
      </c>
      <c r="K1920" t="s">
        <v>265</v>
      </c>
      <c r="L1920">
        <v>1</v>
      </c>
      <c r="M1920">
        <v>495</v>
      </c>
      <c r="N1920">
        <v>495</v>
      </c>
      <c r="O1920">
        <v>289382.49</v>
      </c>
    </row>
    <row r="1921" spans="1:15" hidden="1">
      <c r="A1921" t="s">
        <v>259</v>
      </c>
      <c r="B1921" s="1">
        <v>45200</v>
      </c>
      <c r="C1921" t="s">
        <v>1504</v>
      </c>
      <c r="D1921" t="s">
        <v>46</v>
      </c>
      <c r="E1921" t="s">
        <v>46</v>
      </c>
      <c r="F1921" t="s">
        <v>402</v>
      </c>
      <c r="G1921" t="s">
        <v>380</v>
      </c>
      <c r="H1921" t="s">
        <v>379</v>
      </c>
      <c r="I1921" t="s">
        <v>264</v>
      </c>
      <c r="K1921" t="s">
        <v>265</v>
      </c>
      <c r="L1921">
        <v>1</v>
      </c>
      <c r="M1921">
        <v>100</v>
      </c>
      <c r="N1921">
        <v>100</v>
      </c>
      <c r="O1921">
        <v>289482.49</v>
      </c>
    </row>
    <row r="1922" spans="1:15" hidden="1">
      <c r="A1922" t="s">
        <v>259</v>
      </c>
      <c r="B1922" s="1">
        <v>45200</v>
      </c>
      <c r="C1922" t="s">
        <v>1505</v>
      </c>
      <c r="D1922" t="s">
        <v>42</v>
      </c>
      <c r="E1922" t="s">
        <v>42</v>
      </c>
      <c r="F1922" t="s">
        <v>394</v>
      </c>
      <c r="G1922" t="s">
        <v>395</v>
      </c>
      <c r="H1922" t="s">
        <v>394</v>
      </c>
      <c r="I1922" t="s">
        <v>264</v>
      </c>
      <c r="K1922" t="s">
        <v>265</v>
      </c>
      <c r="L1922">
        <v>1</v>
      </c>
      <c r="M1922">
        <v>495</v>
      </c>
      <c r="N1922">
        <v>495</v>
      </c>
      <c r="O1922">
        <v>289977.49</v>
      </c>
    </row>
    <row r="1923" spans="1:15" hidden="1">
      <c r="A1923" t="s">
        <v>259</v>
      </c>
      <c r="B1923" s="1">
        <v>45200</v>
      </c>
      <c r="C1923" t="s">
        <v>1506</v>
      </c>
      <c r="D1923" t="s">
        <v>51</v>
      </c>
      <c r="E1923" t="s">
        <v>51</v>
      </c>
      <c r="F1923" t="s">
        <v>394</v>
      </c>
      <c r="G1923" t="s">
        <v>395</v>
      </c>
      <c r="H1923" t="s">
        <v>394</v>
      </c>
      <c r="I1923" t="s">
        <v>264</v>
      </c>
      <c r="K1923" t="s">
        <v>265</v>
      </c>
      <c r="L1923">
        <v>1</v>
      </c>
      <c r="M1923">
        <v>495</v>
      </c>
      <c r="N1923">
        <v>495</v>
      </c>
      <c r="O1923">
        <v>290472.49</v>
      </c>
    </row>
    <row r="1924" spans="1:15" hidden="1">
      <c r="A1924" t="s">
        <v>259</v>
      </c>
      <c r="B1924" s="1">
        <v>45200</v>
      </c>
      <c r="C1924" t="s">
        <v>1507</v>
      </c>
      <c r="D1924" t="s">
        <v>112</v>
      </c>
      <c r="E1924" t="s">
        <v>112</v>
      </c>
      <c r="F1924" t="s">
        <v>394</v>
      </c>
      <c r="G1924" t="s">
        <v>395</v>
      </c>
      <c r="H1924" t="s">
        <v>394</v>
      </c>
      <c r="I1924" t="s">
        <v>264</v>
      </c>
      <c r="K1924" t="s">
        <v>265</v>
      </c>
      <c r="L1924">
        <v>1</v>
      </c>
      <c r="M1924">
        <v>495</v>
      </c>
      <c r="N1924">
        <v>495</v>
      </c>
      <c r="O1924">
        <v>290967.49</v>
      </c>
    </row>
    <row r="1925" spans="1:15" hidden="1">
      <c r="A1925" t="s">
        <v>259</v>
      </c>
      <c r="B1925" s="1">
        <v>45200</v>
      </c>
      <c r="C1925" t="s">
        <v>1508</v>
      </c>
      <c r="D1925" t="s">
        <v>37</v>
      </c>
      <c r="E1925" t="s">
        <v>37</v>
      </c>
      <c r="F1925" t="s">
        <v>394</v>
      </c>
      <c r="G1925" t="s">
        <v>395</v>
      </c>
      <c r="H1925" t="s">
        <v>394</v>
      </c>
      <c r="I1925" t="s">
        <v>264</v>
      </c>
      <c r="K1925" t="s">
        <v>265</v>
      </c>
      <c r="L1925">
        <v>1</v>
      </c>
      <c r="M1925">
        <v>495</v>
      </c>
      <c r="N1925">
        <v>495</v>
      </c>
      <c r="O1925">
        <v>291462.49</v>
      </c>
    </row>
    <row r="1926" spans="1:15" hidden="1">
      <c r="A1926" t="s">
        <v>259</v>
      </c>
      <c r="B1926" s="1">
        <v>45200</v>
      </c>
      <c r="C1926" t="s">
        <v>1508</v>
      </c>
      <c r="D1926" t="s">
        <v>37</v>
      </c>
      <c r="E1926" t="s">
        <v>37</v>
      </c>
      <c r="F1926" t="s">
        <v>402</v>
      </c>
      <c r="G1926" t="s">
        <v>380</v>
      </c>
      <c r="H1926" t="s">
        <v>379</v>
      </c>
      <c r="I1926" t="s">
        <v>264</v>
      </c>
      <c r="K1926" t="s">
        <v>265</v>
      </c>
      <c r="L1926">
        <v>1</v>
      </c>
      <c r="M1926">
        <v>100</v>
      </c>
      <c r="N1926">
        <v>100</v>
      </c>
      <c r="O1926">
        <v>291562.49</v>
      </c>
    </row>
    <row r="1927" spans="1:15" hidden="1">
      <c r="A1927" t="s">
        <v>259</v>
      </c>
      <c r="B1927" s="1">
        <v>45200</v>
      </c>
      <c r="C1927" t="s">
        <v>1509</v>
      </c>
      <c r="D1927" t="s">
        <v>63</v>
      </c>
      <c r="E1927" t="s">
        <v>63</v>
      </c>
      <c r="F1927" t="s">
        <v>394</v>
      </c>
      <c r="G1927" t="s">
        <v>395</v>
      </c>
      <c r="H1927" t="s">
        <v>394</v>
      </c>
      <c r="I1927" t="s">
        <v>264</v>
      </c>
      <c r="K1927" t="s">
        <v>265</v>
      </c>
      <c r="L1927">
        <v>1</v>
      </c>
      <c r="M1927">
        <v>495</v>
      </c>
      <c r="N1927">
        <v>495</v>
      </c>
      <c r="O1927">
        <v>292057.49</v>
      </c>
    </row>
    <row r="1928" spans="1:15" hidden="1">
      <c r="A1928" t="s">
        <v>259</v>
      </c>
      <c r="B1928" s="1">
        <v>45200</v>
      </c>
      <c r="C1928" t="s">
        <v>1510</v>
      </c>
      <c r="D1928" t="s">
        <v>126</v>
      </c>
      <c r="E1928" t="s">
        <v>126</v>
      </c>
      <c r="F1928" t="s">
        <v>394</v>
      </c>
      <c r="G1928" t="s">
        <v>395</v>
      </c>
      <c r="H1928" t="s">
        <v>394</v>
      </c>
      <c r="I1928" t="s">
        <v>264</v>
      </c>
      <c r="K1928" t="s">
        <v>265</v>
      </c>
      <c r="L1928">
        <v>1</v>
      </c>
      <c r="M1928">
        <v>495</v>
      </c>
      <c r="N1928">
        <v>495</v>
      </c>
      <c r="O1928">
        <v>292552.49</v>
      </c>
    </row>
    <row r="1929" spans="1:15" hidden="1">
      <c r="A1929" t="s">
        <v>259</v>
      </c>
      <c r="B1929" s="1">
        <v>45200</v>
      </c>
      <c r="C1929" t="s">
        <v>1511</v>
      </c>
      <c r="D1929" t="s">
        <v>32</v>
      </c>
      <c r="E1929" t="s">
        <v>32</v>
      </c>
      <c r="F1929" t="s">
        <v>394</v>
      </c>
      <c r="G1929" t="s">
        <v>395</v>
      </c>
      <c r="H1929" t="s">
        <v>394</v>
      </c>
      <c r="I1929" t="s">
        <v>264</v>
      </c>
      <c r="K1929" t="s">
        <v>265</v>
      </c>
      <c r="L1929">
        <v>1</v>
      </c>
      <c r="M1929">
        <v>495</v>
      </c>
      <c r="N1929">
        <v>495</v>
      </c>
      <c r="O1929">
        <v>293047.49</v>
      </c>
    </row>
    <row r="1930" spans="1:15" hidden="1">
      <c r="A1930" t="s">
        <v>259</v>
      </c>
      <c r="B1930" s="1">
        <v>45200</v>
      </c>
      <c r="C1930" t="s">
        <v>1512</v>
      </c>
      <c r="D1930" t="s">
        <v>61</v>
      </c>
      <c r="E1930" t="s">
        <v>61</v>
      </c>
      <c r="F1930" t="s">
        <v>394</v>
      </c>
      <c r="G1930" t="s">
        <v>395</v>
      </c>
      <c r="H1930" t="s">
        <v>394</v>
      </c>
      <c r="I1930" t="s">
        <v>264</v>
      </c>
      <c r="K1930" t="s">
        <v>265</v>
      </c>
      <c r="L1930">
        <v>1</v>
      </c>
      <c r="M1930">
        <v>495</v>
      </c>
      <c r="N1930">
        <v>495</v>
      </c>
      <c r="O1930">
        <v>293542.49</v>
      </c>
    </row>
    <row r="1931" spans="1:15" hidden="1">
      <c r="A1931" t="s">
        <v>259</v>
      </c>
      <c r="B1931" s="1">
        <v>45200</v>
      </c>
      <c r="C1931" t="s">
        <v>1513</v>
      </c>
      <c r="D1931" t="s">
        <v>29</v>
      </c>
      <c r="E1931" t="s">
        <v>29</v>
      </c>
      <c r="F1931" t="s">
        <v>394</v>
      </c>
      <c r="G1931" t="s">
        <v>395</v>
      </c>
      <c r="H1931" t="s">
        <v>394</v>
      </c>
      <c r="I1931" t="s">
        <v>264</v>
      </c>
      <c r="K1931" t="s">
        <v>265</v>
      </c>
      <c r="L1931">
        <v>1</v>
      </c>
      <c r="M1931">
        <v>495</v>
      </c>
      <c r="N1931">
        <v>495</v>
      </c>
      <c r="O1931">
        <v>294037.49</v>
      </c>
    </row>
    <row r="1932" spans="1:15" hidden="1">
      <c r="A1932" t="s">
        <v>259</v>
      </c>
      <c r="B1932" s="1">
        <v>45200</v>
      </c>
      <c r="C1932" t="s">
        <v>1513</v>
      </c>
      <c r="D1932" t="s">
        <v>29</v>
      </c>
      <c r="E1932" t="s">
        <v>29</v>
      </c>
      <c r="F1932" t="s">
        <v>412</v>
      </c>
      <c r="G1932" t="s">
        <v>380</v>
      </c>
      <c r="H1932" t="s">
        <v>379</v>
      </c>
      <c r="I1932" t="s">
        <v>264</v>
      </c>
      <c r="K1932" t="s">
        <v>265</v>
      </c>
      <c r="L1932">
        <v>1</v>
      </c>
      <c r="M1932">
        <v>200</v>
      </c>
      <c r="N1932">
        <v>200</v>
      </c>
      <c r="O1932">
        <v>294237.49</v>
      </c>
    </row>
    <row r="1933" spans="1:15" hidden="1">
      <c r="A1933" t="s">
        <v>259</v>
      </c>
      <c r="B1933" s="1">
        <v>45200</v>
      </c>
      <c r="C1933" t="s">
        <v>1514</v>
      </c>
      <c r="D1933" t="s">
        <v>57</v>
      </c>
      <c r="E1933" t="s">
        <v>57</v>
      </c>
      <c r="F1933" t="s">
        <v>394</v>
      </c>
      <c r="G1933" t="s">
        <v>395</v>
      </c>
      <c r="H1933" t="s">
        <v>394</v>
      </c>
      <c r="I1933" t="s">
        <v>264</v>
      </c>
      <c r="K1933" t="s">
        <v>265</v>
      </c>
      <c r="L1933">
        <v>1</v>
      </c>
      <c r="M1933">
        <v>495</v>
      </c>
      <c r="N1933">
        <v>495</v>
      </c>
      <c r="O1933">
        <v>294732.49</v>
      </c>
    </row>
    <row r="1934" spans="1:15" hidden="1">
      <c r="A1934" t="s">
        <v>259</v>
      </c>
      <c r="B1934" s="1">
        <v>45200</v>
      </c>
      <c r="C1934" t="s">
        <v>1514</v>
      </c>
      <c r="D1934" t="s">
        <v>57</v>
      </c>
      <c r="E1934" t="s">
        <v>57</v>
      </c>
      <c r="F1934" t="s">
        <v>390</v>
      </c>
      <c r="G1934" t="s">
        <v>380</v>
      </c>
      <c r="H1934" t="s">
        <v>379</v>
      </c>
      <c r="I1934" t="s">
        <v>264</v>
      </c>
      <c r="K1934" t="s">
        <v>265</v>
      </c>
      <c r="L1934">
        <v>1</v>
      </c>
      <c r="M1934">
        <v>100</v>
      </c>
      <c r="N1934">
        <v>100</v>
      </c>
      <c r="O1934">
        <v>294832.49</v>
      </c>
    </row>
    <row r="1935" spans="1:15" hidden="1">
      <c r="A1935" t="s">
        <v>259</v>
      </c>
      <c r="B1935" s="1">
        <v>45200</v>
      </c>
      <c r="C1935" t="s">
        <v>1515</v>
      </c>
      <c r="D1935" t="s">
        <v>114</v>
      </c>
      <c r="E1935" t="s">
        <v>114</v>
      </c>
      <c r="F1935" t="s">
        <v>394</v>
      </c>
      <c r="G1935" t="s">
        <v>395</v>
      </c>
      <c r="H1935" t="s">
        <v>394</v>
      </c>
      <c r="I1935" t="s">
        <v>264</v>
      </c>
      <c r="K1935" t="s">
        <v>265</v>
      </c>
      <c r="L1935">
        <v>1</v>
      </c>
      <c r="M1935">
        <v>495</v>
      </c>
      <c r="N1935">
        <v>495</v>
      </c>
      <c r="O1935">
        <v>295327.49</v>
      </c>
    </row>
    <row r="1936" spans="1:15" hidden="1">
      <c r="A1936" t="s">
        <v>259</v>
      </c>
      <c r="B1936" s="1">
        <v>45200</v>
      </c>
      <c r="C1936" t="s">
        <v>1516</v>
      </c>
      <c r="D1936" t="s">
        <v>120</v>
      </c>
      <c r="E1936" t="s">
        <v>120</v>
      </c>
      <c r="F1936" t="s">
        <v>415</v>
      </c>
      <c r="G1936" t="s">
        <v>416</v>
      </c>
      <c r="H1936" t="s">
        <v>415</v>
      </c>
      <c r="I1936" t="s">
        <v>264</v>
      </c>
      <c r="K1936" t="s">
        <v>265</v>
      </c>
      <c r="L1936">
        <v>1</v>
      </c>
      <c r="M1936">
        <v>3995</v>
      </c>
      <c r="N1936">
        <v>3995</v>
      </c>
      <c r="O1936">
        <v>299322.49</v>
      </c>
    </row>
    <row r="1937" spans="1:15" hidden="1">
      <c r="A1937" t="s">
        <v>259</v>
      </c>
      <c r="B1937" s="1">
        <v>45200</v>
      </c>
      <c r="C1937" t="s">
        <v>1516</v>
      </c>
      <c r="D1937" t="s">
        <v>120</v>
      </c>
      <c r="E1937" t="s">
        <v>120</v>
      </c>
      <c r="F1937" t="s">
        <v>412</v>
      </c>
      <c r="G1937" t="s">
        <v>380</v>
      </c>
      <c r="H1937" t="s">
        <v>379</v>
      </c>
      <c r="I1937" t="s">
        <v>264</v>
      </c>
      <c r="K1937" t="s">
        <v>265</v>
      </c>
      <c r="L1937">
        <v>1</v>
      </c>
      <c r="M1937">
        <v>200</v>
      </c>
      <c r="N1937">
        <v>200</v>
      </c>
      <c r="O1937">
        <v>299522.49</v>
      </c>
    </row>
    <row r="1938" spans="1:15" hidden="1">
      <c r="A1938" t="s">
        <v>259</v>
      </c>
      <c r="B1938" s="1">
        <v>45200</v>
      </c>
      <c r="C1938" t="s">
        <v>1517</v>
      </c>
      <c r="D1938" t="s">
        <v>72</v>
      </c>
      <c r="E1938" t="s">
        <v>72</v>
      </c>
      <c r="F1938" t="s">
        <v>415</v>
      </c>
      <c r="G1938" t="s">
        <v>416</v>
      </c>
      <c r="H1938" t="s">
        <v>415</v>
      </c>
      <c r="I1938" t="s">
        <v>264</v>
      </c>
      <c r="K1938" t="s">
        <v>265</v>
      </c>
      <c r="L1938">
        <v>1</v>
      </c>
      <c r="M1938">
        <v>3995</v>
      </c>
      <c r="N1938">
        <v>3995</v>
      </c>
      <c r="O1938">
        <v>303517.49</v>
      </c>
    </row>
    <row r="1939" spans="1:15" hidden="1">
      <c r="A1939" t="s">
        <v>259</v>
      </c>
      <c r="B1939" s="1">
        <v>45200</v>
      </c>
      <c r="C1939" t="s">
        <v>1518</v>
      </c>
      <c r="D1939" t="s">
        <v>115</v>
      </c>
      <c r="E1939" t="s">
        <v>115</v>
      </c>
      <c r="F1939" t="s">
        <v>418</v>
      </c>
      <c r="G1939" t="s">
        <v>419</v>
      </c>
      <c r="H1939" t="s">
        <v>418</v>
      </c>
      <c r="I1939" t="s">
        <v>264</v>
      </c>
      <c r="K1939" t="s">
        <v>265</v>
      </c>
      <c r="L1939">
        <v>1</v>
      </c>
      <c r="M1939">
        <v>1495</v>
      </c>
      <c r="N1939">
        <v>1495</v>
      </c>
      <c r="O1939">
        <v>305012.49</v>
      </c>
    </row>
    <row r="1940" spans="1:15" hidden="1">
      <c r="A1940" t="s">
        <v>259</v>
      </c>
      <c r="B1940" s="1">
        <v>45200</v>
      </c>
      <c r="C1940" t="s">
        <v>1519</v>
      </c>
      <c r="D1940" t="s">
        <v>89</v>
      </c>
      <c r="E1940" t="s">
        <v>89</v>
      </c>
      <c r="F1940" t="s">
        <v>421</v>
      </c>
      <c r="G1940" t="s">
        <v>422</v>
      </c>
      <c r="H1940" t="s">
        <v>421</v>
      </c>
      <c r="I1940" t="s">
        <v>264</v>
      </c>
      <c r="K1940" t="s">
        <v>265</v>
      </c>
      <c r="L1940">
        <v>1</v>
      </c>
      <c r="M1940">
        <v>1995</v>
      </c>
      <c r="N1940">
        <v>1995</v>
      </c>
      <c r="O1940">
        <v>307007.49</v>
      </c>
    </row>
    <row r="1941" spans="1:15" hidden="1">
      <c r="A1941" t="s">
        <v>259</v>
      </c>
      <c r="B1941" s="1">
        <v>45200</v>
      </c>
      <c r="C1941" t="s">
        <v>1519</v>
      </c>
      <c r="D1941" t="s">
        <v>89</v>
      </c>
      <c r="E1941" t="s">
        <v>89</v>
      </c>
      <c r="F1941" t="s">
        <v>423</v>
      </c>
      <c r="G1941" t="s">
        <v>380</v>
      </c>
      <c r="H1941" t="s">
        <v>379</v>
      </c>
      <c r="I1941" t="s">
        <v>264</v>
      </c>
      <c r="K1941" t="s">
        <v>265</v>
      </c>
      <c r="L1941">
        <v>1</v>
      </c>
      <c r="M1941">
        <v>200</v>
      </c>
      <c r="N1941">
        <v>200</v>
      </c>
      <c r="O1941">
        <v>307207.49</v>
      </c>
    </row>
    <row r="1942" spans="1:15" hidden="1">
      <c r="A1942" t="s">
        <v>259</v>
      </c>
      <c r="B1942" s="1">
        <v>45200</v>
      </c>
      <c r="C1942" t="s">
        <v>1520</v>
      </c>
      <c r="D1942" t="s">
        <v>28</v>
      </c>
      <c r="E1942" t="s">
        <v>28</v>
      </c>
      <c r="F1942" t="s">
        <v>421</v>
      </c>
      <c r="G1942" t="s">
        <v>422</v>
      </c>
      <c r="H1942" t="s">
        <v>421</v>
      </c>
      <c r="I1942" t="s">
        <v>264</v>
      </c>
      <c r="K1942" t="s">
        <v>265</v>
      </c>
      <c r="L1942">
        <v>1</v>
      </c>
      <c r="M1942">
        <v>1995</v>
      </c>
      <c r="N1942">
        <v>1995</v>
      </c>
      <c r="O1942">
        <v>309202.49</v>
      </c>
    </row>
    <row r="1943" spans="1:15" hidden="1">
      <c r="A1943" t="s">
        <v>259</v>
      </c>
      <c r="B1943" s="1">
        <v>45200</v>
      </c>
      <c r="C1943" t="s">
        <v>1520</v>
      </c>
      <c r="D1943" t="s">
        <v>28</v>
      </c>
      <c r="E1943" t="s">
        <v>28</v>
      </c>
      <c r="F1943" t="s">
        <v>423</v>
      </c>
      <c r="G1943" t="s">
        <v>380</v>
      </c>
      <c r="H1943" t="s">
        <v>379</v>
      </c>
      <c r="I1943" t="s">
        <v>264</v>
      </c>
      <c r="K1943" t="s">
        <v>265</v>
      </c>
      <c r="L1943">
        <v>1</v>
      </c>
      <c r="M1943">
        <v>300</v>
      </c>
      <c r="N1943">
        <v>300</v>
      </c>
      <c r="O1943">
        <v>309502.49</v>
      </c>
    </row>
    <row r="1944" spans="1:15" hidden="1">
      <c r="A1944" t="s">
        <v>259</v>
      </c>
      <c r="B1944" s="1">
        <v>45200</v>
      </c>
      <c r="C1944" t="s">
        <v>1521</v>
      </c>
      <c r="D1944" t="s">
        <v>165</v>
      </c>
      <c r="E1944" t="s">
        <v>165</v>
      </c>
      <c r="F1944" t="s">
        <v>421</v>
      </c>
      <c r="G1944" t="s">
        <v>422</v>
      </c>
      <c r="H1944" t="s">
        <v>421</v>
      </c>
      <c r="I1944" t="s">
        <v>264</v>
      </c>
      <c r="K1944" t="s">
        <v>265</v>
      </c>
      <c r="L1944">
        <v>1</v>
      </c>
      <c r="M1944">
        <v>1995</v>
      </c>
      <c r="N1944">
        <v>1995</v>
      </c>
      <c r="O1944">
        <v>311497.49</v>
      </c>
    </row>
    <row r="1945" spans="1:15" hidden="1">
      <c r="A1945" t="s">
        <v>259</v>
      </c>
      <c r="B1945" s="1">
        <v>45200</v>
      </c>
      <c r="C1945" t="s">
        <v>1521</v>
      </c>
      <c r="D1945" t="s">
        <v>165</v>
      </c>
      <c r="E1945" t="s">
        <v>165</v>
      </c>
      <c r="F1945" t="s">
        <v>390</v>
      </c>
      <c r="G1945" t="s">
        <v>380</v>
      </c>
      <c r="H1945" t="s">
        <v>379</v>
      </c>
      <c r="I1945" t="s">
        <v>264</v>
      </c>
      <c r="K1945" t="s">
        <v>265</v>
      </c>
      <c r="L1945">
        <v>1</v>
      </c>
      <c r="M1945">
        <v>250</v>
      </c>
      <c r="N1945">
        <v>250</v>
      </c>
      <c r="O1945">
        <v>311747.49</v>
      </c>
    </row>
    <row r="1946" spans="1:15" hidden="1">
      <c r="A1946" t="s">
        <v>259</v>
      </c>
      <c r="B1946" s="1">
        <v>45200</v>
      </c>
      <c r="C1946" t="s">
        <v>1522</v>
      </c>
      <c r="D1946" t="s">
        <v>119</v>
      </c>
      <c r="E1946" t="s">
        <v>119</v>
      </c>
      <c r="F1946" t="s">
        <v>421</v>
      </c>
      <c r="G1946" t="s">
        <v>422</v>
      </c>
      <c r="H1946" t="s">
        <v>421</v>
      </c>
      <c r="I1946" t="s">
        <v>264</v>
      </c>
      <c r="K1946" t="s">
        <v>265</v>
      </c>
      <c r="L1946">
        <v>1</v>
      </c>
      <c r="M1946">
        <v>1995</v>
      </c>
      <c r="N1946">
        <v>1995</v>
      </c>
      <c r="O1946">
        <v>313742.49</v>
      </c>
    </row>
    <row r="1947" spans="1:15" hidden="1">
      <c r="A1947" t="s">
        <v>259</v>
      </c>
      <c r="B1947" s="1">
        <v>45200</v>
      </c>
      <c r="C1947" t="s">
        <v>1522</v>
      </c>
      <c r="D1947" t="s">
        <v>119</v>
      </c>
      <c r="E1947" t="s">
        <v>119</v>
      </c>
      <c r="F1947" t="s">
        <v>402</v>
      </c>
      <c r="G1947" t="s">
        <v>380</v>
      </c>
      <c r="H1947" t="s">
        <v>379</v>
      </c>
      <c r="I1947" t="s">
        <v>264</v>
      </c>
      <c r="K1947" t="s">
        <v>265</v>
      </c>
      <c r="L1947">
        <v>1</v>
      </c>
      <c r="M1947">
        <v>100</v>
      </c>
      <c r="N1947">
        <v>100</v>
      </c>
      <c r="O1947">
        <v>313842.49</v>
      </c>
    </row>
    <row r="1948" spans="1:15" hidden="1">
      <c r="A1948" t="s">
        <v>259</v>
      </c>
      <c r="B1948" s="1">
        <v>45200</v>
      </c>
      <c r="C1948" t="s">
        <v>1523</v>
      </c>
      <c r="D1948" t="s">
        <v>130</v>
      </c>
      <c r="E1948" t="s">
        <v>130</v>
      </c>
      <c r="F1948" t="s">
        <v>421</v>
      </c>
      <c r="G1948" t="s">
        <v>422</v>
      </c>
      <c r="H1948" t="s">
        <v>421</v>
      </c>
      <c r="I1948" t="s">
        <v>264</v>
      </c>
      <c r="K1948" t="s">
        <v>265</v>
      </c>
      <c r="L1948">
        <v>1</v>
      </c>
      <c r="M1948">
        <v>1995</v>
      </c>
      <c r="N1948">
        <v>1995</v>
      </c>
      <c r="O1948">
        <v>315837.49</v>
      </c>
    </row>
    <row r="1949" spans="1:15" hidden="1">
      <c r="A1949" t="s">
        <v>259</v>
      </c>
      <c r="B1949" s="1">
        <v>45200</v>
      </c>
      <c r="C1949" t="s">
        <v>1523</v>
      </c>
      <c r="D1949" t="s">
        <v>130</v>
      </c>
      <c r="E1949" t="s">
        <v>130</v>
      </c>
      <c r="F1949" t="s">
        <v>402</v>
      </c>
      <c r="G1949" t="s">
        <v>380</v>
      </c>
      <c r="H1949" t="s">
        <v>379</v>
      </c>
      <c r="I1949" t="s">
        <v>264</v>
      </c>
      <c r="K1949" t="s">
        <v>265</v>
      </c>
      <c r="L1949">
        <v>1</v>
      </c>
      <c r="M1949">
        <v>100</v>
      </c>
      <c r="N1949">
        <v>100</v>
      </c>
      <c r="O1949">
        <v>315937.49</v>
      </c>
    </row>
    <row r="1950" spans="1:15" hidden="1">
      <c r="A1950" t="s">
        <v>259</v>
      </c>
      <c r="B1950" s="1">
        <v>45200</v>
      </c>
      <c r="C1950" t="s">
        <v>1524</v>
      </c>
      <c r="D1950" t="s">
        <v>149</v>
      </c>
      <c r="E1950" t="s">
        <v>149</v>
      </c>
      <c r="F1950" t="s">
        <v>421</v>
      </c>
      <c r="G1950" t="s">
        <v>422</v>
      </c>
      <c r="H1950" t="s">
        <v>421</v>
      </c>
      <c r="I1950" t="s">
        <v>264</v>
      </c>
      <c r="K1950" t="s">
        <v>265</v>
      </c>
      <c r="L1950">
        <v>1</v>
      </c>
      <c r="M1950">
        <v>1995</v>
      </c>
      <c r="N1950">
        <v>1995</v>
      </c>
      <c r="O1950">
        <v>317932.49</v>
      </c>
    </row>
    <row r="1951" spans="1:15" hidden="1">
      <c r="A1951" t="s">
        <v>259</v>
      </c>
      <c r="B1951" s="1">
        <v>45200</v>
      </c>
      <c r="C1951" t="s">
        <v>1525</v>
      </c>
      <c r="D1951" t="s">
        <v>64</v>
      </c>
      <c r="E1951" t="s">
        <v>64</v>
      </c>
      <c r="F1951" t="s">
        <v>421</v>
      </c>
      <c r="G1951" t="s">
        <v>422</v>
      </c>
      <c r="H1951" t="s">
        <v>421</v>
      </c>
      <c r="I1951" t="s">
        <v>264</v>
      </c>
      <c r="K1951" t="s">
        <v>265</v>
      </c>
      <c r="L1951">
        <v>1</v>
      </c>
      <c r="M1951">
        <v>1995</v>
      </c>
      <c r="N1951">
        <v>1995</v>
      </c>
      <c r="O1951">
        <v>319927.49</v>
      </c>
    </row>
    <row r="1952" spans="1:15" hidden="1">
      <c r="A1952" t="s">
        <v>259</v>
      </c>
      <c r="B1952" s="1">
        <v>45200</v>
      </c>
      <c r="C1952" t="s">
        <v>1526</v>
      </c>
      <c r="D1952" t="s">
        <v>108</v>
      </c>
      <c r="E1952" t="s">
        <v>108</v>
      </c>
      <c r="F1952" t="s">
        <v>421</v>
      </c>
      <c r="G1952" t="s">
        <v>422</v>
      </c>
      <c r="H1952" t="s">
        <v>421</v>
      </c>
      <c r="I1952" t="s">
        <v>264</v>
      </c>
      <c r="K1952" t="s">
        <v>265</v>
      </c>
      <c r="L1952">
        <v>1</v>
      </c>
      <c r="M1952">
        <v>1995</v>
      </c>
      <c r="N1952">
        <v>1995</v>
      </c>
      <c r="O1952">
        <v>321922.49</v>
      </c>
    </row>
    <row r="1953" spans="1:15" hidden="1">
      <c r="A1953" t="s">
        <v>259</v>
      </c>
      <c r="B1953" s="1">
        <v>45200</v>
      </c>
      <c r="C1953" t="s">
        <v>1527</v>
      </c>
      <c r="D1953" t="s">
        <v>107</v>
      </c>
      <c r="E1953" t="s">
        <v>107</v>
      </c>
      <c r="F1953" t="s">
        <v>421</v>
      </c>
      <c r="G1953" t="s">
        <v>422</v>
      </c>
      <c r="H1953" t="s">
        <v>421</v>
      </c>
      <c r="I1953" t="s">
        <v>264</v>
      </c>
      <c r="K1953" t="s">
        <v>265</v>
      </c>
      <c r="L1953">
        <v>1</v>
      </c>
      <c r="M1953">
        <v>1995</v>
      </c>
      <c r="N1953">
        <v>1995</v>
      </c>
      <c r="O1953">
        <v>323917.49</v>
      </c>
    </row>
    <row r="1954" spans="1:15" hidden="1">
      <c r="A1954" t="s">
        <v>259</v>
      </c>
      <c r="B1954" s="1">
        <v>45200</v>
      </c>
      <c r="C1954" t="s">
        <v>1528</v>
      </c>
      <c r="D1954" t="s">
        <v>79</v>
      </c>
      <c r="E1954" t="s">
        <v>79</v>
      </c>
      <c r="F1954" t="s">
        <v>433</v>
      </c>
      <c r="G1954" t="s">
        <v>434</v>
      </c>
      <c r="H1954" t="s">
        <v>433</v>
      </c>
      <c r="I1954" t="s">
        <v>264</v>
      </c>
      <c r="K1954" t="s">
        <v>265</v>
      </c>
      <c r="L1954">
        <v>1</v>
      </c>
      <c r="M1954">
        <v>9995</v>
      </c>
      <c r="N1954">
        <v>9995</v>
      </c>
      <c r="O1954">
        <v>333912.49</v>
      </c>
    </row>
    <row r="1955" spans="1:15" hidden="1">
      <c r="A1955" t="s">
        <v>259</v>
      </c>
      <c r="B1955" s="1">
        <v>45200</v>
      </c>
      <c r="C1955" t="s">
        <v>1528</v>
      </c>
      <c r="D1955" t="s">
        <v>79</v>
      </c>
      <c r="E1955" t="s">
        <v>79</v>
      </c>
      <c r="F1955" t="s">
        <v>435</v>
      </c>
      <c r="G1955" t="s">
        <v>380</v>
      </c>
      <c r="H1955" t="s">
        <v>379</v>
      </c>
      <c r="I1955" t="s">
        <v>264</v>
      </c>
      <c r="K1955" t="s">
        <v>265</v>
      </c>
      <c r="L1955">
        <v>1</v>
      </c>
      <c r="M1955">
        <v>620</v>
      </c>
      <c r="N1955">
        <v>620</v>
      </c>
      <c r="O1955">
        <v>334532.49</v>
      </c>
    </row>
    <row r="1956" spans="1:15" hidden="1">
      <c r="A1956" t="s">
        <v>259</v>
      </c>
      <c r="B1956" s="1">
        <v>45200</v>
      </c>
      <c r="C1956" t="s">
        <v>1529</v>
      </c>
      <c r="D1956" t="s">
        <v>140</v>
      </c>
      <c r="E1956" t="s">
        <v>140</v>
      </c>
      <c r="F1956" t="s">
        <v>437</v>
      </c>
      <c r="G1956" t="s">
        <v>438</v>
      </c>
      <c r="H1956" t="s">
        <v>437</v>
      </c>
      <c r="I1956" t="s">
        <v>264</v>
      </c>
      <c r="K1956" t="s">
        <v>265</v>
      </c>
      <c r="L1956">
        <v>1</v>
      </c>
      <c r="M1956">
        <v>1195</v>
      </c>
      <c r="N1956">
        <v>1195</v>
      </c>
      <c r="O1956">
        <v>335727.49</v>
      </c>
    </row>
    <row r="1957" spans="1:15" hidden="1">
      <c r="A1957" t="s">
        <v>259</v>
      </c>
      <c r="B1957" s="1">
        <v>45200</v>
      </c>
      <c r="C1957" t="s">
        <v>1530</v>
      </c>
      <c r="D1957" t="s">
        <v>65</v>
      </c>
      <c r="E1957" t="s">
        <v>65</v>
      </c>
      <c r="F1957" t="s">
        <v>437</v>
      </c>
      <c r="G1957" t="s">
        <v>438</v>
      </c>
      <c r="H1957" t="s">
        <v>437</v>
      </c>
      <c r="I1957" t="s">
        <v>264</v>
      </c>
      <c r="K1957" t="s">
        <v>265</v>
      </c>
      <c r="L1957">
        <v>1</v>
      </c>
      <c r="M1957">
        <v>1195</v>
      </c>
      <c r="N1957">
        <v>1195</v>
      </c>
      <c r="O1957">
        <v>336922.49</v>
      </c>
    </row>
    <row r="1958" spans="1:15" hidden="1">
      <c r="A1958" t="s">
        <v>259</v>
      </c>
      <c r="B1958" s="1">
        <v>45200</v>
      </c>
      <c r="C1958" t="s">
        <v>1531</v>
      </c>
      <c r="D1958" t="s">
        <v>48</v>
      </c>
      <c r="E1958" t="s">
        <v>48</v>
      </c>
      <c r="F1958" t="s">
        <v>437</v>
      </c>
      <c r="G1958" t="s">
        <v>438</v>
      </c>
      <c r="H1958" t="s">
        <v>437</v>
      </c>
      <c r="I1958" t="s">
        <v>264</v>
      </c>
      <c r="K1958" t="s">
        <v>265</v>
      </c>
      <c r="L1958">
        <v>1</v>
      </c>
      <c r="M1958">
        <v>1195</v>
      </c>
      <c r="N1958">
        <v>1195</v>
      </c>
      <c r="O1958">
        <v>338117.49</v>
      </c>
    </row>
    <row r="1959" spans="1:15" hidden="1">
      <c r="A1959" t="s">
        <v>259</v>
      </c>
      <c r="B1959" s="1">
        <v>45200</v>
      </c>
      <c r="C1959" t="s">
        <v>1531</v>
      </c>
      <c r="D1959" t="s">
        <v>48</v>
      </c>
      <c r="E1959" t="s">
        <v>48</v>
      </c>
      <c r="F1959" t="s">
        <v>402</v>
      </c>
      <c r="G1959" t="s">
        <v>380</v>
      </c>
      <c r="H1959" t="s">
        <v>379</v>
      </c>
      <c r="I1959" t="s">
        <v>264</v>
      </c>
      <c r="K1959" t="s">
        <v>265</v>
      </c>
      <c r="L1959">
        <v>1</v>
      </c>
      <c r="M1959">
        <v>100</v>
      </c>
      <c r="N1959">
        <v>100</v>
      </c>
      <c r="O1959">
        <v>338217.49</v>
      </c>
    </row>
    <row r="1960" spans="1:15" hidden="1">
      <c r="A1960" t="s">
        <v>259</v>
      </c>
      <c r="B1960" s="1">
        <v>45200</v>
      </c>
      <c r="C1960" t="s">
        <v>1532</v>
      </c>
      <c r="D1960" t="s">
        <v>55</v>
      </c>
      <c r="E1960" t="s">
        <v>55</v>
      </c>
      <c r="F1960" t="s">
        <v>442</v>
      </c>
      <c r="G1960" t="s">
        <v>443</v>
      </c>
      <c r="H1960" t="s">
        <v>442</v>
      </c>
      <c r="I1960" t="s">
        <v>264</v>
      </c>
      <c r="K1960" t="s">
        <v>265</v>
      </c>
      <c r="L1960">
        <v>1</v>
      </c>
      <c r="M1960">
        <v>2995</v>
      </c>
      <c r="N1960">
        <v>2995</v>
      </c>
      <c r="O1960">
        <v>341212.49</v>
      </c>
    </row>
    <row r="1961" spans="1:15" hidden="1">
      <c r="A1961" t="s">
        <v>259</v>
      </c>
      <c r="B1961" s="1">
        <v>45200</v>
      </c>
      <c r="C1961" t="s">
        <v>1533</v>
      </c>
      <c r="D1961" t="s">
        <v>39</v>
      </c>
      <c r="E1961" t="s">
        <v>39</v>
      </c>
      <c r="F1961" t="s">
        <v>471</v>
      </c>
      <c r="G1961" t="s">
        <v>472</v>
      </c>
      <c r="H1961" t="s">
        <v>471</v>
      </c>
      <c r="I1961" t="s">
        <v>264</v>
      </c>
      <c r="K1961" t="s">
        <v>265</v>
      </c>
      <c r="L1961">
        <v>1</v>
      </c>
      <c r="M1961">
        <v>49</v>
      </c>
      <c r="N1961">
        <v>49</v>
      </c>
      <c r="O1961">
        <v>341261.49</v>
      </c>
    </row>
    <row r="1962" spans="1:15" hidden="1">
      <c r="A1962" t="s">
        <v>259</v>
      </c>
      <c r="B1962" s="1">
        <v>45200</v>
      </c>
      <c r="C1962" t="s">
        <v>1534</v>
      </c>
      <c r="D1962" t="s">
        <v>35</v>
      </c>
      <c r="E1962" t="s">
        <v>35</v>
      </c>
      <c r="F1962" t="s">
        <v>471</v>
      </c>
      <c r="G1962" t="s">
        <v>472</v>
      </c>
      <c r="H1962" t="s">
        <v>471</v>
      </c>
      <c r="I1962" t="s">
        <v>264</v>
      </c>
      <c r="K1962" t="s">
        <v>265</v>
      </c>
      <c r="L1962">
        <v>1</v>
      </c>
      <c r="M1962">
        <v>49</v>
      </c>
      <c r="N1962">
        <v>49</v>
      </c>
      <c r="O1962">
        <v>341310.49</v>
      </c>
    </row>
    <row r="1963" spans="1:15" hidden="1">
      <c r="A1963" t="s">
        <v>259</v>
      </c>
      <c r="B1963" s="1">
        <v>45200</v>
      </c>
      <c r="C1963" t="s">
        <v>1535</v>
      </c>
      <c r="D1963" t="s">
        <v>76</v>
      </c>
      <c r="E1963" t="s">
        <v>76</v>
      </c>
      <c r="F1963" t="s">
        <v>269</v>
      </c>
      <c r="G1963" t="s">
        <v>270</v>
      </c>
      <c r="H1963" t="s">
        <v>271</v>
      </c>
      <c r="I1963" t="s">
        <v>264</v>
      </c>
      <c r="K1963" t="s">
        <v>265</v>
      </c>
      <c r="L1963">
        <v>1</v>
      </c>
      <c r="M1963">
        <v>8995</v>
      </c>
      <c r="N1963">
        <v>8995</v>
      </c>
      <c r="O1963">
        <v>350305.49</v>
      </c>
    </row>
    <row r="1964" spans="1:15" hidden="1">
      <c r="A1964" t="s">
        <v>259</v>
      </c>
      <c r="B1964" s="1">
        <v>45200</v>
      </c>
      <c r="C1964" t="s">
        <v>1536</v>
      </c>
      <c r="D1964" t="s">
        <v>134</v>
      </c>
      <c r="E1964" t="s">
        <v>134</v>
      </c>
      <c r="F1964" t="s">
        <v>281</v>
      </c>
      <c r="G1964" t="s">
        <v>270</v>
      </c>
      <c r="H1964" t="s">
        <v>271</v>
      </c>
      <c r="I1964" t="s">
        <v>264</v>
      </c>
      <c r="K1964" t="s">
        <v>265</v>
      </c>
      <c r="L1964">
        <v>1</v>
      </c>
      <c r="M1964">
        <v>600</v>
      </c>
      <c r="N1964">
        <v>600</v>
      </c>
      <c r="O1964">
        <v>350905.49</v>
      </c>
    </row>
    <row r="1965" spans="1:15" hidden="1">
      <c r="A1965" t="s">
        <v>259</v>
      </c>
      <c r="B1965" s="1">
        <v>45200</v>
      </c>
      <c r="C1965" t="s">
        <v>1537</v>
      </c>
      <c r="D1965" t="s">
        <v>142</v>
      </c>
      <c r="E1965" t="s">
        <v>142</v>
      </c>
      <c r="F1965" t="s">
        <v>281</v>
      </c>
      <c r="G1965" t="s">
        <v>270</v>
      </c>
      <c r="H1965" t="s">
        <v>271</v>
      </c>
      <c r="I1965" t="s">
        <v>264</v>
      </c>
      <c r="K1965" t="s">
        <v>265</v>
      </c>
      <c r="L1965">
        <v>1</v>
      </c>
      <c r="M1965">
        <v>300</v>
      </c>
      <c r="N1965">
        <v>300</v>
      </c>
      <c r="O1965">
        <v>351205.49</v>
      </c>
    </row>
    <row r="1966" spans="1:15" hidden="1">
      <c r="A1966" t="s">
        <v>259</v>
      </c>
      <c r="B1966" s="1">
        <v>45200</v>
      </c>
      <c r="C1966" t="s">
        <v>1538</v>
      </c>
      <c r="D1966" t="s">
        <v>41</v>
      </c>
      <c r="E1966" t="s">
        <v>41</v>
      </c>
      <c r="F1966" t="s">
        <v>337</v>
      </c>
      <c r="G1966" t="s">
        <v>270</v>
      </c>
      <c r="H1966" t="s">
        <v>271</v>
      </c>
      <c r="I1966" t="s">
        <v>264</v>
      </c>
      <c r="K1966" t="s">
        <v>265</v>
      </c>
      <c r="L1966">
        <v>1</v>
      </c>
      <c r="M1966">
        <v>400</v>
      </c>
      <c r="N1966">
        <v>400</v>
      </c>
      <c r="O1966">
        <v>351605.49</v>
      </c>
    </row>
    <row r="1967" spans="1:15" hidden="1">
      <c r="A1967" t="s">
        <v>259</v>
      </c>
      <c r="B1967" s="1">
        <v>45200</v>
      </c>
      <c r="C1967" t="s">
        <v>1539</v>
      </c>
      <c r="D1967" t="s">
        <v>49</v>
      </c>
      <c r="E1967" t="s">
        <v>49</v>
      </c>
      <c r="F1967" t="s">
        <v>339</v>
      </c>
      <c r="G1967" t="s">
        <v>262</v>
      </c>
      <c r="H1967" t="s">
        <v>263</v>
      </c>
      <c r="I1967" t="s">
        <v>264</v>
      </c>
      <c r="K1967" t="s">
        <v>265</v>
      </c>
      <c r="L1967">
        <v>1</v>
      </c>
      <c r="M1967">
        <v>1470</v>
      </c>
      <c r="N1967">
        <v>1470</v>
      </c>
      <c r="O1967">
        <v>353075.49</v>
      </c>
    </row>
    <row r="1968" spans="1:15" hidden="1">
      <c r="A1968" t="s">
        <v>259</v>
      </c>
      <c r="B1968" s="1">
        <v>45200</v>
      </c>
      <c r="C1968" t="s">
        <v>1540</v>
      </c>
      <c r="D1968" t="s">
        <v>82</v>
      </c>
      <c r="E1968" t="s">
        <v>82</v>
      </c>
      <c r="F1968" t="s">
        <v>293</v>
      </c>
      <c r="G1968" t="s">
        <v>262</v>
      </c>
      <c r="H1968" t="s">
        <v>263</v>
      </c>
      <c r="I1968" t="s">
        <v>264</v>
      </c>
      <c r="K1968" t="s">
        <v>265</v>
      </c>
      <c r="L1968">
        <v>1</v>
      </c>
      <c r="M1968">
        <v>495</v>
      </c>
      <c r="N1968">
        <v>495</v>
      </c>
      <c r="O1968">
        <v>353570.49</v>
      </c>
    </row>
    <row r="1969" spans="1:15" hidden="1">
      <c r="A1969" t="s">
        <v>259</v>
      </c>
      <c r="B1969" s="1">
        <v>45200</v>
      </c>
      <c r="C1969" t="s">
        <v>1541</v>
      </c>
      <c r="D1969" t="s">
        <v>155</v>
      </c>
      <c r="E1969" t="s">
        <v>155</v>
      </c>
      <c r="F1969" t="s">
        <v>335</v>
      </c>
      <c r="G1969" t="s">
        <v>262</v>
      </c>
      <c r="H1969" t="s">
        <v>263</v>
      </c>
      <c r="I1969" t="s">
        <v>264</v>
      </c>
      <c r="K1969" t="s">
        <v>265</v>
      </c>
      <c r="L1969">
        <v>1</v>
      </c>
      <c r="M1969">
        <v>2004</v>
      </c>
      <c r="N1969">
        <v>2004</v>
      </c>
      <c r="O1969">
        <v>355574.49</v>
      </c>
    </row>
    <row r="1970" spans="1:15" hidden="1">
      <c r="A1970" t="s">
        <v>259</v>
      </c>
      <c r="B1970" s="1">
        <v>45200</v>
      </c>
      <c r="C1970" t="s">
        <v>1542</v>
      </c>
      <c r="D1970" t="s">
        <v>47</v>
      </c>
      <c r="E1970" t="s">
        <v>47</v>
      </c>
      <c r="F1970" t="s">
        <v>341</v>
      </c>
      <c r="G1970" t="s">
        <v>262</v>
      </c>
      <c r="H1970" t="s">
        <v>263</v>
      </c>
      <c r="I1970" t="s">
        <v>264</v>
      </c>
      <c r="K1970" t="s">
        <v>265</v>
      </c>
      <c r="L1970">
        <v>1</v>
      </c>
      <c r="M1970">
        <v>2932</v>
      </c>
      <c r="N1970">
        <v>2932</v>
      </c>
      <c r="O1970">
        <v>358506.49</v>
      </c>
    </row>
    <row r="1971" spans="1:15" hidden="1">
      <c r="A1971" t="s">
        <v>259</v>
      </c>
      <c r="B1971" s="1">
        <v>45200</v>
      </c>
      <c r="C1971" t="s">
        <v>1543</v>
      </c>
      <c r="D1971" t="s">
        <v>157</v>
      </c>
      <c r="E1971" t="s">
        <v>157</v>
      </c>
      <c r="F1971" t="s">
        <v>298</v>
      </c>
      <c r="G1971" t="s">
        <v>262</v>
      </c>
      <c r="H1971" t="s">
        <v>263</v>
      </c>
      <c r="I1971" t="s">
        <v>264</v>
      </c>
      <c r="K1971" t="s">
        <v>265</v>
      </c>
      <c r="L1971">
        <v>1</v>
      </c>
      <c r="M1971">
        <v>942</v>
      </c>
      <c r="N1971">
        <v>942</v>
      </c>
      <c r="O1971">
        <v>359448.49</v>
      </c>
    </row>
    <row r="1972" spans="1:15" hidden="1">
      <c r="A1972" t="s">
        <v>259</v>
      </c>
      <c r="B1972" s="1">
        <v>45200</v>
      </c>
      <c r="C1972" t="s">
        <v>1544</v>
      </c>
      <c r="D1972" t="s">
        <v>154</v>
      </c>
      <c r="E1972" t="s">
        <v>154</v>
      </c>
      <c r="F1972" t="s">
        <v>308</v>
      </c>
      <c r="G1972" t="s">
        <v>262</v>
      </c>
      <c r="H1972" t="s">
        <v>263</v>
      </c>
      <c r="I1972" t="s">
        <v>264</v>
      </c>
      <c r="K1972" t="s">
        <v>265</v>
      </c>
      <c r="L1972">
        <v>1</v>
      </c>
      <c r="M1972">
        <v>651</v>
      </c>
      <c r="N1972">
        <v>651</v>
      </c>
      <c r="O1972">
        <v>360099.49</v>
      </c>
    </row>
    <row r="1973" spans="1:15" hidden="1">
      <c r="A1973" t="s">
        <v>259</v>
      </c>
      <c r="B1973" s="1">
        <v>45200</v>
      </c>
      <c r="C1973" t="s">
        <v>1545</v>
      </c>
      <c r="D1973" t="s">
        <v>133</v>
      </c>
      <c r="E1973" t="s">
        <v>133</v>
      </c>
      <c r="F1973" t="s">
        <v>267</v>
      </c>
      <c r="G1973" t="s">
        <v>262</v>
      </c>
      <c r="H1973" t="s">
        <v>263</v>
      </c>
      <c r="I1973" t="s">
        <v>264</v>
      </c>
      <c r="K1973" t="s">
        <v>265</v>
      </c>
      <c r="L1973">
        <v>1</v>
      </c>
      <c r="M1973">
        <v>1386</v>
      </c>
      <c r="N1973">
        <v>1386</v>
      </c>
      <c r="O1973">
        <v>361485.49</v>
      </c>
    </row>
    <row r="1974" spans="1:15" hidden="1">
      <c r="A1974" t="s">
        <v>259</v>
      </c>
      <c r="B1974" s="1">
        <v>45200</v>
      </c>
      <c r="C1974" t="s">
        <v>1546</v>
      </c>
      <c r="D1974" t="s">
        <v>125</v>
      </c>
      <c r="E1974" t="s">
        <v>125</v>
      </c>
      <c r="F1974" t="s">
        <v>322</v>
      </c>
      <c r="G1974" t="s">
        <v>262</v>
      </c>
      <c r="H1974" t="s">
        <v>263</v>
      </c>
      <c r="I1974" t="s">
        <v>264</v>
      </c>
      <c r="K1974" t="s">
        <v>265</v>
      </c>
      <c r="L1974">
        <v>1</v>
      </c>
      <c r="M1974">
        <v>306</v>
      </c>
      <c r="N1974">
        <v>306</v>
      </c>
      <c r="O1974">
        <v>361791.49</v>
      </c>
    </row>
    <row r="1975" spans="1:15" hidden="1">
      <c r="A1975" t="s">
        <v>259</v>
      </c>
      <c r="B1975" s="1">
        <v>45200</v>
      </c>
      <c r="C1975" t="s">
        <v>1547</v>
      </c>
      <c r="D1975" t="s">
        <v>170</v>
      </c>
      <c r="E1975" t="s">
        <v>170</v>
      </c>
      <c r="F1975" t="s">
        <v>331</v>
      </c>
      <c r="G1975" t="s">
        <v>262</v>
      </c>
      <c r="H1975" t="s">
        <v>263</v>
      </c>
      <c r="I1975" t="s">
        <v>264</v>
      </c>
      <c r="K1975" t="s">
        <v>265</v>
      </c>
      <c r="L1975">
        <v>1</v>
      </c>
      <c r="M1975">
        <v>1563</v>
      </c>
      <c r="N1975">
        <v>1563</v>
      </c>
      <c r="O1975">
        <v>363354.49</v>
      </c>
    </row>
    <row r="1976" spans="1:15" hidden="1">
      <c r="A1976" t="s">
        <v>259</v>
      </c>
      <c r="B1976" s="1">
        <v>45200</v>
      </c>
      <c r="C1976" t="s">
        <v>1548</v>
      </c>
      <c r="D1976" t="s">
        <v>149</v>
      </c>
      <c r="E1976" t="s">
        <v>149</v>
      </c>
      <c r="F1976" t="s">
        <v>304</v>
      </c>
      <c r="G1976" t="s">
        <v>262</v>
      </c>
      <c r="H1976" t="s">
        <v>263</v>
      </c>
      <c r="I1976" t="s">
        <v>264</v>
      </c>
      <c r="K1976" t="s">
        <v>265</v>
      </c>
      <c r="L1976">
        <v>1</v>
      </c>
      <c r="M1976">
        <v>2583</v>
      </c>
      <c r="N1976">
        <v>2583</v>
      </c>
      <c r="O1976">
        <v>365937.49</v>
      </c>
    </row>
    <row r="1977" spans="1:15" hidden="1">
      <c r="A1977" t="s">
        <v>259</v>
      </c>
      <c r="B1977" s="1">
        <v>45200</v>
      </c>
      <c r="C1977" t="s">
        <v>1548</v>
      </c>
      <c r="D1977" t="s">
        <v>149</v>
      </c>
      <c r="E1977" t="s">
        <v>149</v>
      </c>
      <c r="F1977" t="s">
        <v>333</v>
      </c>
      <c r="G1977" t="s">
        <v>270</v>
      </c>
      <c r="H1977" t="s">
        <v>271</v>
      </c>
      <c r="I1977" t="s">
        <v>264</v>
      </c>
      <c r="K1977" t="s">
        <v>265</v>
      </c>
      <c r="L1977">
        <v>1</v>
      </c>
      <c r="M1977">
        <v>4500</v>
      </c>
      <c r="N1977">
        <v>4500</v>
      </c>
      <c r="O1977">
        <v>370437.49</v>
      </c>
    </row>
    <row r="1978" spans="1:15" hidden="1">
      <c r="A1978" t="s">
        <v>259</v>
      </c>
      <c r="B1978" s="1">
        <v>45200</v>
      </c>
      <c r="C1978" t="s">
        <v>1549</v>
      </c>
      <c r="D1978" t="s">
        <v>94</v>
      </c>
      <c r="E1978" t="s">
        <v>94</v>
      </c>
      <c r="F1978" t="s">
        <v>283</v>
      </c>
      <c r="G1978" t="s">
        <v>262</v>
      </c>
      <c r="H1978" t="s">
        <v>263</v>
      </c>
      <c r="I1978" t="s">
        <v>264</v>
      </c>
      <c r="K1978" t="s">
        <v>265</v>
      </c>
      <c r="L1978">
        <v>1</v>
      </c>
      <c r="M1978">
        <v>1659</v>
      </c>
      <c r="N1978">
        <v>1659</v>
      </c>
      <c r="O1978">
        <v>372096.49</v>
      </c>
    </row>
    <row r="1979" spans="1:15" hidden="1">
      <c r="A1979" t="s">
        <v>259</v>
      </c>
      <c r="B1979" s="1">
        <v>45200</v>
      </c>
      <c r="C1979" t="s">
        <v>1550</v>
      </c>
      <c r="D1979" t="s">
        <v>62</v>
      </c>
      <c r="E1979" t="s">
        <v>62</v>
      </c>
      <c r="F1979" t="s">
        <v>1551</v>
      </c>
      <c r="G1979" t="s">
        <v>262</v>
      </c>
      <c r="H1979" t="s">
        <v>263</v>
      </c>
      <c r="I1979" t="s">
        <v>264</v>
      </c>
      <c r="K1979" t="s">
        <v>265</v>
      </c>
      <c r="L1979">
        <v>1</v>
      </c>
      <c r="M1979">
        <v>4662</v>
      </c>
      <c r="N1979">
        <v>4662</v>
      </c>
      <c r="O1979">
        <v>376758.49</v>
      </c>
    </row>
    <row r="1980" spans="1:15" hidden="1">
      <c r="A1980" t="s">
        <v>259</v>
      </c>
      <c r="B1980" s="1">
        <v>45200</v>
      </c>
      <c r="C1980" t="s">
        <v>1552</v>
      </c>
      <c r="D1980" t="s">
        <v>121</v>
      </c>
      <c r="E1980" t="s">
        <v>121</v>
      </c>
      <c r="F1980" t="s">
        <v>298</v>
      </c>
      <c r="G1980" t="s">
        <v>262</v>
      </c>
      <c r="H1980" t="s">
        <v>263</v>
      </c>
      <c r="I1980" t="s">
        <v>264</v>
      </c>
      <c r="K1980" t="s">
        <v>265</v>
      </c>
      <c r="L1980">
        <v>1</v>
      </c>
      <c r="M1980">
        <v>768</v>
      </c>
      <c r="N1980">
        <v>768</v>
      </c>
      <c r="O1980">
        <v>377526.49</v>
      </c>
    </row>
    <row r="1981" spans="1:15" hidden="1">
      <c r="A1981" t="s">
        <v>259</v>
      </c>
      <c r="B1981" s="1">
        <v>45200</v>
      </c>
      <c r="C1981" t="s">
        <v>1553</v>
      </c>
      <c r="D1981" t="s">
        <v>56</v>
      </c>
      <c r="E1981" t="s">
        <v>56</v>
      </c>
      <c r="F1981" t="s">
        <v>361</v>
      </c>
      <c r="G1981" t="s">
        <v>262</v>
      </c>
      <c r="H1981" t="s">
        <v>263</v>
      </c>
      <c r="I1981" t="s">
        <v>264</v>
      </c>
      <c r="K1981" t="s">
        <v>265</v>
      </c>
      <c r="L1981">
        <v>1</v>
      </c>
      <c r="M1981">
        <v>156</v>
      </c>
      <c r="N1981">
        <v>156</v>
      </c>
      <c r="O1981">
        <v>377682.49</v>
      </c>
    </row>
    <row r="1982" spans="1:15" hidden="1">
      <c r="A1982" t="s">
        <v>259</v>
      </c>
      <c r="B1982" s="1">
        <v>45200</v>
      </c>
      <c r="C1982" t="s">
        <v>1554</v>
      </c>
      <c r="D1982" t="s">
        <v>164</v>
      </c>
      <c r="E1982" t="s">
        <v>164</v>
      </c>
      <c r="F1982" t="s">
        <v>356</v>
      </c>
      <c r="G1982" t="s">
        <v>262</v>
      </c>
      <c r="H1982" t="s">
        <v>263</v>
      </c>
      <c r="I1982" t="s">
        <v>264</v>
      </c>
      <c r="K1982" t="s">
        <v>265</v>
      </c>
      <c r="L1982">
        <v>1</v>
      </c>
      <c r="M1982">
        <v>969</v>
      </c>
      <c r="N1982">
        <v>969</v>
      </c>
      <c r="O1982">
        <v>378651.49</v>
      </c>
    </row>
    <row r="1983" spans="1:15" hidden="1">
      <c r="A1983" t="s">
        <v>259</v>
      </c>
      <c r="B1983" s="1">
        <v>45200</v>
      </c>
      <c r="C1983" t="s">
        <v>1555</v>
      </c>
      <c r="D1983" t="s">
        <v>152</v>
      </c>
      <c r="E1983" t="s">
        <v>152</v>
      </c>
      <c r="F1983" t="s">
        <v>358</v>
      </c>
      <c r="G1983" t="s">
        <v>262</v>
      </c>
      <c r="H1983" t="s">
        <v>263</v>
      </c>
      <c r="I1983" t="s">
        <v>264</v>
      </c>
      <c r="K1983" t="s">
        <v>265</v>
      </c>
      <c r="L1983">
        <v>1</v>
      </c>
      <c r="M1983">
        <v>2127</v>
      </c>
      <c r="N1983">
        <v>2127</v>
      </c>
      <c r="O1983">
        <v>380778.49</v>
      </c>
    </row>
    <row r="1984" spans="1:15" hidden="1">
      <c r="A1984" t="s">
        <v>259</v>
      </c>
      <c r="B1984" s="1">
        <v>45200</v>
      </c>
      <c r="C1984" t="s">
        <v>1556</v>
      </c>
      <c r="D1984" t="s">
        <v>116</v>
      </c>
      <c r="E1984" t="s">
        <v>116</v>
      </c>
      <c r="F1984" t="s">
        <v>322</v>
      </c>
      <c r="G1984" t="s">
        <v>262</v>
      </c>
      <c r="H1984" t="s">
        <v>263</v>
      </c>
      <c r="I1984" t="s">
        <v>264</v>
      </c>
      <c r="K1984" t="s">
        <v>265</v>
      </c>
      <c r="L1984">
        <v>1</v>
      </c>
      <c r="M1984">
        <v>456</v>
      </c>
      <c r="N1984">
        <v>456</v>
      </c>
      <c r="O1984">
        <v>381234.49</v>
      </c>
    </row>
    <row r="1985" spans="1:15" hidden="1">
      <c r="A1985" t="s">
        <v>259</v>
      </c>
      <c r="B1985" s="1">
        <v>45200</v>
      </c>
      <c r="C1985" t="s">
        <v>1557</v>
      </c>
      <c r="D1985" t="s">
        <v>158</v>
      </c>
      <c r="E1985" t="s">
        <v>158</v>
      </c>
      <c r="F1985" t="s">
        <v>275</v>
      </c>
      <c r="G1985" t="s">
        <v>262</v>
      </c>
      <c r="H1985" t="s">
        <v>263</v>
      </c>
      <c r="I1985" t="s">
        <v>264</v>
      </c>
      <c r="K1985" t="s">
        <v>265</v>
      </c>
      <c r="L1985">
        <v>1</v>
      </c>
      <c r="M1985">
        <v>1953</v>
      </c>
      <c r="N1985">
        <v>1953</v>
      </c>
      <c r="O1985">
        <v>383187.49</v>
      </c>
    </row>
    <row r="1986" spans="1:15" hidden="1">
      <c r="A1986" t="s">
        <v>259</v>
      </c>
      <c r="B1986" s="1">
        <v>45200</v>
      </c>
      <c r="C1986" t="s">
        <v>1558</v>
      </c>
      <c r="D1986" t="s">
        <v>153</v>
      </c>
      <c r="E1986" t="s">
        <v>153</v>
      </c>
      <c r="F1986" t="s">
        <v>345</v>
      </c>
      <c r="G1986" t="s">
        <v>262</v>
      </c>
      <c r="H1986" t="s">
        <v>263</v>
      </c>
      <c r="I1986" t="s">
        <v>264</v>
      </c>
      <c r="K1986" t="s">
        <v>265</v>
      </c>
      <c r="L1986">
        <v>1</v>
      </c>
      <c r="M1986">
        <v>339</v>
      </c>
      <c r="N1986">
        <v>339</v>
      </c>
      <c r="O1986">
        <v>383526.49</v>
      </c>
    </row>
    <row r="1987" spans="1:15" hidden="1">
      <c r="A1987" t="s">
        <v>259</v>
      </c>
      <c r="B1987" s="1">
        <v>45200</v>
      </c>
      <c r="C1987" t="s">
        <v>1559</v>
      </c>
      <c r="D1987" t="s">
        <v>159</v>
      </c>
      <c r="E1987" t="s">
        <v>159</v>
      </c>
      <c r="F1987" t="s">
        <v>289</v>
      </c>
      <c r="G1987" t="s">
        <v>262</v>
      </c>
      <c r="H1987" t="s">
        <v>263</v>
      </c>
      <c r="I1987" t="s">
        <v>264</v>
      </c>
      <c r="K1987" t="s">
        <v>265</v>
      </c>
      <c r="L1987">
        <v>1</v>
      </c>
      <c r="M1987">
        <v>612</v>
      </c>
      <c r="N1987">
        <v>612</v>
      </c>
      <c r="O1987">
        <v>384138.49</v>
      </c>
    </row>
    <row r="1988" spans="1:15" hidden="1">
      <c r="A1988" t="s">
        <v>259</v>
      </c>
      <c r="B1988" s="1">
        <v>45200</v>
      </c>
      <c r="C1988" t="s">
        <v>1560</v>
      </c>
      <c r="D1988" t="s">
        <v>128</v>
      </c>
      <c r="E1988" t="s">
        <v>128</v>
      </c>
      <c r="F1988" t="s">
        <v>348</v>
      </c>
      <c r="G1988" t="s">
        <v>262</v>
      </c>
      <c r="H1988" t="s">
        <v>263</v>
      </c>
      <c r="I1988" t="s">
        <v>264</v>
      </c>
      <c r="K1988" t="s">
        <v>265</v>
      </c>
      <c r="L1988">
        <v>1</v>
      </c>
      <c r="M1988">
        <v>852</v>
      </c>
      <c r="N1988">
        <v>852</v>
      </c>
      <c r="O1988">
        <v>384990.49</v>
      </c>
    </row>
    <row r="1989" spans="1:15" hidden="1">
      <c r="A1989" t="s">
        <v>259</v>
      </c>
      <c r="B1989" s="1">
        <v>45200</v>
      </c>
      <c r="C1989" t="s">
        <v>1561</v>
      </c>
      <c r="D1989" t="s">
        <v>52</v>
      </c>
      <c r="E1989" t="s">
        <v>52</v>
      </c>
      <c r="F1989" t="s">
        <v>352</v>
      </c>
      <c r="G1989" t="s">
        <v>262</v>
      </c>
      <c r="H1989" t="s">
        <v>263</v>
      </c>
      <c r="I1989" t="s">
        <v>264</v>
      </c>
      <c r="K1989" t="s">
        <v>265</v>
      </c>
      <c r="L1989">
        <v>1</v>
      </c>
      <c r="M1989">
        <v>4071</v>
      </c>
      <c r="N1989">
        <v>4071</v>
      </c>
      <c r="O1989">
        <v>389061.49</v>
      </c>
    </row>
    <row r="1990" spans="1:15" hidden="1">
      <c r="A1990" t="s">
        <v>259</v>
      </c>
      <c r="B1990" s="1">
        <v>45200</v>
      </c>
      <c r="C1990" t="s">
        <v>1562</v>
      </c>
      <c r="D1990" t="s">
        <v>162</v>
      </c>
      <c r="E1990" t="s">
        <v>162</v>
      </c>
      <c r="F1990" t="s">
        <v>289</v>
      </c>
      <c r="G1990" t="s">
        <v>262</v>
      </c>
      <c r="H1990" t="s">
        <v>263</v>
      </c>
      <c r="I1990" t="s">
        <v>264</v>
      </c>
      <c r="K1990" t="s">
        <v>265</v>
      </c>
      <c r="L1990">
        <v>1</v>
      </c>
      <c r="M1990">
        <v>462</v>
      </c>
      <c r="N1990">
        <v>462</v>
      </c>
      <c r="O1990">
        <v>389523.49</v>
      </c>
    </row>
    <row r="1991" spans="1:15" hidden="1">
      <c r="A1991" t="s">
        <v>259</v>
      </c>
      <c r="B1991" s="1">
        <v>45200</v>
      </c>
      <c r="C1991" t="s">
        <v>1563</v>
      </c>
      <c r="D1991" t="s">
        <v>90</v>
      </c>
      <c r="E1991" t="s">
        <v>90</v>
      </c>
      <c r="F1991" t="s">
        <v>322</v>
      </c>
      <c r="G1991" t="s">
        <v>262</v>
      </c>
      <c r="H1991" t="s">
        <v>263</v>
      </c>
      <c r="I1991" t="s">
        <v>264</v>
      </c>
      <c r="K1991" t="s">
        <v>265</v>
      </c>
      <c r="L1991">
        <v>1</v>
      </c>
      <c r="M1991">
        <v>306</v>
      </c>
      <c r="N1991">
        <v>306</v>
      </c>
      <c r="O1991">
        <v>389829.49</v>
      </c>
    </row>
    <row r="1992" spans="1:15" hidden="1">
      <c r="A1992" t="s">
        <v>259</v>
      </c>
      <c r="B1992" s="1">
        <v>45200</v>
      </c>
      <c r="C1992" t="s">
        <v>1564</v>
      </c>
      <c r="D1992" t="s">
        <v>146</v>
      </c>
      <c r="E1992" t="s">
        <v>146</v>
      </c>
      <c r="F1992" t="s">
        <v>350</v>
      </c>
      <c r="G1992" t="s">
        <v>262</v>
      </c>
      <c r="H1992" t="s">
        <v>263</v>
      </c>
      <c r="I1992" t="s">
        <v>264</v>
      </c>
      <c r="K1992" t="s">
        <v>265</v>
      </c>
      <c r="L1992">
        <v>1</v>
      </c>
      <c r="M1992">
        <v>1710</v>
      </c>
      <c r="N1992">
        <v>1710</v>
      </c>
      <c r="O1992">
        <v>391539.49</v>
      </c>
    </row>
    <row r="1993" spans="1:15" hidden="1">
      <c r="A1993" t="s">
        <v>259</v>
      </c>
      <c r="B1993" s="1">
        <v>45200</v>
      </c>
      <c r="C1993" t="s">
        <v>1565</v>
      </c>
      <c r="D1993" t="s">
        <v>161</v>
      </c>
      <c r="E1993" t="s">
        <v>161</v>
      </c>
      <c r="F1993" t="s">
        <v>314</v>
      </c>
      <c r="G1993" t="s">
        <v>262</v>
      </c>
      <c r="H1993" t="s">
        <v>263</v>
      </c>
      <c r="I1993" t="s">
        <v>264</v>
      </c>
      <c r="K1993" t="s">
        <v>265</v>
      </c>
      <c r="L1993">
        <v>1</v>
      </c>
      <c r="M1993">
        <v>690</v>
      </c>
      <c r="N1993">
        <v>690</v>
      </c>
      <c r="O1993">
        <v>392229.49</v>
      </c>
    </row>
    <row r="1994" spans="1:15" hidden="1">
      <c r="A1994" t="s">
        <v>259</v>
      </c>
      <c r="B1994" s="1">
        <v>45200</v>
      </c>
      <c r="C1994" t="s">
        <v>1566</v>
      </c>
      <c r="D1994" t="s">
        <v>105</v>
      </c>
      <c r="E1994" t="s">
        <v>105</v>
      </c>
      <c r="F1994" t="s">
        <v>363</v>
      </c>
      <c r="G1994" t="s">
        <v>262</v>
      </c>
      <c r="H1994" t="s">
        <v>263</v>
      </c>
      <c r="I1994" t="s">
        <v>264</v>
      </c>
      <c r="K1994" t="s">
        <v>265</v>
      </c>
      <c r="L1994">
        <v>1</v>
      </c>
      <c r="M1994">
        <v>924</v>
      </c>
      <c r="N1994">
        <v>924</v>
      </c>
      <c r="O1994">
        <v>393153.49</v>
      </c>
    </row>
    <row r="1995" spans="1:15" hidden="1">
      <c r="A1995" t="s">
        <v>259</v>
      </c>
      <c r="B1995" s="1">
        <v>45200</v>
      </c>
      <c r="C1995" t="s">
        <v>1567</v>
      </c>
      <c r="D1995" t="s">
        <v>58</v>
      </c>
      <c r="E1995" t="s">
        <v>58</v>
      </c>
      <c r="F1995" t="s">
        <v>368</v>
      </c>
      <c r="G1995" t="s">
        <v>262</v>
      </c>
      <c r="H1995" t="s">
        <v>263</v>
      </c>
      <c r="I1995" t="s">
        <v>264</v>
      </c>
      <c r="K1995" t="s">
        <v>265</v>
      </c>
      <c r="L1995">
        <v>1</v>
      </c>
      <c r="M1995">
        <v>5631</v>
      </c>
      <c r="N1995">
        <v>5631</v>
      </c>
      <c r="O1995">
        <v>398784.49</v>
      </c>
    </row>
    <row r="1996" spans="1:15" hidden="1">
      <c r="A1996" t="s">
        <v>259</v>
      </c>
      <c r="B1996" s="1">
        <v>45200</v>
      </c>
      <c r="C1996" t="s">
        <v>1568</v>
      </c>
      <c r="D1996" t="s">
        <v>93</v>
      </c>
      <c r="E1996" t="s">
        <v>93</v>
      </c>
      <c r="F1996" t="s">
        <v>370</v>
      </c>
      <c r="G1996" t="s">
        <v>262</v>
      </c>
      <c r="H1996" t="s">
        <v>263</v>
      </c>
      <c r="I1996" t="s">
        <v>264</v>
      </c>
      <c r="K1996" t="s">
        <v>265</v>
      </c>
      <c r="L1996">
        <v>1</v>
      </c>
      <c r="M1996">
        <v>7616</v>
      </c>
      <c r="N1996">
        <v>7616</v>
      </c>
      <c r="O1996">
        <v>406400.49</v>
      </c>
    </row>
    <row r="1997" spans="1:15" hidden="1">
      <c r="A1997" t="s">
        <v>259</v>
      </c>
      <c r="B1997" s="1">
        <v>45200</v>
      </c>
      <c r="C1997" t="s">
        <v>1569</v>
      </c>
      <c r="D1997" t="s">
        <v>172</v>
      </c>
      <c r="E1997" t="s">
        <v>172</v>
      </c>
      <c r="F1997" t="s">
        <v>372</v>
      </c>
      <c r="G1997" t="s">
        <v>262</v>
      </c>
      <c r="H1997" t="s">
        <v>263</v>
      </c>
      <c r="I1997" t="s">
        <v>264</v>
      </c>
      <c r="K1997" t="s">
        <v>265</v>
      </c>
      <c r="L1997">
        <v>1</v>
      </c>
      <c r="M1997">
        <v>2250</v>
      </c>
      <c r="N1997">
        <v>2250</v>
      </c>
      <c r="O1997">
        <v>408650.49</v>
      </c>
    </row>
    <row r="1998" spans="1:15" hidden="1">
      <c r="A1998" t="s">
        <v>259</v>
      </c>
      <c r="B1998" s="1">
        <v>45200</v>
      </c>
      <c r="C1998" t="s">
        <v>1570</v>
      </c>
      <c r="D1998" t="s">
        <v>110</v>
      </c>
      <c r="E1998" t="s">
        <v>110</v>
      </c>
      <c r="F1998" t="s">
        <v>1571</v>
      </c>
      <c r="G1998" t="s">
        <v>262</v>
      </c>
      <c r="H1998" t="s">
        <v>263</v>
      </c>
      <c r="I1998" t="s">
        <v>264</v>
      </c>
      <c r="K1998" t="s">
        <v>265</v>
      </c>
      <c r="L1998">
        <v>1</v>
      </c>
      <c r="M1998">
        <v>629</v>
      </c>
      <c r="N1998">
        <v>629</v>
      </c>
      <c r="O1998">
        <v>409279.49</v>
      </c>
    </row>
    <row r="1999" spans="1:15" hidden="1">
      <c r="A1999" t="s">
        <v>259</v>
      </c>
      <c r="B1999" s="1">
        <v>45200</v>
      </c>
      <c r="C1999" t="s">
        <v>1572</v>
      </c>
      <c r="D1999" t="s">
        <v>173</v>
      </c>
      <c r="E1999" t="s">
        <v>173</v>
      </c>
      <c r="F1999" t="s">
        <v>376</v>
      </c>
      <c r="G1999" t="s">
        <v>262</v>
      </c>
      <c r="H1999" t="s">
        <v>263</v>
      </c>
      <c r="I1999" t="s">
        <v>264</v>
      </c>
      <c r="K1999" t="s">
        <v>265</v>
      </c>
      <c r="L1999">
        <v>1</v>
      </c>
      <c r="M1999">
        <v>8184</v>
      </c>
      <c r="N1999">
        <v>8184</v>
      </c>
      <c r="O1999">
        <v>417463.49</v>
      </c>
    </row>
    <row r="2000" spans="1:15" hidden="1">
      <c r="A2000" t="s">
        <v>259</v>
      </c>
      <c r="B2000" s="1">
        <v>45200</v>
      </c>
      <c r="C2000" t="s">
        <v>1573</v>
      </c>
      <c r="D2000" t="s">
        <v>168</v>
      </c>
      <c r="E2000" t="s">
        <v>168</v>
      </c>
      <c r="F2000" t="s">
        <v>363</v>
      </c>
      <c r="G2000" t="s">
        <v>262</v>
      </c>
      <c r="H2000" t="s">
        <v>263</v>
      </c>
      <c r="I2000" t="s">
        <v>264</v>
      </c>
      <c r="K2000" t="s">
        <v>265</v>
      </c>
      <c r="L2000">
        <v>1</v>
      </c>
      <c r="M2000">
        <v>774</v>
      </c>
      <c r="N2000">
        <v>774</v>
      </c>
      <c r="O2000">
        <v>418237.49</v>
      </c>
    </row>
    <row r="2001" spans="1:15" hidden="1">
      <c r="A2001" t="s">
        <v>259</v>
      </c>
      <c r="B2001" s="1">
        <v>45200</v>
      </c>
      <c r="C2001" t="s">
        <v>1574</v>
      </c>
      <c r="D2001" t="s">
        <v>36</v>
      </c>
      <c r="E2001" t="s">
        <v>36</v>
      </c>
      <c r="F2001" t="s">
        <v>317</v>
      </c>
      <c r="G2001" t="s">
        <v>262</v>
      </c>
      <c r="H2001" t="s">
        <v>263</v>
      </c>
      <c r="I2001" t="s">
        <v>264</v>
      </c>
      <c r="K2001" t="s">
        <v>265</v>
      </c>
      <c r="L2001">
        <v>1</v>
      </c>
      <c r="M2001">
        <v>2085</v>
      </c>
      <c r="N2001">
        <v>2085</v>
      </c>
      <c r="O2001">
        <v>420322.49</v>
      </c>
    </row>
    <row r="2002" spans="1:15" hidden="1">
      <c r="A2002" t="s">
        <v>259</v>
      </c>
      <c r="B2002" s="1">
        <v>45200</v>
      </c>
      <c r="C2002" t="s">
        <v>1575</v>
      </c>
      <c r="D2002" t="s">
        <v>129</v>
      </c>
      <c r="E2002" t="s">
        <v>129</v>
      </c>
      <c r="F2002" t="s">
        <v>285</v>
      </c>
      <c r="G2002" t="s">
        <v>262</v>
      </c>
      <c r="H2002" t="s">
        <v>263</v>
      </c>
      <c r="I2002" t="s">
        <v>264</v>
      </c>
      <c r="K2002" t="s">
        <v>265</v>
      </c>
      <c r="L2002">
        <v>1</v>
      </c>
      <c r="M2002">
        <v>534</v>
      </c>
      <c r="N2002">
        <v>534</v>
      </c>
      <c r="O2002">
        <v>420856.49</v>
      </c>
    </row>
    <row r="2003" spans="1:15" hidden="1">
      <c r="A2003" t="s">
        <v>259</v>
      </c>
      <c r="B2003" s="1">
        <v>45200</v>
      </c>
      <c r="C2003" t="s">
        <v>1576</v>
      </c>
      <c r="D2003" t="s">
        <v>147</v>
      </c>
      <c r="E2003" t="s">
        <v>147</v>
      </c>
      <c r="F2003" t="s">
        <v>339</v>
      </c>
      <c r="G2003" t="s">
        <v>262</v>
      </c>
      <c r="H2003" t="s">
        <v>263</v>
      </c>
      <c r="I2003" t="s">
        <v>264</v>
      </c>
      <c r="K2003" t="s">
        <v>265</v>
      </c>
      <c r="L2003">
        <v>1</v>
      </c>
      <c r="M2003">
        <v>4662</v>
      </c>
      <c r="N2003">
        <v>4662</v>
      </c>
      <c r="O2003">
        <v>425518.49</v>
      </c>
    </row>
    <row r="2004" spans="1:15" hidden="1">
      <c r="A2004" t="s">
        <v>259</v>
      </c>
      <c r="B2004" s="1">
        <v>45200</v>
      </c>
      <c r="C2004" t="s">
        <v>1577</v>
      </c>
      <c r="D2004" t="s">
        <v>145</v>
      </c>
      <c r="E2004" t="s">
        <v>145</v>
      </c>
      <c r="F2004" t="s">
        <v>314</v>
      </c>
      <c r="G2004" t="s">
        <v>262</v>
      </c>
      <c r="H2004" t="s">
        <v>263</v>
      </c>
      <c r="I2004" t="s">
        <v>264</v>
      </c>
      <c r="K2004" t="s">
        <v>265</v>
      </c>
      <c r="L2004">
        <v>1</v>
      </c>
      <c r="M2004">
        <v>690</v>
      </c>
      <c r="N2004">
        <v>690</v>
      </c>
      <c r="O2004">
        <v>426208.49</v>
      </c>
    </row>
    <row r="2005" spans="1:15" hidden="1">
      <c r="A2005" t="s">
        <v>259</v>
      </c>
      <c r="B2005" s="1">
        <v>45200</v>
      </c>
      <c r="C2005" t="s">
        <v>1578</v>
      </c>
      <c r="D2005" t="s">
        <v>99</v>
      </c>
      <c r="E2005" t="s">
        <v>99</v>
      </c>
      <c r="F2005" t="s">
        <v>308</v>
      </c>
      <c r="G2005" t="s">
        <v>262</v>
      </c>
      <c r="H2005" t="s">
        <v>263</v>
      </c>
      <c r="I2005" t="s">
        <v>264</v>
      </c>
      <c r="K2005" t="s">
        <v>265</v>
      </c>
      <c r="L2005">
        <v>1</v>
      </c>
      <c r="M2005">
        <v>651</v>
      </c>
      <c r="N2005">
        <v>651</v>
      </c>
      <c r="O2005">
        <v>426859.49</v>
      </c>
    </row>
    <row r="2006" spans="1:15" hidden="1">
      <c r="A2006" t="s">
        <v>259</v>
      </c>
      <c r="B2006" s="1">
        <v>45200</v>
      </c>
      <c r="C2006" t="s">
        <v>1579</v>
      </c>
      <c r="D2006" t="s">
        <v>106</v>
      </c>
      <c r="E2006" t="s">
        <v>106</v>
      </c>
      <c r="F2006" t="s">
        <v>308</v>
      </c>
      <c r="G2006" t="s">
        <v>262</v>
      </c>
      <c r="H2006" t="s">
        <v>263</v>
      </c>
      <c r="I2006" t="s">
        <v>264</v>
      </c>
      <c r="K2006" t="s">
        <v>265</v>
      </c>
      <c r="L2006">
        <v>1</v>
      </c>
      <c r="M2006">
        <v>651</v>
      </c>
      <c r="N2006">
        <v>651</v>
      </c>
      <c r="O2006">
        <v>427510.49</v>
      </c>
    </row>
    <row r="2007" spans="1:15" hidden="1">
      <c r="A2007" t="s">
        <v>259</v>
      </c>
      <c r="B2007" s="1">
        <v>45200</v>
      </c>
      <c r="C2007" t="s">
        <v>1580</v>
      </c>
      <c r="D2007" t="s">
        <v>40</v>
      </c>
      <c r="E2007" t="s">
        <v>40</v>
      </c>
      <c r="F2007" t="s">
        <v>310</v>
      </c>
      <c r="G2007" t="s">
        <v>262</v>
      </c>
      <c r="H2007" t="s">
        <v>263</v>
      </c>
      <c r="I2007" t="s">
        <v>264</v>
      </c>
      <c r="K2007" t="s">
        <v>265</v>
      </c>
      <c r="L2007">
        <v>1</v>
      </c>
      <c r="M2007">
        <v>1230</v>
      </c>
      <c r="N2007">
        <v>1230</v>
      </c>
      <c r="O2007">
        <v>428740.49</v>
      </c>
    </row>
    <row r="2008" spans="1:15" hidden="1">
      <c r="A2008" t="s">
        <v>259</v>
      </c>
      <c r="B2008" s="1">
        <v>45200</v>
      </c>
      <c r="C2008" t="s">
        <v>1581</v>
      </c>
      <c r="D2008" t="s">
        <v>144</v>
      </c>
      <c r="E2008" t="s">
        <v>144</v>
      </c>
      <c r="F2008" t="s">
        <v>312</v>
      </c>
      <c r="G2008" t="s">
        <v>262</v>
      </c>
      <c r="H2008" t="s">
        <v>263</v>
      </c>
      <c r="I2008" t="s">
        <v>264</v>
      </c>
      <c r="K2008" t="s">
        <v>265</v>
      </c>
      <c r="L2008">
        <v>1</v>
      </c>
      <c r="M2008">
        <v>657</v>
      </c>
      <c r="N2008">
        <v>657</v>
      </c>
      <c r="O2008">
        <v>429397.49</v>
      </c>
    </row>
    <row r="2009" spans="1:15" hidden="1">
      <c r="A2009" t="s">
        <v>259</v>
      </c>
      <c r="B2009" s="1">
        <v>45200</v>
      </c>
      <c r="C2009" t="s">
        <v>1582</v>
      </c>
      <c r="D2009" t="s">
        <v>30</v>
      </c>
      <c r="E2009" t="s">
        <v>30</v>
      </c>
      <c r="F2009" t="s">
        <v>289</v>
      </c>
      <c r="G2009" t="s">
        <v>262</v>
      </c>
      <c r="H2009" t="s">
        <v>263</v>
      </c>
      <c r="I2009" t="s">
        <v>264</v>
      </c>
      <c r="K2009" t="s">
        <v>265</v>
      </c>
      <c r="L2009">
        <v>1</v>
      </c>
      <c r="M2009">
        <v>912</v>
      </c>
      <c r="N2009">
        <v>912</v>
      </c>
      <c r="O2009">
        <v>430309.49</v>
      </c>
    </row>
    <row r="2010" spans="1:15" hidden="1">
      <c r="A2010" t="s">
        <v>259</v>
      </c>
      <c r="B2010" s="1">
        <v>45200</v>
      </c>
      <c r="C2010" t="s">
        <v>1583</v>
      </c>
      <c r="D2010" t="s">
        <v>33</v>
      </c>
      <c r="E2010" t="s">
        <v>33</v>
      </c>
      <c r="F2010" t="s">
        <v>291</v>
      </c>
      <c r="G2010" t="s">
        <v>262</v>
      </c>
      <c r="H2010" t="s">
        <v>263</v>
      </c>
      <c r="I2010" t="s">
        <v>264</v>
      </c>
      <c r="K2010" t="s">
        <v>265</v>
      </c>
      <c r="L2010">
        <v>1</v>
      </c>
      <c r="M2010">
        <v>1341</v>
      </c>
      <c r="N2010">
        <v>1341</v>
      </c>
      <c r="O2010">
        <v>431650.49</v>
      </c>
    </row>
    <row r="2011" spans="1:15" hidden="1">
      <c r="A2011" t="s">
        <v>259</v>
      </c>
      <c r="B2011" s="1">
        <v>45200</v>
      </c>
      <c r="C2011" t="s">
        <v>1584</v>
      </c>
      <c r="D2011" t="s">
        <v>138</v>
      </c>
      <c r="E2011" t="s">
        <v>138</v>
      </c>
      <c r="F2011" t="s">
        <v>293</v>
      </c>
      <c r="G2011" t="s">
        <v>262</v>
      </c>
      <c r="H2011" t="s">
        <v>263</v>
      </c>
      <c r="I2011" t="s">
        <v>264</v>
      </c>
      <c r="K2011" t="s">
        <v>265</v>
      </c>
      <c r="L2011">
        <v>1</v>
      </c>
      <c r="M2011">
        <v>495</v>
      </c>
      <c r="N2011">
        <v>495</v>
      </c>
      <c r="O2011">
        <v>432145.49</v>
      </c>
    </row>
    <row r="2012" spans="1:15" hidden="1">
      <c r="A2012" t="s">
        <v>259</v>
      </c>
      <c r="B2012" s="1">
        <v>45200</v>
      </c>
      <c r="C2012" t="s">
        <v>1585</v>
      </c>
      <c r="D2012" t="s">
        <v>136</v>
      </c>
      <c r="E2012" t="s">
        <v>136</v>
      </c>
      <c r="F2012" t="s">
        <v>285</v>
      </c>
      <c r="G2012" t="s">
        <v>262</v>
      </c>
      <c r="H2012" t="s">
        <v>263</v>
      </c>
      <c r="I2012" t="s">
        <v>264</v>
      </c>
      <c r="K2012" t="s">
        <v>265</v>
      </c>
      <c r="L2012">
        <v>1</v>
      </c>
      <c r="M2012">
        <v>534</v>
      </c>
      <c r="N2012">
        <v>534</v>
      </c>
      <c r="O2012">
        <v>432679.49</v>
      </c>
    </row>
    <row r="2013" spans="1:15" hidden="1">
      <c r="A2013" t="s">
        <v>259</v>
      </c>
      <c r="B2013" s="1">
        <v>45200</v>
      </c>
      <c r="C2013" t="s">
        <v>1586</v>
      </c>
      <c r="D2013" t="s">
        <v>78</v>
      </c>
      <c r="E2013" t="s">
        <v>78</v>
      </c>
      <c r="F2013" t="s">
        <v>302</v>
      </c>
      <c r="G2013" t="s">
        <v>262</v>
      </c>
      <c r="H2013" t="s">
        <v>263</v>
      </c>
      <c r="I2013" t="s">
        <v>264</v>
      </c>
      <c r="K2013" t="s">
        <v>265</v>
      </c>
      <c r="L2013">
        <v>1</v>
      </c>
      <c r="M2013">
        <v>1848</v>
      </c>
      <c r="N2013">
        <v>1848</v>
      </c>
      <c r="O2013">
        <v>434527.49</v>
      </c>
    </row>
    <row r="2014" spans="1:15" hidden="1">
      <c r="A2014" t="s">
        <v>259</v>
      </c>
      <c r="B2014" s="1">
        <v>45200</v>
      </c>
      <c r="C2014" t="s">
        <v>1587</v>
      </c>
      <c r="D2014" t="s">
        <v>34</v>
      </c>
      <c r="E2014" t="s">
        <v>34</v>
      </c>
      <c r="F2014" t="s">
        <v>298</v>
      </c>
      <c r="G2014" t="s">
        <v>262</v>
      </c>
      <c r="H2014" t="s">
        <v>263</v>
      </c>
      <c r="I2014" t="s">
        <v>264</v>
      </c>
      <c r="K2014" t="s">
        <v>265</v>
      </c>
      <c r="L2014">
        <v>1</v>
      </c>
      <c r="M2014">
        <v>1068</v>
      </c>
      <c r="N2014">
        <v>1068</v>
      </c>
      <c r="O2014">
        <v>435595.49</v>
      </c>
    </row>
    <row r="2015" spans="1:15" hidden="1">
      <c r="A2015" t="s">
        <v>259</v>
      </c>
      <c r="B2015" s="1">
        <v>45200</v>
      </c>
      <c r="C2015" t="s">
        <v>1588</v>
      </c>
      <c r="D2015" t="s">
        <v>100</v>
      </c>
      <c r="E2015" t="s">
        <v>100</v>
      </c>
      <c r="F2015" t="s">
        <v>300</v>
      </c>
      <c r="G2015" t="s">
        <v>262</v>
      </c>
      <c r="H2015" t="s">
        <v>263</v>
      </c>
      <c r="I2015" t="s">
        <v>264</v>
      </c>
      <c r="K2015" t="s">
        <v>265</v>
      </c>
      <c r="L2015">
        <v>1</v>
      </c>
      <c r="M2015">
        <v>228</v>
      </c>
      <c r="N2015">
        <v>228</v>
      </c>
      <c r="O2015">
        <v>435823.49</v>
      </c>
    </row>
    <row r="2016" spans="1:15" hidden="1">
      <c r="A2016" t="s">
        <v>259</v>
      </c>
      <c r="B2016" s="1">
        <v>45200</v>
      </c>
      <c r="C2016" t="s">
        <v>1589</v>
      </c>
      <c r="D2016" t="s">
        <v>117</v>
      </c>
      <c r="E2016" t="s">
        <v>117</v>
      </c>
      <c r="F2016" t="s">
        <v>304</v>
      </c>
      <c r="G2016" t="s">
        <v>262</v>
      </c>
      <c r="H2016" t="s">
        <v>263</v>
      </c>
      <c r="I2016" t="s">
        <v>264</v>
      </c>
      <c r="K2016" t="s">
        <v>265</v>
      </c>
      <c r="L2016">
        <v>1</v>
      </c>
      <c r="M2016">
        <v>2883</v>
      </c>
      <c r="N2016">
        <v>2883</v>
      </c>
      <c r="O2016">
        <v>438706.49</v>
      </c>
    </row>
    <row r="2017" spans="1:15" hidden="1">
      <c r="A2017" t="s">
        <v>259</v>
      </c>
      <c r="B2017" s="1">
        <v>45200</v>
      </c>
      <c r="C2017" t="s">
        <v>1590</v>
      </c>
      <c r="D2017" t="s">
        <v>139</v>
      </c>
      <c r="E2017" t="s">
        <v>139</v>
      </c>
      <c r="F2017" t="s">
        <v>306</v>
      </c>
      <c r="G2017" t="s">
        <v>262</v>
      </c>
      <c r="H2017" t="s">
        <v>263</v>
      </c>
      <c r="I2017" t="s">
        <v>264</v>
      </c>
      <c r="K2017" t="s">
        <v>265</v>
      </c>
      <c r="L2017">
        <v>1</v>
      </c>
      <c r="M2017">
        <v>1815</v>
      </c>
      <c r="N2017">
        <v>1815</v>
      </c>
      <c r="O2017">
        <v>440521.49</v>
      </c>
    </row>
    <row r="2018" spans="1:15" hidden="1">
      <c r="A2018" t="s">
        <v>259</v>
      </c>
      <c r="B2018" s="1">
        <v>45200</v>
      </c>
      <c r="C2018" t="s">
        <v>1591</v>
      </c>
      <c r="D2018" t="s">
        <v>70</v>
      </c>
      <c r="E2018" t="s">
        <v>70</v>
      </c>
      <c r="F2018" t="s">
        <v>314</v>
      </c>
      <c r="G2018" t="s">
        <v>262</v>
      </c>
      <c r="H2018" t="s">
        <v>263</v>
      </c>
      <c r="I2018" t="s">
        <v>264</v>
      </c>
      <c r="K2018" t="s">
        <v>265</v>
      </c>
      <c r="L2018">
        <v>1</v>
      </c>
      <c r="M2018">
        <v>840</v>
      </c>
      <c r="N2018">
        <v>840</v>
      </c>
      <c r="O2018">
        <v>441361.49</v>
      </c>
    </row>
    <row r="2019" spans="1:15" hidden="1">
      <c r="A2019" t="s">
        <v>259</v>
      </c>
      <c r="B2019" s="1">
        <v>45200</v>
      </c>
      <c r="C2019" t="s">
        <v>1592</v>
      </c>
      <c r="D2019" t="s">
        <v>87</v>
      </c>
      <c r="E2019" t="s">
        <v>87</v>
      </c>
      <c r="F2019" t="s">
        <v>295</v>
      </c>
      <c r="G2019" t="s">
        <v>262</v>
      </c>
      <c r="H2019" t="s">
        <v>263</v>
      </c>
      <c r="I2019" t="s">
        <v>264</v>
      </c>
      <c r="K2019" t="s">
        <v>265</v>
      </c>
      <c r="L2019">
        <v>1</v>
      </c>
      <c r="M2019">
        <v>1854</v>
      </c>
      <c r="N2019">
        <v>1854</v>
      </c>
      <c r="O2019">
        <v>443215.49</v>
      </c>
    </row>
    <row r="2020" spans="1:15" hidden="1">
      <c r="A2020" t="s">
        <v>259</v>
      </c>
      <c r="B2020" s="1">
        <v>45200</v>
      </c>
      <c r="C2020" t="s">
        <v>1593</v>
      </c>
      <c r="D2020" t="s">
        <v>109</v>
      </c>
      <c r="E2020" t="s">
        <v>109</v>
      </c>
      <c r="F2020" t="s">
        <v>283</v>
      </c>
      <c r="G2020" t="s">
        <v>262</v>
      </c>
      <c r="H2020" t="s">
        <v>263</v>
      </c>
      <c r="I2020" t="s">
        <v>264</v>
      </c>
      <c r="K2020" t="s">
        <v>265</v>
      </c>
      <c r="L2020">
        <v>1</v>
      </c>
      <c r="M2020">
        <v>1509</v>
      </c>
      <c r="N2020">
        <v>1509</v>
      </c>
      <c r="O2020">
        <v>444724.49</v>
      </c>
    </row>
    <row r="2021" spans="1:15" hidden="1">
      <c r="A2021" t="s">
        <v>259</v>
      </c>
      <c r="B2021" s="1">
        <v>45200</v>
      </c>
      <c r="C2021" t="s">
        <v>1594</v>
      </c>
      <c r="D2021" t="s">
        <v>122</v>
      </c>
      <c r="E2021" t="s">
        <v>122</v>
      </c>
      <c r="F2021" t="s">
        <v>285</v>
      </c>
      <c r="G2021" t="s">
        <v>262</v>
      </c>
      <c r="H2021" t="s">
        <v>263</v>
      </c>
      <c r="I2021" t="s">
        <v>264</v>
      </c>
      <c r="K2021" t="s">
        <v>265</v>
      </c>
      <c r="L2021">
        <v>1</v>
      </c>
      <c r="M2021">
        <v>534</v>
      </c>
      <c r="N2021">
        <v>534</v>
      </c>
      <c r="O2021">
        <v>445258.49</v>
      </c>
    </row>
    <row r="2022" spans="1:15" hidden="1">
      <c r="A2022" t="s">
        <v>259</v>
      </c>
      <c r="B2022" s="1">
        <v>45200</v>
      </c>
      <c r="C2022" t="s">
        <v>1595</v>
      </c>
      <c r="D2022" t="s">
        <v>31</v>
      </c>
      <c r="E2022" t="s">
        <v>31</v>
      </c>
      <c r="F2022" t="s">
        <v>287</v>
      </c>
      <c r="G2022" t="s">
        <v>262</v>
      </c>
      <c r="H2022" t="s">
        <v>263</v>
      </c>
      <c r="I2022" t="s">
        <v>264</v>
      </c>
      <c r="K2022" t="s">
        <v>265</v>
      </c>
      <c r="L2022">
        <v>1</v>
      </c>
      <c r="M2022">
        <v>267</v>
      </c>
      <c r="N2022">
        <v>267</v>
      </c>
      <c r="O2022">
        <v>445525.49</v>
      </c>
    </row>
    <row r="2023" spans="1:15" hidden="1">
      <c r="A2023" t="s">
        <v>259</v>
      </c>
      <c r="B2023" s="1">
        <v>45200</v>
      </c>
      <c r="C2023" t="s">
        <v>1596</v>
      </c>
      <c r="D2023" t="s">
        <v>71</v>
      </c>
      <c r="E2023" t="s">
        <v>71</v>
      </c>
      <c r="F2023" t="s">
        <v>273</v>
      </c>
      <c r="G2023" t="s">
        <v>262</v>
      </c>
      <c r="H2023" t="s">
        <v>263</v>
      </c>
      <c r="I2023" t="s">
        <v>264</v>
      </c>
      <c r="K2023" t="s">
        <v>265</v>
      </c>
      <c r="L2023">
        <v>1</v>
      </c>
      <c r="M2023">
        <v>3435</v>
      </c>
      <c r="N2023">
        <v>3435</v>
      </c>
      <c r="O2023">
        <v>448960.49</v>
      </c>
    </row>
    <row r="2024" spans="1:15" hidden="1">
      <c r="A2024" t="s">
        <v>259</v>
      </c>
      <c r="B2024" s="1">
        <v>45200</v>
      </c>
      <c r="C2024" t="s">
        <v>1597</v>
      </c>
      <c r="D2024" t="s">
        <v>124</v>
      </c>
      <c r="E2024" t="s">
        <v>124</v>
      </c>
      <c r="F2024" t="s">
        <v>275</v>
      </c>
      <c r="G2024" t="s">
        <v>262</v>
      </c>
      <c r="H2024" t="s">
        <v>263</v>
      </c>
      <c r="I2024" t="s">
        <v>264</v>
      </c>
      <c r="K2024" t="s">
        <v>265</v>
      </c>
      <c r="L2024">
        <v>1</v>
      </c>
      <c r="M2024">
        <v>1653</v>
      </c>
      <c r="N2024">
        <v>1653</v>
      </c>
      <c r="O2024">
        <v>450613.49</v>
      </c>
    </row>
    <row r="2025" spans="1:15" hidden="1">
      <c r="A2025" t="s">
        <v>259</v>
      </c>
      <c r="B2025" s="1">
        <v>45200</v>
      </c>
      <c r="C2025" t="s">
        <v>1598</v>
      </c>
      <c r="D2025" t="s">
        <v>104</v>
      </c>
      <c r="E2025" t="s">
        <v>104</v>
      </c>
      <c r="F2025" t="s">
        <v>277</v>
      </c>
      <c r="G2025" t="s">
        <v>262</v>
      </c>
      <c r="H2025" t="s">
        <v>263</v>
      </c>
      <c r="I2025" t="s">
        <v>264</v>
      </c>
      <c r="K2025" t="s">
        <v>265</v>
      </c>
      <c r="L2025">
        <v>1</v>
      </c>
      <c r="M2025">
        <v>725</v>
      </c>
      <c r="N2025">
        <v>725</v>
      </c>
      <c r="O2025">
        <v>451338.49</v>
      </c>
    </row>
    <row r="2026" spans="1:15" hidden="1">
      <c r="A2026" t="s">
        <v>259</v>
      </c>
      <c r="B2026" s="1">
        <v>45200</v>
      </c>
      <c r="C2026" t="s">
        <v>1599</v>
      </c>
      <c r="D2026" t="s">
        <v>83</v>
      </c>
      <c r="E2026" t="s">
        <v>83</v>
      </c>
      <c r="F2026" t="s">
        <v>279</v>
      </c>
      <c r="G2026" t="s">
        <v>262</v>
      </c>
      <c r="H2026" t="s">
        <v>263</v>
      </c>
      <c r="I2026" t="s">
        <v>264</v>
      </c>
      <c r="K2026" t="s">
        <v>265</v>
      </c>
      <c r="L2026">
        <v>1</v>
      </c>
      <c r="M2026">
        <v>2643</v>
      </c>
      <c r="N2026">
        <v>2643</v>
      </c>
      <c r="O2026">
        <v>453981.49</v>
      </c>
    </row>
    <row r="2027" spans="1:15" hidden="1">
      <c r="A2027" t="s">
        <v>259</v>
      </c>
      <c r="B2027" s="1">
        <v>45200</v>
      </c>
      <c r="C2027" t="s">
        <v>1600</v>
      </c>
      <c r="D2027" t="s">
        <v>58</v>
      </c>
      <c r="E2027" t="s">
        <v>58</v>
      </c>
      <c r="F2027" t="s">
        <v>261</v>
      </c>
      <c r="G2027" t="s">
        <v>262</v>
      </c>
      <c r="H2027" t="s">
        <v>263</v>
      </c>
      <c r="I2027" t="s">
        <v>264</v>
      </c>
      <c r="K2027" t="s">
        <v>265</v>
      </c>
      <c r="L2027">
        <v>1</v>
      </c>
      <c r="M2027">
        <v>8589</v>
      </c>
      <c r="N2027">
        <v>8589</v>
      </c>
      <c r="O2027">
        <v>462570.49</v>
      </c>
    </row>
    <row r="2028" spans="1:15" hidden="1">
      <c r="A2028" t="s">
        <v>259</v>
      </c>
      <c r="B2028" s="1">
        <v>45200</v>
      </c>
      <c r="C2028" t="s">
        <v>1601</v>
      </c>
      <c r="D2028" t="s">
        <v>91</v>
      </c>
      <c r="E2028" t="s">
        <v>91</v>
      </c>
      <c r="F2028" t="s">
        <v>289</v>
      </c>
      <c r="G2028" t="s">
        <v>262</v>
      </c>
      <c r="H2028" t="s">
        <v>263</v>
      </c>
      <c r="I2028" t="s">
        <v>264</v>
      </c>
      <c r="K2028" t="s">
        <v>265</v>
      </c>
      <c r="L2028">
        <v>1</v>
      </c>
      <c r="M2028">
        <v>462</v>
      </c>
      <c r="N2028">
        <v>462</v>
      </c>
      <c r="O2028">
        <v>463032.49</v>
      </c>
    </row>
    <row r="2029" spans="1:15" hidden="1">
      <c r="A2029" t="s">
        <v>259</v>
      </c>
      <c r="B2029" s="1">
        <v>45200</v>
      </c>
      <c r="C2029" t="s">
        <v>1602</v>
      </c>
      <c r="D2029" t="s">
        <v>58</v>
      </c>
      <c r="E2029" t="s">
        <v>58</v>
      </c>
      <c r="F2029" t="s">
        <v>447</v>
      </c>
      <c r="G2029" t="s">
        <v>446</v>
      </c>
      <c r="H2029" t="s">
        <v>447</v>
      </c>
      <c r="I2029" t="s">
        <v>448</v>
      </c>
      <c r="K2029" t="s">
        <v>265</v>
      </c>
      <c r="L2029">
        <v>1</v>
      </c>
      <c r="M2029">
        <v>450</v>
      </c>
      <c r="N2029">
        <v>450</v>
      </c>
      <c r="O2029">
        <v>463482.49</v>
      </c>
    </row>
    <row r="2030" spans="1:15" hidden="1">
      <c r="A2030" t="s">
        <v>259</v>
      </c>
      <c r="B2030" s="1">
        <v>45200</v>
      </c>
      <c r="C2030" t="s">
        <v>1603</v>
      </c>
      <c r="D2030" t="s">
        <v>119</v>
      </c>
      <c r="E2030" t="s">
        <v>119</v>
      </c>
      <c r="F2030" t="s">
        <v>445</v>
      </c>
      <c r="G2030" t="s">
        <v>446</v>
      </c>
      <c r="H2030" t="s">
        <v>447</v>
      </c>
      <c r="I2030" t="s">
        <v>448</v>
      </c>
      <c r="K2030" t="s">
        <v>265</v>
      </c>
      <c r="L2030">
        <v>1</v>
      </c>
      <c r="M2030">
        <v>350</v>
      </c>
      <c r="N2030">
        <v>350</v>
      </c>
      <c r="O2030">
        <v>463832.49</v>
      </c>
    </row>
    <row r="2031" spans="1:15" hidden="1">
      <c r="A2031" t="s">
        <v>259</v>
      </c>
      <c r="B2031" s="1">
        <v>45200</v>
      </c>
      <c r="C2031" t="s">
        <v>1604</v>
      </c>
      <c r="D2031" t="s">
        <v>165</v>
      </c>
      <c r="E2031" t="s">
        <v>165</v>
      </c>
      <c r="F2031" t="s">
        <v>450</v>
      </c>
      <c r="G2031" t="s">
        <v>446</v>
      </c>
      <c r="H2031" t="s">
        <v>447</v>
      </c>
      <c r="I2031" t="s">
        <v>448</v>
      </c>
      <c r="K2031" t="s">
        <v>265</v>
      </c>
      <c r="L2031">
        <v>1</v>
      </c>
      <c r="M2031">
        <v>500</v>
      </c>
      <c r="N2031">
        <v>500</v>
      </c>
      <c r="O2031">
        <v>464332.49</v>
      </c>
    </row>
    <row r="2032" spans="1:15" hidden="1">
      <c r="A2032" t="s">
        <v>259</v>
      </c>
      <c r="B2032" s="1">
        <v>45200</v>
      </c>
      <c r="C2032" t="s">
        <v>1605</v>
      </c>
      <c r="D2032" t="s">
        <v>120</v>
      </c>
      <c r="E2032" t="s">
        <v>120</v>
      </c>
      <c r="F2032" t="s">
        <v>445</v>
      </c>
      <c r="G2032" t="s">
        <v>446</v>
      </c>
      <c r="H2032" t="s">
        <v>447</v>
      </c>
      <c r="I2032" t="s">
        <v>448</v>
      </c>
      <c r="K2032" t="s">
        <v>265</v>
      </c>
      <c r="L2032">
        <v>1</v>
      </c>
      <c r="M2032">
        <v>350</v>
      </c>
      <c r="N2032">
        <v>350</v>
      </c>
      <c r="O2032">
        <v>464682.49</v>
      </c>
    </row>
    <row r="2033" spans="1:15" hidden="1">
      <c r="A2033" t="s">
        <v>259</v>
      </c>
      <c r="B2033" s="1">
        <v>45200</v>
      </c>
      <c r="C2033" t="s">
        <v>1606</v>
      </c>
      <c r="D2033" t="s">
        <v>79</v>
      </c>
      <c r="E2033" t="s">
        <v>79</v>
      </c>
      <c r="F2033" t="s">
        <v>445</v>
      </c>
      <c r="G2033" t="s">
        <v>446</v>
      </c>
      <c r="H2033" t="s">
        <v>447</v>
      </c>
      <c r="I2033" t="s">
        <v>448</v>
      </c>
      <c r="K2033" t="s">
        <v>265</v>
      </c>
      <c r="L2033">
        <v>1</v>
      </c>
      <c r="M2033">
        <v>600</v>
      </c>
      <c r="N2033">
        <v>600</v>
      </c>
      <c r="O2033">
        <v>465282.49</v>
      </c>
    </row>
    <row r="2034" spans="1:15" hidden="1">
      <c r="A2034" t="s">
        <v>259</v>
      </c>
      <c r="B2034" s="1">
        <v>45200</v>
      </c>
      <c r="C2034" t="s">
        <v>1607</v>
      </c>
      <c r="D2034" t="s">
        <v>34</v>
      </c>
      <c r="E2034" t="s">
        <v>34</v>
      </c>
      <c r="F2034" t="s">
        <v>445</v>
      </c>
      <c r="G2034" t="s">
        <v>446</v>
      </c>
      <c r="H2034" t="s">
        <v>447</v>
      </c>
      <c r="I2034" t="s">
        <v>448</v>
      </c>
      <c r="K2034" t="s">
        <v>265</v>
      </c>
      <c r="L2034">
        <v>1</v>
      </c>
      <c r="M2034">
        <v>200</v>
      </c>
      <c r="N2034">
        <v>200</v>
      </c>
      <c r="O2034">
        <v>465482.49</v>
      </c>
    </row>
    <row r="2035" spans="1:15" hidden="1">
      <c r="A2035" t="s">
        <v>259</v>
      </c>
      <c r="B2035" s="1">
        <v>45200</v>
      </c>
      <c r="C2035" t="s">
        <v>1608</v>
      </c>
      <c r="D2035" t="s">
        <v>129</v>
      </c>
      <c r="E2035" t="s">
        <v>129</v>
      </c>
      <c r="F2035" t="s">
        <v>450</v>
      </c>
      <c r="G2035" t="s">
        <v>446</v>
      </c>
      <c r="H2035" t="s">
        <v>447</v>
      </c>
      <c r="I2035" t="s">
        <v>448</v>
      </c>
      <c r="K2035" t="s">
        <v>265</v>
      </c>
      <c r="L2035">
        <v>1</v>
      </c>
      <c r="M2035">
        <v>300</v>
      </c>
      <c r="N2035">
        <v>300</v>
      </c>
      <c r="O2035">
        <v>465782.49</v>
      </c>
    </row>
    <row r="2036" spans="1:15" hidden="1">
      <c r="A2036" t="s">
        <v>259</v>
      </c>
      <c r="B2036" s="1">
        <v>45200</v>
      </c>
      <c r="C2036" t="s">
        <v>1609</v>
      </c>
      <c r="D2036" t="s">
        <v>100</v>
      </c>
      <c r="E2036" t="s">
        <v>100</v>
      </c>
      <c r="F2036" t="s">
        <v>445</v>
      </c>
      <c r="G2036" t="s">
        <v>446</v>
      </c>
      <c r="H2036" t="s">
        <v>447</v>
      </c>
      <c r="I2036" t="s">
        <v>448</v>
      </c>
      <c r="K2036" t="s">
        <v>265</v>
      </c>
      <c r="L2036">
        <v>1</v>
      </c>
      <c r="M2036">
        <v>300</v>
      </c>
      <c r="N2036">
        <v>300</v>
      </c>
      <c r="O2036">
        <v>466082.49</v>
      </c>
    </row>
    <row r="2037" spans="1:15" hidden="1">
      <c r="A2037" t="s">
        <v>259</v>
      </c>
      <c r="B2037" s="1">
        <v>45200</v>
      </c>
      <c r="C2037" t="s">
        <v>1610</v>
      </c>
      <c r="D2037" t="s">
        <v>103</v>
      </c>
      <c r="E2037" t="s">
        <v>103</v>
      </c>
      <c r="F2037" t="s">
        <v>447</v>
      </c>
      <c r="G2037" t="s">
        <v>446</v>
      </c>
      <c r="H2037" t="s">
        <v>447</v>
      </c>
      <c r="I2037" t="s">
        <v>448</v>
      </c>
      <c r="K2037" t="s">
        <v>265</v>
      </c>
      <c r="L2037">
        <v>1</v>
      </c>
      <c r="M2037">
        <v>150</v>
      </c>
      <c r="N2037">
        <v>150</v>
      </c>
      <c r="O2037">
        <v>466232.49</v>
      </c>
    </row>
    <row r="2038" spans="1:15" hidden="1">
      <c r="A2038" t="s">
        <v>259</v>
      </c>
      <c r="B2038" s="1">
        <v>45200</v>
      </c>
      <c r="C2038" t="s">
        <v>1611</v>
      </c>
      <c r="D2038" t="s">
        <v>36</v>
      </c>
      <c r="E2038" t="s">
        <v>36</v>
      </c>
      <c r="F2038" t="s">
        <v>447</v>
      </c>
      <c r="G2038" t="s">
        <v>446</v>
      </c>
      <c r="H2038" t="s">
        <v>447</v>
      </c>
      <c r="I2038" t="s">
        <v>448</v>
      </c>
      <c r="K2038" t="s">
        <v>265</v>
      </c>
      <c r="L2038">
        <v>1</v>
      </c>
      <c r="M2038">
        <v>350</v>
      </c>
      <c r="N2038">
        <v>350</v>
      </c>
      <c r="O2038">
        <v>466582.49</v>
      </c>
    </row>
    <row r="2039" spans="1:15" hidden="1">
      <c r="A2039" t="s">
        <v>259</v>
      </c>
      <c r="B2039" s="1">
        <v>45200</v>
      </c>
      <c r="C2039" t="s">
        <v>1612</v>
      </c>
      <c r="D2039" t="s">
        <v>87</v>
      </c>
      <c r="E2039" t="s">
        <v>87</v>
      </c>
      <c r="F2039" t="s">
        <v>450</v>
      </c>
      <c r="G2039" t="s">
        <v>446</v>
      </c>
      <c r="H2039" t="s">
        <v>447</v>
      </c>
      <c r="I2039" t="s">
        <v>448</v>
      </c>
      <c r="K2039" t="s">
        <v>265</v>
      </c>
      <c r="L2039">
        <v>1</v>
      </c>
      <c r="M2039">
        <v>300</v>
      </c>
      <c r="N2039">
        <v>300</v>
      </c>
      <c r="O2039">
        <v>466882.49</v>
      </c>
    </row>
    <row r="2040" spans="1:15" hidden="1">
      <c r="A2040" t="s">
        <v>259</v>
      </c>
      <c r="B2040" s="1">
        <v>45200</v>
      </c>
      <c r="C2040" t="s">
        <v>1613</v>
      </c>
      <c r="D2040" t="s">
        <v>161</v>
      </c>
      <c r="E2040" t="s">
        <v>161</v>
      </c>
      <c r="F2040" t="s">
        <v>445</v>
      </c>
      <c r="G2040" t="s">
        <v>446</v>
      </c>
      <c r="H2040" t="s">
        <v>447</v>
      </c>
      <c r="I2040" t="s">
        <v>448</v>
      </c>
      <c r="K2040" t="s">
        <v>265</v>
      </c>
      <c r="L2040">
        <v>1</v>
      </c>
      <c r="M2040">
        <v>250</v>
      </c>
      <c r="N2040">
        <v>250</v>
      </c>
      <c r="O2040">
        <v>467132.49</v>
      </c>
    </row>
    <row r="2041" spans="1:15" hidden="1">
      <c r="A2041" t="s">
        <v>259</v>
      </c>
      <c r="B2041" s="1">
        <v>45200</v>
      </c>
      <c r="C2041" t="s">
        <v>1614</v>
      </c>
      <c r="D2041" t="s">
        <v>47</v>
      </c>
      <c r="E2041" t="s">
        <v>47</v>
      </c>
      <c r="F2041" t="s">
        <v>462</v>
      </c>
      <c r="G2041" t="s">
        <v>446</v>
      </c>
      <c r="H2041" t="s">
        <v>447</v>
      </c>
      <c r="I2041" t="s">
        <v>448</v>
      </c>
      <c r="K2041" t="s">
        <v>265</v>
      </c>
      <c r="L2041">
        <v>1</v>
      </c>
      <c r="M2041">
        <v>450</v>
      </c>
      <c r="N2041">
        <v>450</v>
      </c>
      <c r="O2041">
        <v>467582.49</v>
      </c>
    </row>
    <row r="2042" spans="1:15" hidden="1">
      <c r="A2042" t="s">
        <v>259</v>
      </c>
      <c r="B2042" s="1">
        <v>45200</v>
      </c>
      <c r="C2042" t="s">
        <v>1615</v>
      </c>
      <c r="D2042" t="s">
        <v>76</v>
      </c>
      <c r="E2042" t="s">
        <v>76</v>
      </c>
      <c r="F2042" t="s">
        <v>447</v>
      </c>
      <c r="G2042" t="s">
        <v>446</v>
      </c>
      <c r="H2042" t="s">
        <v>447</v>
      </c>
      <c r="I2042" t="s">
        <v>448</v>
      </c>
      <c r="K2042" t="s">
        <v>265</v>
      </c>
      <c r="L2042">
        <v>1</v>
      </c>
      <c r="M2042">
        <v>375</v>
      </c>
      <c r="N2042">
        <v>375</v>
      </c>
      <c r="O2042">
        <v>467957.49</v>
      </c>
    </row>
    <row r="2043" spans="1:15" hidden="1">
      <c r="A2043" t="s">
        <v>259</v>
      </c>
      <c r="B2043" s="1">
        <v>45200</v>
      </c>
      <c r="C2043" t="s">
        <v>1616</v>
      </c>
      <c r="D2043" t="s">
        <v>146</v>
      </c>
      <c r="E2043" t="s">
        <v>146</v>
      </c>
      <c r="F2043" t="s">
        <v>445</v>
      </c>
      <c r="G2043" t="s">
        <v>446</v>
      </c>
      <c r="H2043" t="s">
        <v>447</v>
      </c>
      <c r="I2043" t="s">
        <v>448</v>
      </c>
      <c r="K2043" t="s">
        <v>265</v>
      </c>
      <c r="L2043">
        <v>1</v>
      </c>
      <c r="M2043">
        <v>200</v>
      </c>
      <c r="N2043">
        <v>200</v>
      </c>
      <c r="O2043">
        <v>468157.49</v>
      </c>
    </row>
    <row r="2044" spans="1:15" hidden="1">
      <c r="A2044" t="s">
        <v>259</v>
      </c>
      <c r="B2044" s="1">
        <v>45200</v>
      </c>
      <c r="C2044" t="s">
        <v>1617</v>
      </c>
      <c r="D2044" t="s">
        <v>93</v>
      </c>
      <c r="E2044" t="s">
        <v>93</v>
      </c>
      <c r="F2044" t="s">
        <v>450</v>
      </c>
      <c r="G2044" t="s">
        <v>446</v>
      </c>
      <c r="H2044" t="s">
        <v>447</v>
      </c>
      <c r="I2044" t="s">
        <v>448</v>
      </c>
      <c r="K2044" t="s">
        <v>265</v>
      </c>
      <c r="L2044">
        <v>1</v>
      </c>
      <c r="M2044">
        <v>200</v>
      </c>
      <c r="N2044">
        <v>200</v>
      </c>
      <c r="O2044">
        <v>468357.49</v>
      </c>
    </row>
    <row r="2045" spans="1:15" hidden="1">
      <c r="A2045" t="s">
        <v>259</v>
      </c>
      <c r="B2045" s="1">
        <v>45200</v>
      </c>
      <c r="C2045" t="s">
        <v>1618</v>
      </c>
      <c r="D2045" t="s">
        <v>123</v>
      </c>
      <c r="E2045" t="s">
        <v>123</v>
      </c>
      <c r="F2045" t="s">
        <v>445</v>
      </c>
      <c r="G2045" t="s">
        <v>446</v>
      </c>
      <c r="H2045" t="s">
        <v>447</v>
      </c>
      <c r="I2045" t="s">
        <v>448</v>
      </c>
      <c r="K2045" t="s">
        <v>265</v>
      </c>
      <c r="L2045">
        <v>1</v>
      </c>
      <c r="M2045">
        <v>250</v>
      </c>
      <c r="N2045">
        <v>250</v>
      </c>
      <c r="O2045">
        <v>468607.49</v>
      </c>
    </row>
    <row r="2046" spans="1:15" hidden="1">
      <c r="A2046" t="s">
        <v>259</v>
      </c>
      <c r="B2046" s="1">
        <v>45200</v>
      </c>
      <c r="C2046" t="s">
        <v>1619</v>
      </c>
      <c r="D2046" t="s">
        <v>152</v>
      </c>
      <c r="E2046" t="s">
        <v>152</v>
      </c>
      <c r="F2046" t="s">
        <v>445</v>
      </c>
      <c r="G2046" t="s">
        <v>446</v>
      </c>
      <c r="H2046" t="s">
        <v>447</v>
      </c>
      <c r="I2046" t="s">
        <v>448</v>
      </c>
      <c r="K2046" t="s">
        <v>265</v>
      </c>
      <c r="L2046">
        <v>1</v>
      </c>
      <c r="M2046">
        <v>300</v>
      </c>
      <c r="N2046">
        <v>300</v>
      </c>
      <c r="O2046">
        <v>468907.49</v>
      </c>
    </row>
    <row r="2047" spans="1:15" hidden="1">
      <c r="A2047" t="s">
        <v>259</v>
      </c>
      <c r="B2047" s="1">
        <v>45200</v>
      </c>
      <c r="C2047" t="s">
        <v>1620</v>
      </c>
      <c r="D2047" t="s">
        <v>86</v>
      </c>
      <c r="E2047" t="s">
        <v>86</v>
      </c>
      <c r="F2047" t="s">
        <v>445</v>
      </c>
      <c r="G2047" t="s">
        <v>446</v>
      </c>
      <c r="H2047" t="s">
        <v>447</v>
      </c>
      <c r="I2047" t="s">
        <v>448</v>
      </c>
      <c r="K2047" t="s">
        <v>265</v>
      </c>
      <c r="L2047">
        <v>1</v>
      </c>
      <c r="M2047">
        <v>300</v>
      </c>
      <c r="N2047">
        <v>300</v>
      </c>
      <c r="O2047">
        <v>469207.49</v>
      </c>
    </row>
    <row r="2048" spans="1:15" hidden="1">
      <c r="A2048" t="s">
        <v>259</v>
      </c>
      <c r="B2048" s="1">
        <v>45200</v>
      </c>
      <c r="C2048" t="s">
        <v>1621</v>
      </c>
      <c r="D2048" t="s">
        <v>172</v>
      </c>
      <c r="E2048" t="s">
        <v>172</v>
      </c>
      <c r="F2048" t="s">
        <v>462</v>
      </c>
      <c r="G2048" t="s">
        <v>446</v>
      </c>
      <c r="H2048" t="s">
        <v>447</v>
      </c>
      <c r="I2048" t="s">
        <v>448</v>
      </c>
      <c r="K2048" t="s">
        <v>265</v>
      </c>
      <c r="L2048">
        <v>1</v>
      </c>
      <c r="M2048">
        <v>450</v>
      </c>
      <c r="N2048">
        <v>450</v>
      </c>
      <c r="O2048">
        <v>469657.49</v>
      </c>
    </row>
    <row r="2049" spans="1:15">
      <c r="A2049" t="s">
        <v>236</v>
      </c>
      <c r="B2049" s="1">
        <v>45202</v>
      </c>
      <c r="C2049" t="s">
        <v>1622</v>
      </c>
      <c r="D2049" t="s">
        <v>213</v>
      </c>
      <c r="E2049" t="s">
        <v>213</v>
      </c>
      <c r="F2049" t="s">
        <v>1623</v>
      </c>
      <c r="G2049" t="s">
        <v>477</v>
      </c>
      <c r="I2049" t="s">
        <v>215</v>
      </c>
      <c r="K2049" t="s">
        <v>240</v>
      </c>
      <c r="L2049">
        <v>-1</v>
      </c>
      <c r="M2049">
        <v>2</v>
      </c>
      <c r="N2049">
        <v>-2</v>
      </c>
      <c r="O2049">
        <v>469655.49</v>
      </c>
    </row>
    <row r="2050" spans="1:15" hidden="1">
      <c r="A2050" t="s">
        <v>236</v>
      </c>
      <c r="B2050" s="1">
        <v>45202</v>
      </c>
      <c r="C2050" t="s">
        <v>1624</v>
      </c>
      <c r="D2050" t="s">
        <v>513</v>
      </c>
      <c r="E2050" t="s">
        <v>513</v>
      </c>
      <c r="F2050" t="s">
        <v>514</v>
      </c>
      <c r="I2050" t="s">
        <v>210</v>
      </c>
      <c r="K2050" t="s">
        <v>240</v>
      </c>
      <c r="N2050">
        <v>-2230.86</v>
      </c>
      <c r="O2050">
        <v>467424.63</v>
      </c>
    </row>
    <row r="2051" spans="1:15">
      <c r="A2051" t="s">
        <v>236</v>
      </c>
      <c r="B2051" s="1">
        <v>45203</v>
      </c>
      <c r="C2051" t="s">
        <v>1625</v>
      </c>
      <c r="D2051" t="s">
        <v>213</v>
      </c>
      <c r="E2051" t="s">
        <v>213</v>
      </c>
      <c r="F2051" t="s">
        <v>1626</v>
      </c>
      <c r="G2051" t="s">
        <v>477</v>
      </c>
      <c r="I2051" t="s">
        <v>215</v>
      </c>
      <c r="K2051" t="s">
        <v>240</v>
      </c>
      <c r="L2051">
        <v>-1</v>
      </c>
      <c r="M2051">
        <v>2</v>
      </c>
      <c r="N2051">
        <v>-2</v>
      </c>
      <c r="O2051">
        <v>467422.63</v>
      </c>
    </row>
    <row r="2052" spans="1:15">
      <c r="A2052" t="s">
        <v>236</v>
      </c>
      <c r="B2052" s="1">
        <v>45203</v>
      </c>
      <c r="C2052" t="s">
        <v>1627</v>
      </c>
      <c r="D2052" t="s">
        <v>213</v>
      </c>
      <c r="E2052" t="s">
        <v>213</v>
      </c>
      <c r="F2052" t="s">
        <v>1628</v>
      </c>
      <c r="G2052" t="s">
        <v>477</v>
      </c>
      <c r="I2052" t="s">
        <v>215</v>
      </c>
      <c r="K2052" t="s">
        <v>240</v>
      </c>
      <c r="L2052">
        <v>-1</v>
      </c>
      <c r="M2052">
        <v>23.65</v>
      </c>
      <c r="N2052">
        <v>-23.65</v>
      </c>
      <c r="O2052">
        <v>467398.98</v>
      </c>
    </row>
    <row r="2053" spans="1:15">
      <c r="A2053" t="s">
        <v>236</v>
      </c>
      <c r="B2053" s="1">
        <v>45203</v>
      </c>
      <c r="C2053" t="s">
        <v>1629</v>
      </c>
      <c r="D2053" t="s">
        <v>213</v>
      </c>
      <c r="E2053" t="s">
        <v>213</v>
      </c>
      <c r="F2053" t="s">
        <v>1630</v>
      </c>
      <c r="G2053" t="s">
        <v>1631</v>
      </c>
      <c r="H2053" t="s">
        <v>1630</v>
      </c>
      <c r="I2053" t="s">
        <v>216</v>
      </c>
      <c r="K2053" t="s">
        <v>240</v>
      </c>
      <c r="L2053">
        <v>-2</v>
      </c>
      <c r="M2053">
        <v>102.49</v>
      </c>
      <c r="N2053">
        <v>-204.98</v>
      </c>
      <c r="O2053">
        <v>467194</v>
      </c>
    </row>
    <row r="2054" spans="1:15">
      <c r="A2054" t="s">
        <v>236</v>
      </c>
      <c r="B2054" s="1">
        <v>45205</v>
      </c>
      <c r="C2054" t="s">
        <v>1632</v>
      </c>
      <c r="D2054" t="s">
        <v>213</v>
      </c>
      <c r="E2054" t="s">
        <v>213</v>
      </c>
      <c r="F2054" t="s">
        <v>1633</v>
      </c>
      <c r="G2054" t="s">
        <v>1634</v>
      </c>
      <c r="H2054" t="s">
        <v>1633</v>
      </c>
      <c r="I2054" t="s">
        <v>215</v>
      </c>
      <c r="K2054" t="s">
        <v>240</v>
      </c>
      <c r="L2054">
        <v>-4</v>
      </c>
      <c r="M2054">
        <v>16.64</v>
      </c>
      <c r="N2054">
        <v>-66.56</v>
      </c>
      <c r="O2054">
        <v>467127.44</v>
      </c>
    </row>
    <row r="2055" spans="1:15">
      <c r="A2055" t="s">
        <v>236</v>
      </c>
      <c r="B2055" s="1">
        <v>45205</v>
      </c>
      <c r="C2055" t="s">
        <v>1632</v>
      </c>
      <c r="D2055" t="s">
        <v>213</v>
      </c>
      <c r="E2055" t="s">
        <v>213</v>
      </c>
      <c r="F2055" t="s">
        <v>1635</v>
      </c>
      <c r="G2055" t="s">
        <v>1636</v>
      </c>
      <c r="H2055" t="s">
        <v>1635</v>
      </c>
      <c r="I2055" t="s">
        <v>215</v>
      </c>
      <c r="K2055" t="s">
        <v>240</v>
      </c>
      <c r="L2055">
        <v>-2</v>
      </c>
      <c r="M2055">
        <v>29.34</v>
      </c>
      <c r="N2055">
        <v>-58.68</v>
      </c>
      <c r="O2055">
        <v>467068.76</v>
      </c>
    </row>
    <row r="2056" spans="1:15">
      <c r="A2056" t="s">
        <v>236</v>
      </c>
      <c r="B2056" s="1">
        <v>45205</v>
      </c>
      <c r="C2056" t="s">
        <v>1637</v>
      </c>
      <c r="D2056" t="s">
        <v>213</v>
      </c>
      <c r="E2056" t="s">
        <v>213</v>
      </c>
      <c r="F2056" t="s">
        <v>1638</v>
      </c>
      <c r="G2056" t="s">
        <v>477</v>
      </c>
      <c r="I2056" t="s">
        <v>215</v>
      </c>
      <c r="K2056" t="s">
        <v>240</v>
      </c>
      <c r="L2056">
        <v>-1</v>
      </c>
      <c r="M2056">
        <v>2</v>
      </c>
      <c r="N2056">
        <v>-2</v>
      </c>
      <c r="O2056">
        <v>467066.76</v>
      </c>
    </row>
    <row r="2057" spans="1:15" hidden="1">
      <c r="A2057" t="s">
        <v>259</v>
      </c>
      <c r="B2057" s="1">
        <v>45209</v>
      </c>
      <c r="C2057" t="s">
        <v>1639</v>
      </c>
      <c r="D2057" t="s">
        <v>1640</v>
      </c>
      <c r="E2057" t="s">
        <v>1640</v>
      </c>
      <c r="F2057" t="s">
        <v>1641</v>
      </c>
      <c r="G2057" t="s">
        <v>1642</v>
      </c>
      <c r="H2057" t="s">
        <v>1643</v>
      </c>
      <c r="I2057" t="s">
        <v>587</v>
      </c>
      <c r="K2057" t="s">
        <v>265</v>
      </c>
      <c r="L2057">
        <v>1</v>
      </c>
      <c r="M2057">
        <v>1094</v>
      </c>
      <c r="N2057">
        <v>1094</v>
      </c>
      <c r="O2057">
        <v>468160.76</v>
      </c>
    </row>
    <row r="2058" spans="1:15" hidden="1">
      <c r="A2058" t="s">
        <v>259</v>
      </c>
      <c r="B2058" s="1">
        <v>45209</v>
      </c>
      <c r="C2058" t="s">
        <v>1639</v>
      </c>
      <c r="D2058" t="s">
        <v>1640</v>
      </c>
      <c r="E2058" t="s">
        <v>1640</v>
      </c>
      <c r="F2058" t="s">
        <v>1641</v>
      </c>
      <c r="G2058" t="s">
        <v>1642</v>
      </c>
      <c r="H2058" t="s">
        <v>1643</v>
      </c>
      <c r="I2058" t="s">
        <v>215</v>
      </c>
      <c r="K2058" t="s">
        <v>265</v>
      </c>
      <c r="L2058">
        <v>-1</v>
      </c>
      <c r="N2058">
        <v>-715.98</v>
      </c>
      <c r="O2058">
        <v>467444.78</v>
      </c>
    </row>
    <row r="2059" spans="1:15" hidden="1">
      <c r="A2059" t="s">
        <v>259</v>
      </c>
      <c r="B2059" s="1">
        <v>45209</v>
      </c>
      <c r="C2059" t="s">
        <v>1639</v>
      </c>
      <c r="D2059" t="s">
        <v>1640</v>
      </c>
      <c r="E2059" t="s">
        <v>1640</v>
      </c>
      <c r="F2059" t="s">
        <v>1459</v>
      </c>
      <c r="G2059" t="s">
        <v>589</v>
      </c>
      <c r="H2059" t="s">
        <v>590</v>
      </c>
      <c r="I2059" t="s">
        <v>587</v>
      </c>
      <c r="K2059" t="s">
        <v>265</v>
      </c>
      <c r="L2059">
        <v>2</v>
      </c>
      <c r="M2059">
        <v>249</v>
      </c>
      <c r="N2059">
        <v>498</v>
      </c>
      <c r="O2059">
        <v>467942.78</v>
      </c>
    </row>
    <row r="2060" spans="1:15" hidden="1">
      <c r="A2060" t="s">
        <v>259</v>
      </c>
      <c r="B2060" s="1">
        <v>45209</v>
      </c>
      <c r="C2060" t="s">
        <v>1639</v>
      </c>
      <c r="D2060" t="s">
        <v>1640</v>
      </c>
      <c r="E2060" t="s">
        <v>1640</v>
      </c>
      <c r="F2060" t="s">
        <v>1459</v>
      </c>
      <c r="G2060" t="s">
        <v>589</v>
      </c>
      <c r="H2060" t="s">
        <v>590</v>
      </c>
      <c r="I2060" t="s">
        <v>215</v>
      </c>
      <c r="K2060" t="s">
        <v>265</v>
      </c>
      <c r="L2060">
        <v>-2</v>
      </c>
      <c r="N2060">
        <v>-340.1</v>
      </c>
      <c r="O2060">
        <v>467602.68</v>
      </c>
    </row>
    <row r="2061" spans="1:15" hidden="1">
      <c r="A2061" t="s">
        <v>259</v>
      </c>
      <c r="B2061" s="1">
        <v>45209</v>
      </c>
      <c r="C2061" t="s">
        <v>1639</v>
      </c>
      <c r="D2061" t="s">
        <v>1640</v>
      </c>
      <c r="E2061" t="s">
        <v>1640</v>
      </c>
      <c r="F2061" t="s">
        <v>1644</v>
      </c>
      <c r="G2061" t="s">
        <v>804</v>
      </c>
      <c r="H2061" t="s">
        <v>803</v>
      </c>
      <c r="I2061" t="s">
        <v>587</v>
      </c>
      <c r="K2061" t="s">
        <v>265</v>
      </c>
      <c r="L2061">
        <v>1</v>
      </c>
      <c r="M2061">
        <v>59</v>
      </c>
      <c r="N2061">
        <v>59</v>
      </c>
      <c r="O2061">
        <v>467661.68</v>
      </c>
    </row>
    <row r="2062" spans="1:15" hidden="1">
      <c r="A2062" t="s">
        <v>259</v>
      </c>
      <c r="B2062" s="1">
        <v>45209</v>
      </c>
      <c r="C2062" t="s">
        <v>1639</v>
      </c>
      <c r="D2062" t="s">
        <v>1640</v>
      </c>
      <c r="E2062" t="s">
        <v>1640</v>
      </c>
      <c r="F2062" t="s">
        <v>1644</v>
      </c>
      <c r="G2062" t="s">
        <v>804</v>
      </c>
      <c r="H2062" t="s">
        <v>803</v>
      </c>
      <c r="I2062" t="s">
        <v>215</v>
      </c>
      <c r="K2062" t="s">
        <v>265</v>
      </c>
      <c r="L2062">
        <v>-1</v>
      </c>
      <c r="N2062">
        <v>-40.98</v>
      </c>
      <c r="O2062">
        <v>467620.7</v>
      </c>
    </row>
    <row r="2063" spans="1:15" hidden="1">
      <c r="A2063" t="s">
        <v>259</v>
      </c>
      <c r="B2063" s="1">
        <v>45209</v>
      </c>
      <c r="C2063" t="s">
        <v>1639</v>
      </c>
      <c r="D2063" t="s">
        <v>1640</v>
      </c>
      <c r="E2063" t="s">
        <v>1640</v>
      </c>
      <c r="F2063" t="s">
        <v>1645</v>
      </c>
      <c r="G2063" t="s">
        <v>1646</v>
      </c>
      <c r="H2063" t="s">
        <v>1645</v>
      </c>
      <c r="I2063" t="s">
        <v>587</v>
      </c>
      <c r="K2063" t="s">
        <v>265</v>
      </c>
      <c r="L2063">
        <v>1</v>
      </c>
      <c r="M2063">
        <v>114</v>
      </c>
      <c r="N2063">
        <v>114</v>
      </c>
      <c r="O2063">
        <v>467734.7</v>
      </c>
    </row>
    <row r="2064" spans="1:15" hidden="1">
      <c r="A2064" t="s">
        <v>259</v>
      </c>
      <c r="B2064" s="1">
        <v>45209</v>
      </c>
      <c r="C2064" t="s">
        <v>1639</v>
      </c>
      <c r="D2064" t="s">
        <v>1640</v>
      </c>
      <c r="E2064" t="s">
        <v>1640</v>
      </c>
      <c r="F2064" t="s">
        <v>1645</v>
      </c>
      <c r="G2064" t="s">
        <v>1646</v>
      </c>
      <c r="H2064" t="s">
        <v>1645</v>
      </c>
      <c r="I2064" t="s">
        <v>215</v>
      </c>
      <c r="K2064" t="s">
        <v>265</v>
      </c>
      <c r="L2064">
        <v>-1</v>
      </c>
      <c r="N2064">
        <v>-78.92</v>
      </c>
      <c r="O2064">
        <v>467655.78</v>
      </c>
    </row>
    <row r="2065" spans="1:15" hidden="1">
      <c r="A2065" t="s">
        <v>259</v>
      </c>
      <c r="B2065" s="1">
        <v>45209</v>
      </c>
      <c r="C2065" t="s">
        <v>1639</v>
      </c>
      <c r="D2065" t="s">
        <v>1640</v>
      </c>
      <c r="E2065" t="s">
        <v>1640</v>
      </c>
      <c r="F2065" t="s">
        <v>549</v>
      </c>
      <c r="I2065" t="s">
        <v>522</v>
      </c>
      <c r="K2065" t="s">
        <v>265</v>
      </c>
      <c r="M2065">
        <v>300</v>
      </c>
      <c r="N2065">
        <v>300</v>
      </c>
      <c r="O2065">
        <v>467955.78</v>
      </c>
    </row>
    <row r="2066" spans="1:15" hidden="1">
      <c r="A2066" t="s">
        <v>259</v>
      </c>
      <c r="B2066" s="1">
        <v>45209</v>
      </c>
      <c r="C2066" t="s">
        <v>1639</v>
      </c>
      <c r="D2066" t="s">
        <v>1640</v>
      </c>
      <c r="E2066" t="s">
        <v>1640</v>
      </c>
      <c r="F2066" t="s">
        <v>477</v>
      </c>
      <c r="G2066" t="s">
        <v>477</v>
      </c>
      <c r="H2066" t="s">
        <v>477</v>
      </c>
      <c r="I2066" t="s">
        <v>587</v>
      </c>
      <c r="K2066" t="s">
        <v>265</v>
      </c>
      <c r="L2066">
        <v>1</v>
      </c>
      <c r="M2066">
        <v>31.92</v>
      </c>
      <c r="N2066">
        <v>31.92</v>
      </c>
      <c r="O2066">
        <v>467987.7</v>
      </c>
    </row>
    <row r="2067" spans="1:15" hidden="1">
      <c r="A2067" t="s">
        <v>259</v>
      </c>
      <c r="B2067" s="1">
        <v>45209</v>
      </c>
      <c r="C2067" t="s">
        <v>1647</v>
      </c>
      <c r="D2067" t="s">
        <v>133</v>
      </c>
      <c r="E2067" t="s">
        <v>133</v>
      </c>
      <c r="F2067" t="s">
        <v>935</v>
      </c>
      <c r="G2067" t="s">
        <v>936</v>
      </c>
      <c r="H2067" t="s">
        <v>935</v>
      </c>
      <c r="I2067" t="s">
        <v>587</v>
      </c>
      <c r="K2067" t="s">
        <v>265</v>
      </c>
      <c r="L2067">
        <v>1</v>
      </c>
      <c r="M2067">
        <v>439</v>
      </c>
      <c r="N2067">
        <v>439</v>
      </c>
      <c r="O2067">
        <v>468426.7</v>
      </c>
    </row>
    <row r="2068" spans="1:15" hidden="1">
      <c r="A2068" t="s">
        <v>259</v>
      </c>
      <c r="B2068" s="1">
        <v>45209</v>
      </c>
      <c r="C2068" t="s">
        <v>1647</v>
      </c>
      <c r="D2068" t="s">
        <v>133</v>
      </c>
      <c r="E2068" t="s">
        <v>133</v>
      </c>
      <c r="F2068" t="s">
        <v>1648</v>
      </c>
      <c r="G2068" t="s">
        <v>1649</v>
      </c>
      <c r="H2068" t="s">
        <v>1648</v>
      </c>
      <c r="I2068" t="s">
        <v>587</v>
      </c>
      <c r="K2068" t="s">
        <v>265</v>
      </c>
      <c r="L2068">
        <v>1</v>
      </c>
      <c r="M2068">
        <v>149</v>
      </c>
      <c r="N2068">
        <v>149</v>
      </c>
      <c r="O2068">
        <v>468575.7</v>
      </c>
    </row>
    <row r="2069" spans="1:15" hidden="1">
      <c r="A2069" t="s">
        <v>259</v>
      </c>
      <c r="B2069" s="1">
        <v>45209</v>
      </c>
      <c r="C2069" t="s">
        <v>1647</v>
      </c>
      <c r="D2069" t="s">
        <v>133</v>
      </c>
      <c r="E2069" t="s">
        <v>133</v>
      </c>
      <c r="F2069" t="s">
        <v>1648</v>
      </c>
      <c r="G2069" t="s">
        <v>1649</v>
      </c>
      <c r="H2069" t="s">
        <v>1648</v>
      </c>
      <c r="I2069" t="s">
        <v>215</v>
      </c>
      <c r="K2069" t="s">
        <v>265</v>
      </c>
      <c r="L2069">
        <v>-1</v>
      </c>
      <c r="N2069">
        <v>-119.95</v>
      </c>
      <c r="O2069">
        <v>468455.75</v>
      </c>
    </row>
    <row r="2070" spans="1:15" hidden="1">
      <c r="A2070" t="s">
        <v>259</v>
      </c>
      <c r="B2070" s="1">
        <v>45209</v>
      </c>
      <c r="C2070" t="s">
        <v>1647</v>
      </c>
      <c r="D2070" t="s">
        <v>133</v>
      </c>
      <c r="E2070" t="s">
        <v>133</v>
      </c>
      <c r="F2070" t="s">
        <v>1644</v>
      </c>
      <c r="G2070" t="s">
        <v>804</v>
      </c>
      <c r="H2070" t="s">
        <v>803</v>
      </c>
      <c r="I2070" t="s">
        <v>587</v>
      </c>
      <c r="K2070" t="s">
        <v>265</v>
      </c>
      <c r="L2070">
        <v>1</v>
      </c>
      <c r="M2070">
        <v>59</v>
      </c>
      <c r="N2070">
        <v>59</v>
      </c>
      <c r="O2070">
        <v>468514.75</v>
      </c>
    </row>
    <row r="2071" spans="1:15" hidden="1">
      <c r="A2071" t="s">
        <v>259</v>
      </c>
      <c r="B2071" s="1">
        <v>45209</v>
      </c>
      <c r="C2071" t="s">
        <v>1647</v>
      </c>
      <c r="D2071" t="s">
        <v>133</v>
      </c>
      <c r="E2071" t="s">
        <v>133</v>
      </c>
      <c r="F2071" t="s">
        <v>1644</v>
      </c>
      <c r="G2071" t="s">
        <v>804</v>
      </c>
      <c r="H2071" t="s">
        <v>803</v>
      </c>
      <c r="I2071" t="s">
        <v>215</v>
      </c>
      <c r="K2071" t="s">
        <v>265</v>
      </c>
      <c r="L2071">
        <v>-1</v>
      </c>
      <c r="N2071">
        <v>-40.98</v>
      </c>
      <c r="O2071">
        <v>468473.77</v>
      </c>
    </row>
    <row r="2072" spans="1:15" hidden="1">
      <c r="A2072" t="s">
        <v>259</v>
      </c>
      <c r="B2072" s="1">
        <v>45209</v>
      </c>
      <c r="C2072" t="s">
        <v>1647</v>
      </c>
      <c r="D2072" t="s">
        <v>133</v>
      </c>
      <c r="E2072" t="s">
        <v>133</v>
      </c>
      <c r="F2072" t="s">
        <v>944</v>
      </c>
      <c r="G2072" t="s">
        <v>945</v>
      </c>
      <c r="H2072" t="s">
        <v>946</v>
      </c>
      <c r="I2072" t="s">
        <v>587</v>
      </c>
      <c r="K2072" t="s">
        <v>265</v>
      </c>
      <c r="L2072">
        <v>1</v>
      </c>
      <c r="M2072">
        <v>25</v>
      </c>
      <c r="N2072">
        <v>25</v>
      </c>
      <c r="O2072">
        <v>468498.77</v>
      </c>
    </row>
    <row r="2073" spans="1:15" hidden="1">
      <c r="A2073" t="s">
        <v>259</v>
      </c>
      <c r="B2073" s="1">
        <v>45209</v>
      </c>
      <c r="C2073" t="s">
        <v>1647</v>
      </c>
      <c r="D2073" t="s">
        <v>133</v>
      </c>
      <c r="E2073" t="s">
        <v>133</v>
      </c>
      <c r="F2073" t="s">
        <v>944</v>
      </c>
      <c r="G2073" t="s">
        <v>945</v>
      </c>
      <c r="H2073" t="s">
        <v>946</v>
      </c>
      <c r="I2073" t="s">
        <v>215</v>
      </c>
      <c r="K2073" t="s">
        <v>265</v>
      </c>
      <c r="L2073">
        <v>-1</v>
      </c>
      <c r="N2073">
        <v>-12.89</v>
      </c>
      <c r="O2073">
        <v>468485.88</v>
      </c>
    </row>
    <row r="2074" spans="1:15" hidden="1">
      <c r="A2074" t="s">
        <v>259</v>
      </c>
      <c r="B2074" s="1">
        <v>45209</v>
      </c>
      <c r="C2074" t="s">
        <v>1647</v>
      </c>
      <c r="D2074" t="s">
        <v>133</v>
      </c>
      <c r="E2074" t="s">
        <v>133</v>
      </c>
      <c r="F2074" t="s">
        <v>549</v>
      </c>
      <c r="I2074" t="s">
        <v>522</v>
      </c>
      <c r="K2074" t="s">
        <v>265</v>
      </c>
      <c r="M2074">
        <v>600</v>
      </c>
      <c r="N2074">
        <v>600</v>
      </c>
      <c r="O2074">
        <v>469085.88</v>
      </c>
    </row>
    <row r="2075" spans="1:15" hidden="1">
      <c r="A2075" t="s">
        <v>259</v>
      </c>
      <c r="B2075" s="1">
        <v>45209</v>
      </c>
      <c r="C2075" t="s">
        <v>1647</v>
      </c>
      <c r="D2075" t="s">
        <v>133</v>
      </c>
      <c r="E2075" t="s">
        <v>133</v>
      </c>
      <c r="F2075" t="s">
        <v>477</v>
      </c>
      <c r="G2075" t="s">
        <v>477</v>
      </c>
      <c r="H2075" t="s">
        <v>477</v>
      </c>
      <c r="I2075" t="s">
        <v>587</v>
      </c>
      <c r="K2075" t="s">
        <v>265</v>
      </c>
      <c r="L2075">
        <v>1</v>
      </c>
      <c r="M2075">
        <v>100.44</v>
      </c>
      <c r="N2075">
        <v>100.44</v>
      </c>
      <c r="O2075">
        <v>469186.32</v>
      </c>
    </row>
    <row r="2076" spans="1:15" hidden="1">
      <c r="A2076" t="s">
        <v>259</v>
      </c>
      <c r="B2076" s="1">
        <v>45209</v>
      </c>
      <c r="C2076" t="s">
        <v>1650</v>
      </c>
      <c r="D2076" t="s">
        <v>89</v>
      </c>
      <c r="E2076" t="s">
        <v>89</v>
      </c>
      <c r="F2076" t="s">
        <v>1651</v>
      </c>
      <c r="G2076" t="s">
        <v>1652</v>
      </c>
      <c r="H2076" t="s">
        <v>445</v>
      </c>
      <c r="I2076" t="s">
        <v>522</v>
      </c>
      <c r="K2076" t="s">
        <v>265</v>
      </c>
      <c r="L2076">
        <v>1</v>
      </c>
      <c r="M2076">
        <v>900</v>
      </c>
      <c r="N2076">
        <v>900</v>
      </c>
      <c r="O2076">
        <v>470086.32</v>
      </c>
    </row>
    <row r="2077" spans="1:15" hidden="1">
      <c r="A2077" t="s">
        <v>259</v>
      </c>
      <c r="B2077" s="1">
        <v>45209</v>
      </c>
      <c r="C2077" t="s">
        <v>1653</v>
      </c>
      <c r="D2077" t="s">
        <v>61</v>
      </c>
      <c r="E2077" t="s">
        <v>61</v>
      </c>
      <c r="F2077" t="s">
        <v>549</v>
      </c>
      <c r="I2077" t="s">
        <v>522</v>
      </c>
      <c r="K2077" t="s">
        <v>265</v>
      </c>
      <c r="M2077">
        <v>659.08</v>
      </c>
      <c r="N2077">
        <v>659.08</v>
      </c>
      <c r="O2077">
        <v>470745.4</v>
      </c>
    </row>
    <row r="2078" spans="1:15" hidden="1">
      <c r="A2078" t="s">
        <v>259</v>
      </c>
      <c r="B2078" s="1">
        <v>45209</v>
      </c>
      <c r="C2078" t="s">
        <v>1653</v>
      </c>
      <c r="D2078" t="s">
        <v>61</v>
      </c>
      <c r="E2078" t="s">
        <v>61</v>
      </c>
      <c r="F2078" t="s">
        <v>549</v>
      </c>
      <c r="I2078" t="s">
        <v>522</v>
      </c>
      <c r="K2078" t="s">
        <v>265</v>
      </c>
      <c r="M2078">
        <v>-651.55999999999995</v>
      </c>
      <c r="N2078">
        <v>-651.55999999999995</v>
      </c>
      <c r="O2078">
        <v>470093.84</v>
      </c>
    </row>
    <row r="2079" spans="1:15" hidden="1">
      <c r="A2079" t="s">
        <v>259</v>
      </c>
      <c r="B2079" s="1">
        <v>45209</v>
      </c>
      <c r="C2079" t="s">
        <v>1654</v>
      </c>
      <c r="D2079" t="s">
        <v>101</v>
      </c>
      <c r="E2079" t="s">
        <v>101</v>
      </c>
      <c r="F2079" t="s">
        <v>549</v>
      </c>
      <c r="I2079" t="s">
        <v>522</v>
      </c>
      <c r="K2079" t="s">
        <v>265</v>
      </c>
      <c r="M2079">
        <v>462.5</v>
      </c>
      <c r="N2079">
        <v>462.5</v>
      </c>
      <c r="O2079">
        <v>470556.34</v>
      </c>
    </row>
    <row r="2080" spans="1:15" hidden="1">
      <c r="A2080" t="s">
        <v>259</v>
      </c>
      <c r="B2080" s="1">
        <v>45209</v>
      </c>
      <c r="C2080" t="s">
        <v>1655</v>
      </c>
      <c r="D2080" t="s">
        <v>1640</v>
      </c>
      <c r="E2080" t="s">
        <v>1640</v>
      </c>
      <c r="F2080" t="s">
        <v>549</v>
      </c>
      <c r="I2080" t="s">
        <v>522</v>
      </c>
      <c r="K2080" t="s">
        <v>265</v>
      </c>
      <c r="M2080">
        <v>462.5</v>
      </c>
      <c r="N2080">
        <v>462.5</v>
      </c>
      <c r="O2080">
        <v>471018.84</v>
      </c>
    </row>
    <row r="2081" spans="1:15" hidden="1">
      <c r="A2081" t="s">
        <v>259</v>
      </c>
      <c r="B2081" s="1">
        <v>45209</v>
      </c>
      <c r="C2081" t="s">
        <v>1656</v>
      </c>
      <c r="D2081" t="s">
        <v>119</v>
      </c>
      <c r="E2081" t="s">
        <v>119</v>
      </c>
      <c r="F2081" t="s">
        <v>549</v>
      </c>
      <c r="I2081" t="s">
        <v>522</v>
      </c>
      <c r="K2081" t="s">
        <v>265</v>
      </c>
      <c r="M2081">
        <v>457.5</v>
      </c>
      <c r="N2081">
        <v>457.5</v>
      </c>
      <c r="O2081">
        <v>471476.34</v>
      </c>
    </row>
    <row r="2082" spans="1:15" hidden="1">
      <c r="A2082" t="s">
        <v>259</v>
      </c>
      <c r="B2082" s="1">
        <v>45209</v>
      </c>
      <c r="C2082" t="s">
        <v>1656</v>
      </c>
      <c r="D2082" t="s">
        <v>119</v>
      </c>
      <c r="E2082" t="s">
        <v>119</v>
      </c>
      <c r="F2082" t="s">
        <v>549</v>
      </c>
      <c r="I2082" t="s">
        <v>522</v>
      </c>
      <c r="K2082" t="s">
        <v>265</v>
      </c>
      <c r="M2082">
        <v>-457.5</v>
      </c>
      <c r="N2082">
        <v>-457.5</v>
      </c>
      <c r="O2082">
        <v>471018.84</v>
      </c>
    </row>
    <row r="2083" spans="1:15" hidden="1">
      <c r="A2083" t="s">
        <v>259</v>
      </c>
      <c r="B2083" s="1">
        <v>45209</v>
      </c>
      <c r="C2083" t="s">
        <v>1657</v>
      </c>
      <c r="D2083" t="s">
        <v>38</v>
      </c>
      <c r="E2083" t="s">
        <v>38</v>
      </c>
      <c r="F2083" t="s">
        <v>549</v>
      </c>
      <c r="I2083" t="s">
        <v>522</v>
      </c>
      <c r="K2083" t="s">
        <v>265</v>
      </c>
      <c r="M2083">
        <v>450</v>
      </c>
      <c r="N2083">
        <v>450</v>
      </c>
      <c r="O2083">
        <v>471468.84</v>
      </c>
    </row>
    <row r="2084" spans="1:15" hidden="1">
      <c r="A2084" t="s">
        <v>259</v>
      </c>
      <c r="B2084" s="1">
        <v>45209</v>
      </c>
      <c r="C2084" t="s">
        <v>1658</v>
      </c>
      <c r="D2084" t="s">
        <v>104</v>
      </c>
      <c r="E2084" t="s">
        <v>104</v>
      </c>
      <c r="F2084" t="s">
        <v>549</v>
      </c>
      <c r="I2084" t="s">
        <v>522</v>
      </c>
      <c r="K2084" t="s">
        <v>265</v>
      </c>
      <c r="M2084">
        <v>150</v>
      </c>
      <c r="N2084">
        <v>150</v>
      </c>
      <c r="O2084">
        <v>471618.84</v>
      </c>
    </row>
    <row r="2085" spans="1:15" hidden="1">
      <c r="A2085" t="s">
        <v>259</v>
      </c>
      <c r="B2085" s="1">
        <v>45209</v>
      </c>
      <c r="C2085" t="s">
        <v>1658</v>
      </c>
      <c r="D2085" t="s">
        <v>104</v>
      </c>
      <c r="E2085" t="s">
        <v>104</v>
      </c>
      <c r="F2085" t="s">
        <v>1659</v>
      </c>
      <c r="G2085" t="s">
        <v>1660</v>
      </c>
      <c r="H2085" t="s">
        <v>1659</v>
      </c>
      <c r="I2085" t="s">
        <v>587</v>
      </c>
      <c r="K2085" t="s">
        <v>265</v>
      </c>
      <c r="L2085">
        <v>1</v>
      </c>
      <c r="M2085">
        <v>274</v>
      </c>
      <c r="N2085">
        <v>274</v>
      </c>
      <c r="O2085">
        <v>471892.84</v>
      </c>
    </row>
    <row r="2086" spans="1:15" hidden="1">
      <c r="A2086" t="s">
        <v>259</v>
      </c>
      <c r="B2086" s="1">
        <v>45209</v>
      </c>
      <c r="C2086" t="s">
        <v>1658</v>
      </c>
      <c r="D2086" t="s">
        <v>104</v>
      </c>
      <c r="E2086" t="s">
        <v>104</v>
      </c>
      <c r="F2086" t="s">
        <v>1659</v>
      </c>
      <c r="G2086" t="s">
        <v>1660</v>
      </c>
      <c r="H2086" t="s">
        <v>1659</v>
      </c>
      <c r="I2086" t="s">
        <v>215</v>
      </c>
      <c r="K2086" t="s">
        <v>265</v>
      </c>
      <c r="L2086">
        <v>-1</v>
      </c>
      <c r="N2086">
        <v>-218.18</v>
      </c>
      <c r="O2086">
        <v>471674.66</v>
      </c>
    </row>
    <row r="2087" spans="1:15" hidden="1">
      <c r="A2087" t="s">
        <v>259</v>
      </c>
      <c r="B2087" s="1">
        <v>45209</v>
      </c>
      <c r="C2087" t="s">
        <v>1661</v>
      </c>
      <c r="D2087" t="s">
        <v>79</v>
      </c>
      <c r="E2087" t="s">
        <v>79</v>
      </c>
      <c r="F2087" t="s">
        <v>549</v>
      </c>
      <c r="I2087" t="s">
        <v>522</v>
      </c>
      <c r="K2087" t="s">
        <v>265</v>
      </c>
      <c r="M2087">
        <v>337.5</v>
      </c>
      <c r="N2087">
        <v>337.5</v>
      </c>
      <c r="O2087">
        <v>472012.16</v>
      </c>
    </row>
    <row r="2088" spans="1:15" hidden="1">
      <c r="A2088" t="s">
        <v>259</v>
      </c>
      <c r="B2088" s="1">
        <v>45209</v>
      </c>
      <c r="C2088" t="s">
        <v>1661</v>
      </c>
      <c r="D2088" t="s">
        <v>79</v>
      </c>
      <c r="E2088" t="s">
        <v>79</v>
      </c>
      <c r="F2088" t="s">
        <v>549</v>
      </c>
      <c r="I2088" t="s">
        <v>522</v>
      </c>
      <c r="K2088" t="s">
        <v>265</v>
      </c>
      <c r="M2088">
        <v>-337.5</v>
      </c>
      <c r="N2088">
        <v>-337.5</v>
      </c>
      <c r="O2088">
        <v>471674.66</v>
      </c>
    </row>
    <row r="2089" spans="1:15" hidden="1">
      <c r="A2089" t="s">
        <v>259</v>
      </c>
      <c r="B2089" s="1">
        <v>45209</v>
      </c>
      <c r="C2089" t="s">
        <v>1662</v>
      </c>
      <c r="D2089" t="s">
        <v>30</v>
      </c>
      <c r="E2089" t="s">
        <v>30</v>
      </c>
      <c r="F2089" t="s">
        <v>1663</v>
      </c>
      <c r="G2089" t="s">
        <v>784</v>
      </c>
      <c r="H2089" t="s">
        <v>785</v>
      </c>
      <c r="I2089" t="s">
        <v>587</v>
      </c>
      <c r="K2089" t="s">
        <v>265</v>
      </c>
      <c r="L2089">
        <v>1</v>
      </c>
      <c r="M2089">
        <v>280</v>
      </c>
      <c r="N2089">
        <v>280</v>
      </c>
      <c r="O2089">
        <v>471954.66</v>
      </c>
    </row>
    <row r="2090" spans="1:15" hidden="1">
      <c r="A2090" t="s">
        <v>259</v>
      </c>
      <c r="B2090" s="1">
        <v>45209</v>
      </c>
      <c r="C2090" t="s">
        <v>1664</v>
      </c>
      <c r="D2090" t="s">
        <v>103</v>
      </c>
      <c r="E2090" t="s">
        <v>103</v>
      </c>
      <c r="F2090" t="s">
        <v>549</v>
      </c>
      <c r="I2090" t="s">
        <v>522</v>
      </c>
      <c r="K2090" t="s">
        <v>265</v>
      </c>
      <c r="M2090">
        <v>208.13</v>
      </c>
      <c r="N2090">
        <v>208.13</v>
      </c>
      <c r="O2090">
        <v>472162.79</v>
      </c>
    </row>
    <row r="2091" spans="1:15" hidden="1">
      <c r="A2091" t="s">
        <v>259</v>
      </c>
      <c r="B2091" s="1">
        <v>45209</v>
      </c>
      <c r="C2091" t="s">
        <v>1664</v>
      </c>
      <c r="D2091" t="s">
        <v>103</v>
      </c>
      <c r="E2091" t="s">
        <v>103</v>
      </c>
      <c r="F2091" t="s">
        <v>549</v>
      </c>
      <c r="I2091" t="s">
        <v>522</v>
      </c>
      <c r="K2091" t="s">
        <v>265</v>
      </c>
      <c r="M2091">
        <v>-208.13</v>
      </c>
      <c r="N2091">
        <v>-208.13</v>
      </c>
      <c r="O2091">
        <v>471954.66</v>
      </c>
    </row>
    <row r="2092" spans="1:15" hidden="1">
      <c r="A2092" t="s">
        <v>259</v>
      </c>
      <c r="B2092" s="1">
        <v>45209</v>
      </c>
      <c r="C2092" t="s">
        <v>1665</v>
      </c>
      <c r="D2092" t="s">
        <v>156</v>
      </c>
      <c r="E2092" t="s">
        <v>156</v>
      </c>
      <c r="F2092" t="s">
        <v>549</v>
      </c>
      <c r="I2092" t="s">
        <v>522</v>
      </c>
      <c r="K2092" t="s">
        <v>265</v>
      </c>
      <c r="M2092">
        <v>185</v>
      </c>
      <c r="N2092">
        <v>185</v>
      </c>
      <c r="O2092">
        <v>472139.66</v>
      </c>
    </row>
    <row r="2093" spans="1:15" hidden="1">
      <c r="A2093" t="s">
        <v>259</v>
      </c>
      <c r="B2093" s="1">
        <v>45209</v>
      </c>
      <c r="C2093" t="s">
        <v>1666</v>
      </c>
      <c r="D2093" t="s">
        <v>692</v>
      </c>
      <c r="E2093" t="s">
        <v>692</v>
      </c>
      <c r="F2093" t="s">
        <v>549</v>
      </c>
      <c r="I2093" t="s">
        <v>522</v>
      </c>
      <c r="K2093" t="s">
        <v>265</v>
      </c>
      <c r="M2093">
        <v>185</v>
      </c>
      <c r="N2093">
        <v>185</v>
      </c>
      <c r="O2093">
        <v>472324.66</v>
      </c>
    </row>
    <row r="2094" spans="1:15" hidden="1">
      <c r="A2094" t="s">
        <v>259</v>
      </c>
      <c r="B2094" s="1">
        <v>45209</v>
      </c>
      <c r="C2094" t="s">
        <v>1667</v>
      </c>
      <c r="D2094" t="s">
        <v>163</v>
      </c>
      <c r="E2094" t="s">
        <v>163</v>
      </c>
      <c r="F2094" t="s">
        <v>549</v>
      </c>
      <c r="I2094" t="s">
        <v>522</v>
      </c>
      <c r="K2094" t="s">
        <v>265</v>
      </c>
      <c r="M2094">
        <v>185</v>
      </c>
      <c r="N2094">
        <v>185</v>
      </c>
      <c r="O2094">
        <v>472509.66</v>
      </c>
    </row>
    <row r="2095" spans="1:15" hidden="1">
      <c r="A2095" t="s">
        <v>259</v>
      </c>
      <c r="B2095" s="1">
        <v>45209</v>
      </c>
      <c r="C2095" t="s">
        <v>1668</v>
      </c>
      <c r="D2095" t="s">
        <v>92</v>
      </c>
      <c r="E2095" t="s">
        <v>92</v>
      </c>
      <c r="F2095" t="s">
        <v>549</v>
      </c>
      <c r="I2095" t="s">
        <v>522</v>
      </c>
      <c r="K2095" t="s">
        <v>265</v>
      </c>
      <c r="M2095">
        <v>185</v>
      </c>
      <c r="N2095">
        <v>185</v>
      </c>
      <c r="O2095">
        <v>472694.66</v>
      </c>
    </row>
    <row r="2096" spans="1:15" hidden="1">
      <c r="A2096" t="s">
        <v>259</v>
      </c>
      <c r="B2096" s="1">
        <v>45209</v>
      </c>
      <c r="C2096" t="s">
        <v>1669</v>
      </c>
      <c r="D2096" t="s">
        <v>39</v>
      </c>
      <c r="E2096" t="s">
        <v>39</v>
      </c>
      <c r="F2096" t="s">
        <v>1670</v>
      </c>
      <c r="G2096" t="s">
        <v>1671</v>
      </c>
      <c r="H2096" t="s">
        <v>1672</v>
      </c>
      <c r="I2096" t="s">
        <v>587</v>
      </c>
      <c r="K2096" t="s">
        <v>265</v>
      </c>
      <c r="L2096">
        <v>2</v>
      </c>
      <c r="M2096">
        <v>70</v>
      </c>
      <c r="N2096">
        <v>140</v>
      </c>
      <c r="O2096">
        <v>472834.66</v>
      </c>
    </row>
    <row r="2097" spans="1:15" hidden="1">
      <c r="A2097" t="s">
        <v>259</v>
      </c>
      <c r="B2097" s="1">
        <v>45209</v>
      </c>
      <c r="C2097" t="s">
        <v>1673</v>
      </c>
      <c r="D2097" t="s">
        <v>47</v>
      </c>
      <c r="E2097" t="s">
        <v>47</v>
      </c>
      <c r="F2097" t="s">
        <v>1674</v>
      </c>
      <c r="G2097" t="s">
        <v>1675</v>
      </c>
      <c r="H2097" t="s">
        <v>1674</v>
      </c>
      <c r="I2097" t="s">
        <v>587</v>
      </c>
      <c r="K2097" t="s">
        <v>265</v>
      </c>
      <c r="L2097">
        <v>1</v>
      </c>
      <c r="M2097">
        <v>125</v>
      </c>
      <c r="N2097">
        <v>125</v>
      </c>
      <c r="O2097">
        <v>472959.66</v>
      </c>
    </row>
    <row r="2098" spans="1:15" hidden="1">
      <c r="A2098" t="s">
        <v>259</v>
      </c>
      <c r="B2098" s="1">
        <v>45209</v>
      </c>
      <c r="C2098" t="s">
        <v>1673</v>
      </c>
      <c r="D2098" t="s">
        <v>47</v>
      </c>
      <c r="E2098" t="s">
        <v>47</v>
      </c>
      <c r="F2098" t="s">
        <v>1674</v>
      </c>
      <c r="G2098" t="s">
        <v>1675</v>
      </c>
      <c r="H2098" t="s">
        <v>1674</v>
      </c>
      <c r="I2098" t="s">
        <v>215</v>
      </c>
      <c r="K2098" t="s">
        <v>265</v>
      </c>
      <c r="L2098">
        <v>-1</v>
      </c>
      <c r="N2098">
        <v>-87.95</v>
      </c>
      <c r="O2098">
        <v>472871.71</v>
      </c>
    </row>
    <row r="2099" spans="1:15" hidden="1">
      <c r="A2099" t="s">
        <v>259</v>
      </c>
      <c r="B2099" s="1">
        <v>45209</v>
      </c>
      <c r="C2099" t="s">
        <v>1676</v>
      </c>
      <c r="D2099" t="s">
        <v>112</v>
      </c>
      <c r="E2099" t="s">
        <v>112</v>
      </c>
      <c r="F2099" t="s">
        <v>784</v>
      </c>
      <c r="G2099" t="s">
        <v>784</v>
      </c>
      <c r="H2099" t="s">
        <v>785</v>
      </c>
      <c r="I2099" t="s">
        <v>587</v>
      </c>
      <c r="K2099" t="s">
        <v>265</v>
      </c>
      <c r="L2099">
        <v>1</v>
      </c>
      <c r="M2099">
        <v>35</v>
      </c>
      <c r="N2099">
        <v>35</v>
      </c>
      <c r="O2099">
        <v>472906.71</v>
      </c>
    </row>
    <row r="2100" spans="1:15" hidden="1">
      <c r="A2100" t="s">
        <v>259</v>
      </c>
      <c r="B2100" s="1">
        <v>45209</v>
      </c>
      <c r="C2100" t="s">
        <v>1676</v>
      </c>
      <c r="D2100" t="s">
        <v>112</v>
      </c>
      <c r="E2100" t="s">
        <v>112</v>
      </c>
      <c r="F2100" t="s">
        <v>549</v>
      </c>
      <c r="I2100" t="s">
        <v>522</v>
      </c>
      <c r="K2100" t="s">
        <v>265</v>
      </c>
      <c r="M2100">
        <v>87.88</v>
      </c>
      <c r="N2100">
        <v>87.88</v>
      </c>
      <c r="O2100">
        <v>472994.59</v>
      </c>
    </row>
    <row r="2101" spans="1:15" hidden="1">
      <c r="A2101" t="s">
        <v>259</v>
      </c>
      <c r="B2101" s="1">
        <v>45209</v>
      </c>
      <c r="C2101" t="s">
        <v>1676</v>
      </c>
      <c r="D2101" t="s">
        <v>112</v>
      </c>
      <c r="E2101" t="s">
        <v>112</v>
      </c>
      <c r="F2101" t="s">
        <v>549</v>
      </c>
      <c r="I2101" t="s">
        <v>522</v>
      </c>
      <c r="K2101" t="s">
        <v>265</v>
      </c>
      <c r="M2101">
        <v>-87.88</v>
      </c>
      <c r="N2101">
        <v>-87.88</v>
      </c>
      <c r="O2101">
        <v>472906.71</v>
      </c>
    </row>
    <row r="2102" spans="1:15" hidden="1">
      <c r="A2102" t="s">
        <v>259</v>
      </c>
      <c r="B2102" s="1">
        <v>45209</v>
      </c>
      <c r="C2102" t="s">
        <v>1677</v>
      </c>
      <c r="D2102" t="s">
        <v>140</v>
      </c>
      <c r="E2102" t="s">
        <v>140</v>
      </c>
      <c r="F2102" t="s">
        <v>549</v>
      </c>
      <c r="I2102" t="s">
        <v>522</v>
      </c>
      <c r="K2102" t="s">
        <v>265</v>
      </c>
      <c r="M2102">
        <v>121.5</v>
      </c>
      <c r="N2102">
        <v>121.5</v>
      </c>
      <c r="O2102">
        <v>473028.21</v>
      </c>
    </row>
    <row r="2103" spans="1:15" hidden="1">
      <c r="A2103" t="s">
        <v>259</v>
      </c>
      <c r="B2103" s="1">
        <v>45209</v>
      </c>
      <c r="C2103" t="s">
        <v>1677</v>
      </c>
      <c r="D2103" t="s">
        <v>140</v>
      </c>
      <c r="E2103" t="s">
        <v>140</v>
      </c>
      <c r="F2103" t="s">
        <v>549</v>
      </c>
      <c r="I2103" t="s">
        <v>522</v>
      </c>
      <c r="K2103" t="s">
        <v>265</v>
      </c>
      <c r="M2103">
        <v>-121.5</v>
      </c>
      <c r="N2103">
        <v>-121.5</v>
      </c>
      <c r="O2103">
        <v>472906.71</v>
      </c>
    </row>
    <row r="2104" spans="1:15" hidden="1">
      <c r="A2104" t="s">
        <v>259</v>
      </c>
      <c r="B2104" s="1">
        <v>45209</v>
      </c>
      <c r="C2104" t="s">
        <v>1678</v>
      </c>
      <c r="D2104" t="s">
        <v>28</v>
      </c>
      <c r="E2104" t="s">
        <v>28</v>
      </c>
      <c r="F2104" t="s">
        <v>549</v>
      </c>
      <c r="I2104" t="s">
        <v>522</v>
      </c>
      <c r="K2104" t="s">
        <v>265</v>
      </c>
      <c r="M2104">
        <v>92.5</v>
      </c>
      <c r="N2104">
        <v>92.5</v>
      </c>
      <c r="O2104">
        <v>472999.21</v>
      </c>
    </row>
    <row r="2105" spans="1:15" hidden="1">
      <c r="A2105" t="s">
        <v>259</v>
      </c>
      <c r="B2105" s="1">
        <v>45209</v>
      </c>
      <c r="C2105" t="s">
        <v>1678</v>
      </c>
      <c r="D2105" t="s">
        <v>28</v>
      </c>
      <c r="E2105" t="s">
        <v>28</v>
      </c>
      <c r="F2105" t="s">
        <v>549</v>
      </c>
      <c r="I2105" t="s">
        <v>522</v>
      </c>
      <c r="K2105" t="s">
        <v>265</v>
      </c>
      <c r="M2105">
        <v>-92.5</v>
      </c>
      <c r="N2105">
        <v>-92.5</v>
      </c>
      <c r="O2105">
        <v>472906.71</v>
      </c>
    </row>
    <row r="2106" spans="1:15" hidden="1">
      <c r="A2106" t="s">
        <v>259</v>
      </c>
      <c r="B2106" s="1">
        <v>45209</v>
      </c>
      <c r="C2106" t="s">
        <v>1679</v>
      </c>
      <c r="D2106" t="s">
        <v>120</v>
      </c>
      <c r="E2106" t="s">
        <v>120</v>
      </c>
      <c r="F2106" t="s">
        <v>549</v>
      </c>
      <c r="I2106" t="s">
        <v>522</v>
      </c>
      <c r="K2106" t="s">
        <v>265</v>
      </c>
      <c r="M2106">
        <v>71.75</v>
      </c>
      <c r="N2106">
        <v>71.75</v>
      </c>
      <c r="O2106">
        <v>472978.46</v>
      </c>
    </row>
    <row r="2107" spans="1:15" hidden="1">
      <c r="A2107" t="s">
        <v>259</v>
      </c>
      <c r="B2107" s="1">
        <v>45209</v>
      </c>
      <c r="C2107" t="s">
        <v>1679</v>
      </c>
      <c r="D2107" t="s">
        <v>120</v>
      </c>
      <c r="E2107" t="s">
        <v>120</v>
      </c>
      <c r="F2107" t="s">
        <v>549</v>
      </c>
      <c r="I2107" t="s">
        <v>522</v>
      </c>
      <c r="K2107" t="s">
        <v>265</v>
      </c>
      <c r="M2107">
        <v>-71.75</v>
      </c>
      <c r="N2107">
        <v>-71.75</v>
      </c>
      <c r="O2107">
        <v>472906.71</v>
      </c>
    </row>
    <row r="2108" spans="1:15" hidden="1">
      <c r="A2108" t="s">
        <v>259</v>
      </c>
      <c r="B2108" s="1">
        <v>45209</v>
      </c>
      <c r="C2108" t="s">
        <v>1680</v>
      </c>
      <c r="D2108" t="s">
        <v>61</v>
      </c>
      <c r="E2108" t="s">
        <v>61</v>
      </c>
      <c r="F2108" t="s">
        <v>549</v>
      </c>
      <c r="I2108" t="s">
        <v>522</v>
      </c>
      <c r="K2108" t="s">
        <v>265</v>
      </c>
      <c r="M2108">
        <v>53.44</v>
      </c>
      <c r="N2108">
        <v>53.44</v>
      </c>
      <c r="O2108">
        <v>472960.15</v>
      </c>
    </row>
    <row r="2109" spans="1:15" hidden="1">
      <c r="A2109" t="s">
        <v>259</v>
      </c>
      <c r="B2109" s="1">
        <v>45209</v>
      </c>
      <c r="C2109" t="s">
        <v>1680</v>
      </c>
      <c r="D2109" t="s">
        <v>61</v>
      </c>
      <c r="E2109" t="s">
        <v>61</v>
      </c>
      <c r="F2109" t="s">
        <v>549</v>
      </c>
      <c r="I2109" t="s">
        <v>522</v>
      </c>
      <c r="K2109" t="s">
        <v>265</v>
      </c>
      <c r="M2109">
        <v>-53.44</v>
      </c>
      <c r="N2109">
        <v>-53.44</v>
      </c>
      <c r="O2109">
        <v>472906.71</v>
      </c>
    </row>
    <row r="2110" spans="1:15" hidden="1">
      <c r="A2110" t="s">
        <v>259</v>
      </c>
      <c r="B2110" s="1">
        <v>45209</v>
      </c>
      <c r="C2110" t="s">
        <v>1681</v>
      </c>
      <c r="D2110" t="s">
        <v>949</v>
      </c>
      <c r="E2110" t="s">
        <v>949</v>
      </c>
      <c r="F2110" t="s">
        <v>1682</v>
      </c>
      <c r="G2110" t="s">
        <v>1683</v>
      </c>
      <c r="H2110" t="s">
        <v>1682</v>
      </c>
      <c r="I2110" t="s">
        <v>587</v>
      </c>
      <c r="K2110" t="s">
        <v>265</v>
      </c>
      <c r="L2110">
        <v>1</v>
      </c>
      <c r="M2110">
        <v>30</v>
      </c>
      <c r="N2110">
        <v>30</v>
      </c>
      <c r="O2110">
        <v>472936.71</v>
      </c>
    </row>
    <row r="2111" spans="1:15" hidden="1">
      <c r="A2111" t="s">
        <v>259</v>
      </c>
      <c r="B2111" s="1">
        <v>45209</v>
      </c>
      <c r="C2111" t="s">
        <v>1681</v>
      </c>
      <c r="D2111" t="s">
        <v>949</v>
      </c>
      <c r="E2111" t="s">
        <v>949</v>
      </c>
      <c r="F2111" t="s">
        <v>1682</v>
      </c>
      <c r="G2111" t="s">
        <v>1683</v>
      </c>
      <c r="H2111" t="s">
        <v>1682</v>
      </c>
      <c r="I2111" t="s">
        <v>215</v>
      </c>
      <c r="K2111" t="s">
        <v>265</v>
      </c>
      <c r="L2111">
        <v>-1</v>
      </c>
      <c r="N2111">
        <v>-7.99</v>
      </c>
      <c r="O2111">
        <v>472928.72</v>
      </c>
    </row>
    <row r="2112" spans="1:15" hidden="1">
      <c r="A2112" t="s">
        <v>259</v>
      </c>
      <c r="B2112" s="1">
        <v>45209</v>
      </c>
      <c r="C2112" t="s">
        <v>1681</v>
      </c>
      <c r="D2112" t="s">
        <v>949</v>
      </c>
      <c r="E2112" t="s">
        <v>949</v>
      </c>
      <c r="F2112" t="s">
        <v>1044</v>
      </c>
      <c r="G2112" t="s">
        <v>1045</v>
      </c>
      <c r="H2112" t="s">
        <v>1044</v>
      </c>
      <c r="I2112" t="s">
        <v>587</v>
      </c>
      <c r="K2112" t="s">
        <v>265</v>
      </c>
      <c r="L2112">
        <v>1</v>
      </c>
      <c r="M2112">
        <v>15</v>
      </c>
      <c r="N2112">
        <v>15</v>
      </c>
      <c r="O2112">
        <v>472943.72</v>
      </c>
    </row>
    <row r="2113" spans="1:15" hidden="1">
      <c r="A2113" t="s">
        <v>259</v>
      </c>
      <c r="B2113" s="1">
        <v>45209</v>
      </c>
      <c r="C2113" t="s">
        <v>1681</v>
      </c>
      <c r="D2113" t="s">
        <v>949</v>
      </c>
      <c r="E2113" t="s">
        <v>949</v>
      </c>
      <c r="F2113" t="s">
        <v>1044</v>
      </c>
      <c r="G2113" t="s">
        <v>1045</v>
      </c>
      <c r="H2113" t="s">
        <v>1044</v>
      </c>
      <c r="I2113" t="s">
        <v>215</v>
      </c>
      <c r="K2113" t="s">
        <v>265</v>
      </c>
      <c r="L2113">
        <v>-1</v>
      </c>
      <c r="N2113">
        <v>-7.08</v>
      </c>
      <c r="O2113">
        <v>472936.64</v>
      </c>
    </row>
    <row r="2114" spans="1:15" hidden="1">
      <c r="A2114" t="s">
        <v>259</v>
      </c>
      <c r="B2114" s="1">
        <v>45209</v>
      </c>
      <c r="C2114" t="s">
        <v>1681</v>
      </c>
      <c r="D2114" t="s">
        <v>949</v>
      </c>
      <c r="E2114" t="s">
        <v>949</v>
      </c>
      <c r="F2114" t="s">
        <v>1455</v>
      </c>
      <c r="G2114" t="s">
        <v>1456</v>
      </c>
      <c r="H2114" t="s">
        <v>1455</v>
      </c>
      <c r="I2114" t="s">
        <v>587</v>
      </c>
      <c r="K2114" t="s">
        <v>265</v>
      </c>
      <c r="L2114">
        <v>1</v>
      </c>
      <c r="M2114">
        <v>6</v>
      </c>
      <c r="N2114">
        <v>6</v>
      </c>
      <c r="O2114">
        <v>472942.64</v>
      </c>
    </row>
    <row r="2115" spans="1:15" hidden="1">
      <c r="A2115" t="s">
        <v>259</v>
      </c>
      <c r="B2115" s="1">
        <v>45209</v>
      </c>
      <c r="C2115" t="s">
        <v>1681</v>
      </c>
      <c r="D2115" t="s">
        <v>949</v>
      </c>
      <c r="E2115" t="s">
        <v>949</v>
      </c>
      <c r="F2115" t="s">
        <v>1455</v>
      </c>
      <c r="G2115" t="s">
        <v>1456</v>
      </c>
      <c r="H2115" t="s">
        <v>1455</v>
      </c>
      <c r="I2115" t="s">
        <v>215</v>
      </c>
      <c r="K2115" t="s">
        <v>265</v>
      </c>
      <c r="L2115">
        <v>-1</v>
      </c>
      <c r="N2115">
        <v>-1.77</v>
      </c>
      <c r="O2115">
        <v>472940.87</v>
      </c>
    </row>
    <row r="2116" spans="1:15" hidden="1">
      <c r="A2116" t="s">
        <v>259</v>
      </c>
      <c r="B2116" s="1">
        <v>45209</v>
      </c>
      <c r="C2116" t="s">
        <v>1684</v>
      </c>
      <c r="D2116" t="s">
        <v>109</v>
      </c>
      <c r="E2116" t="s">
        <v>109</v>
      </c>
      <c r="F2116" t="s">
        <v>1685</v>
      </c>
      <c r="G2116" t="s">
        <v>784</v>
      </c>
      <c r="H2116" t="s">
        <v>785</v>
      </c>
      <c r="I2116" t="s">
        <v>587</v>
      </c>
      <c r="K2116" t="s">
        <v>265</v>
      </c>
      <c r="L2116">
        <v>1</v>
      </c>
      <c r="M2116">
        <v>36</v>
      </c>
      <c r="N2116">
        <v>36</v>
      </c>
      <c r="O2116">
        <v>472976.87</v>
      </c>
    </row>
    <row r="2117" spans="1:15" hidden="1">
      <c r="A2117" t="s">
        <v>259</v>
      </c>
      <c r="B2117" s="1">
        <v>45209</v>
      </c>
      <c r="C2117" t="s">
        <v>1686</v>
      </c>
      <c r="D2117" t="s">
        <v>140</v>
      </c>
      <c r="E2117" t="s">
        <v>140</v>
      </c>
      <c r="F2117" t="s">
        <v>549</v>
      </c>
      <c r="I2117" t="s">
        <v>522</v>
      </c>
      <c r="K2117" t="s">
        <v>265</v>
      </c>
      <c r="M2117">
        <v>0</v>
      </c>
      <c r="N2117">
        <v>0</v>
      </c>
      <c r="O2117">
        <v>472976.87</v>
      </c>
    </row>
    <row r="2118" spans="1:15" hidden="1">
      <c r="A2118" t="s">
        <v>259</v>
      </c>
      <c r="B2118" s="1">
        <v>45209</v>
      </c>
      <c r="C2118" t="s">
        <v>1687</v>
      </c>
      <c r="D2118" t="s">
        <v>160</v>
      </c>
      <c r="E2118" t="s">
        <v>160</v>
      </c>
      <c r="F2118" t="s">
        <v>549</v>
      </c>
      <c r="I2118" t="s">
        <v>522</v>
      </c>
      <c r="K2118" t="s">
        <v>265</v>
      </c>
      <c r="M2118">
        <v>0</v>
      </c>
      <c r="N2118">
        <v>0</v>
      </c>
      <c r="O2118">
        <v>472976.87</v>
      </c>
    </row>
    <row r="2119" spans="1:15" hidden="1">
      <c r="A2119" t="s">
        <v>259</v>
      </c>
      <c r="B2119" s="1">
        <v>45209</v>
      </c>
      <c r="C2119" t="s">
        <v>1688</v>
      </c>
      <c r="D2119" t="s">
        <v>84</v>
      </c>
      <c r="E2119" t="s">
        <v>84</v>
      </c>
      <c r="F2119" t="s">
        <v>549</v>
      </c>
      <c r="I2119" t="s">
        <v>522</v>
      </c>
      <c r="K2119" t="s">
        <v>265</v>
      </c>
      <c r="M2119">
        <v>0</v>
      </c>
      <c r="N2119">
        <v>0</v>
      </c>
      <c r="O2119">
        <v>472976.87</v>
      </c>
    </row>
    <row r="2120" spans="1:15" hidden="1">
      <c r="A2120" t="s">
        <v>259</v>
      </c>
      <c r="B2120" s="1">
        <v>45209</v>
      </c>
      <c r="C2120" t="s">
        <v>1689</v>
      </c>
      <c r="D2120" t="s">
        <v>1018</v>
      </c>
      <c r="E2120" t="s">
        <v>1018</v>
      </c>
      <c r="F2120" t="s">
        <v>549</v>
      </c>
      <c r="I2120" t="s">
        <v>522</v>
      </c>
      <c r="K2120" t="s">
        <v>265</v>
      </c>
      <c r="M2120">
        <v>0</v>
      </c>
      <c r="N2120">
        <v>0</v>
      </c>
      <c r="O2120">
        <v>472976.87</v>
      </c>
    </row>
    <row r="2121" spans="1:15" hidden="1">
      <c r="A2121" t="s">
        <v>259</v>
      </c>
      <c r="B2121" s="1">
        <v>45209</v>
      </c>
      <c r="C2121" t="s">
        <v>1690</v>
      </c>
      <c r="D2121" t="s">
        <v>128</v>
      </c>
      <c r="E2121" t="s">
        <v>128</v>
      </c>
      <c r="F2121" t="s">
        <v>1691</v>
      </c>
      <c r="G2121" t="s">
        <v>1692</v>
      </c>
      <c r="H2121" t="s">
        <v>1691</v>
      </c>
      <c r="I2121" t="s">
        <v>587</v>
      </c>
      <c r="K2121" t="s">
        <v>265</v>
      </c>
      <c r="L2121">
        <v>1</v>
      </c>
      <c r="M2121">
        <v>995</v>
      </c>
      <c r="N2121">
        <v>995</v>
      </c>
      <c r="O2121">
        <v>473971.87</v>
      </c>
    </row>
    <row r="2122" spans="1:15" hidden="1">
      <c r="A2122" t="s">
        <v>259</v>
      </c>
      <c r="B2122" s="1">
        <v>45209</v>
      </c>
      <c r="C2122" t="s">
        <v>1690</v>
      </c>
      <c r="D2122" t="s">
        <v>128</v>
      </c>
      <c r="E2122" t="s">
        <v>128</v>
      </c>
      <c r="F2122" t="s">
        <v>1691</v>
      </c>
      <c r="G2122" t="s">
        <v>1692</v>
      </c>
      <c r="H2122" t="s">
        <v>1691</v>
      </c>
      <c r="I2122" t="s">
        <v>215</v>
      </c>
      <c r="K2122" t="s">
        <v>265</v>
      </c>
      <c r="L2122">
        <v>-1</v>
      </c>
      <c r="N2122">
        <v>-686.45</v>
      </c>
      <c r="O2122">
        <v>473285.42</v>
      </c>
    </row>
    <row r="2123" spans="1:15" hidden="1">
      <c r="A2123" t="s">
        <v>259</v>
      </c>
      <c r="B2123" s="1">
        <v>45209</v>
      </c>
      <c r="C2123" t="s">
        <v>1690</v>
      </c>
      <c r="D2123" t="s">
        <v>128</v>
      </c>
      <c r="E2123" t="s">
        <v>128</v>
      </c>
      <c r="F2123" t="s">
        <v>549</v>
      </c>
      <c r="I2123" t="s">
        <v>522</v>
      </c>
      <c r="K2123" t="s">
        <v>265</v>
      </c>
      <c r="M2123">
        <v>555</v>
      </c>
      <c r="N2123">
        <v>555</v>
      </c>
      <c r="O2123">
        <v>473840.42</v>
      </c>
    </row>
    <row r="2124" spans="1:15" hidden="1">
      <c r="A2124" t="s">
        <v>259</v>
      </c>
      <c r="B2124" s="1">
        <v>45209</v>
      </c>
      <c r="C2124" t="s">
        <v>1693</v>
      </c>
      <c r="D2124" t="s">
        <v>118</v>
      </c>
      <c r="E2124" t="s">
        <v>118</v>
      </c>
      <c r="F2124" t="s">
        <v>549</v>
      </c>
      <c r="I2124" t="s">
        <v>522</v>
      </c>
      <c r="K2124" t="s">
        <v>265</v>
      </c>
      <c r="M2124">
        <v>0</v>
      </c>
      <c r="N2124">
        <v>0</v>
      </c>
      <c r="O2124">
        <v>473840.42</v>
      </c>
    </row>
    <row r="2125" spans="1:15">
      <c r="A2125" t="s">
        <v>236</v>
      </c>
      <c r="B2125" s="1">
        <v>45210</v>
      </c>
      <c r="C2125" t="s">
        <v>1694</v>
      </c>
      <c r="D2125" t="s">
        <v>509</v>
      </c>
      <c r="E2125" t="s">
        <v>509</v>
      </c>
      <c r="F2125" t="s">
        <v>1695</v>
      </c>
      <c r="I2125" t="s">
        <v>211</v>
      </c>
      <c r="K2125" t="s">
        <v>240</v>
      </c>
      <c r="N2125">
        <v>-92.4</v>
      </c>
      <c r="O2125">
        <v>473748.02</v>
      </c>
    </row>
    <row r="2126" spans="1:15" hidden="1">
      <c r="A2126" t="s">
        <v>259</v>
      </c>
      <c r="B2126" s="1">
        <v>45210</v>
      </c>
      <c r="C2126" t="s">
        <v>1696</v>
      </c>
      <c r="D2126" t="s">
        <v>28</v>
      </c>
      <c r="E2126" t="s">
        <v>28</v>
      </c>
      <c r="F2126" t="s">
        <v>549</v>
      </c>
      <c r="I2126" t="s">
        <v>522</v>
      </c>
      <c r="K2126" t="s">
        <v>265</v>
      </c>
      <c r="M2126">
        <v>92.5</v>
      </c>
      <c r="N2126">
        <v>92.5</v>
      </c>
      <c r="O2126">
        <v>473840.52</v>
      </c>
    </row>
    <row r="2127" spans="1:15" hidden="1">
      <c r="A2127" t="s">
        <v>259</v>
      </c>
      <c r="B2127" s="1">
        <v>45210</v>
      </c>
      <c r="C2127" t="s">
        <v>1696</v>
      </c>
      <c r="D2127" t="s">
        <v>28</v>
      </c>
      <c r="E2127" t="s">
        <v>28</v>
      </c>
      <c r="F2127" t="s">
        <v>549</v>
      </c>
      <c r="I2127" t="s">
        <v>522</v>
      </c>
      <c r="K2127" t="s">
        <v>265</v>
      </c>
      <c r="M2127">
        <v>-92.5</v>
      </c>
      <c r="N2127">
        <v>-92.5</v>
      </c>
      <c r="O2127">
        <v>473748.02</v>
      </c>
    </row>
    <row r="2128" spans="1:15" hidden="1">
      <c r="A2128" t="s">
        <v>259</v>
      </c>
      <c r="B2128" s="1">
        <v>45210</v>
      </c>
      <c r="C2128" t="s">
        <v>1697</v>
      </c>
      <c r="D2128" t="s">
        <v>28</v>
      </c>
      <c r="E2128" t="s">
        <v>28</v>
      </c>
      <c r="F2128" t="s">
        <v>549</v>
      </c>
      <c r="I2128" t="s">
        <v>522</v>
      </c>
      <c r="K2128" t="s">
        <v>265</v>
      </c>
      <c r="M2128">
        <v>76.25</v>
      </c>
      <c r="N2128">
        <v>76.25</v>
      </c>
      <c r="O2128">
        <v>473824.27</v>
      </c>
    </row>
    <row r="2129" spans="1:15" hidden="1">
      <c r="A2129" t="s">
        <v>259</v>
      </c>
      <c r="B2129" s="1">
        <v>45210</v>
      </c>
      <c r="C2129" t="s">
        <v>1697</v>
      </c>
      <c r="D2129" t="s">
        <v>28</v>
      </c>
      <c r="E2129" t="s">
        <v>28</v>
      </c>
      <c r="F2129" t="s">
        <v>549</v>
      </c>
      <c r="I2129" t="s">
        <v>522</v>
      </c>
      <c r="K2129" t="s">
        <v>265</v>
      </c>
      <c r="M2129">
        <v>-76.25</v>
      </c>
      <c r="N2129">
        <v>-76.25</v>
      </c>
      <c r="O2129">
        <v>473748.02</v>
      </c>
    </row>
    <row r="2130" spans="1:15" hidden="1">
      <c r="A2130" t="s">
        <v>259</v>
      </c>
      <c r="B2130" s="1">
        <v>45210</v>
      </c>
      <c r="C2130" t="s">
        <v>1698</v>
      </c>
      <c r="D2130" t="s">
        <v>71</v>
      </c>
      <c r="E2130" t="s">
        <v>71</v>
      </c>
      <c r="F2130" t="s">
        <v>784</v>
      </c>
      <c r="G2130" t="s">
        <v>784</v>
      </c>
      <c r="H2130" t="s">
        <v>785</v>
      </c>
      <c r="I2130" t="s">
        <v>587</v>
      </c>
      <c r="K2130" t="s">
        <v>265</v>
      </c>
      <c r="L2130">
        <v>2</v>
      </c>
      <c r="M2130">
        <v>15</v>
      </c>
      <c r="N2130">
        <v>30</v>
      </c>
      <c r="O2130">
        <v>473778.02</v>
      </c>
    </row>
    <row r="2131" spans="1:15" hidden="1">
      <c r="A2131" t="s">
        <v>259</v>
      </c>
      <c r="B2131" s="1">
        <v>45210</v>
      </c>
      <c r="C2131" t="s">
        <v>1699</v>
      </c>
      <c r="D2131" t="s">
        <v>37</v>
      </c>
      <c r="E2131" t="s">
        <v>37</v>
      </c>
      <c r="F2131" t="s">
        <v>549</v>
      </c>
      <c r="I2131" t="s">
        <v>522</v>
      </c>
      <c r="K2131" t="s">
        <v>265</v>
      </c>
      <c r="M2131">
        <v>351.5</v>
      </c>
      <c r="N2131">
        <v>351.5</v>
      </c>
      <c r="O2131">
        <v>474129.52</v>
      </c>
    </row>
    <row r="2132" spans="1:15" hidden="1">
      <c r="A2132" t="s">
        <v>259</v>
      </c>
      <c r="B2132" s="1">
        <v>45210</v>
      </c>
      <c r="C2132" t="s">
        <v>1699</v>
      </c>
      <c r="D2132" t="s">
        <v>37</v>
      </c>
      <c r="E2132" t="s">
        <v>37</v>
      </c>
      <c r="F2132" t="s">
        <v>549</v>
      </c>
      <c r="I2132" t="s">
        <v>522</v>
      </c>
      <c r="K2132" t="s">
        <v>265</v>
      </c>
      <c r="M2132">
        <v>-268.37</v>
      </c>
      <c r="N2132">
        <v>-268.37</v>
      </c>
      <c r="O2132">
        <v>473861.15</v>
      </c>
    </row>
    <row r="2133" spans="1:15" hidden="1">
      <c r="A2133" t="s">
        <v>259</v>
      </c>
      <c r="B2133" s="1">
        <v>45210</v>
      </c>
      <c r="C2133" t="s">
        <v>1700</v>
      </c>
      <c r="D2133" t="s">
        <v>163</v>
      </c>
      <c r="E2133" t="s">
        <v>163</v>
      </c>
      <c r="F2133" t="s">
        <v>549</v>
      </c>
      <c r="I2133" t="s">
        <v>522</v>
      </c>
      <c r="K2133" t="s">
        <v>265</v>
      </c>
      <c r="M2133">
        <v>281.25</v>
      </c>
      <c r="N2133">
        <v>281.25</v>
      </c>
      <c r="O2133">
        <v>474142.4</v>
      </c>
    </row>
    <row r="2134" spans="1:15" hidden="1">
      <c r="A2134" t="s">
        <v>259</v>
      </c>
      <c r="B2134" s="1">
        <v>45210</v>
      </c>
      <c r="C2134" t="s">
        <v>1701</v>
      </c>
      <c r="D2134" t="s">
        <v>130</v>
      </c>
      <c r="E2134" t="s">
        <v>130</v>
      </c>
      <c r="F2134" t="s">
        <v>784</v>
      </c>
      <c r="G2134" t="s">
        <v>784</v>
      </c>
      <c r="H2134" t="s">
        <v>785</v>
      </c>
      <c r="I2134" t="s">
        <v>587</v>
      </c>
      <c r="K2134" t="s">
        <v>265</v>
      </c>
      <c r="L2134">
        <v>1</v>
      </c>
      <c r="M2134">
        <v>55</v>
      </c>
      <c r="N2134">
        <v>55</v>
      </c>
      <c r="O2134">
        <v>474197.4</v>
      </c>
    </row>
    <row r="2135" spans="1:15" hidden="1">
      <c r="A2135" t="s">
        <v>259</v>
      </c>
      <c r="B2135" s="1">
        <v>45210</v>
      </c>
      <c r="C2135" t="s">
        <v>1702</v>
      </c>
      <c r="D2135" t="s">
        <v>1703</v>
      </c>
      <c r="E2135" t="s">
        <v>1703</v>
      </c>
      <c r="F2135" t="s">
        <v>549</v>
      </c>
      <c r="I2135" t="s">
        <v>522</v>
      </c>
      <c r="K2135" t="s">
        <v>265</v>
      </c>
      <c r="M2135">
        <v>1317.5</v>
      </c>
      <c r="N2135">
        <v>1317.5</v>
      </c>
      <c r="O2135">
        <v>475514.9</v>
      </c>
    </row>
    <row r="2136" spans="1:15" hidden="1">
      <c r="A2136" t="s">
        <v>259</v>
      </c>
      <c r="B2136" s="1">
        <v>45210</v>
      </c>
      <c r="C2136" t="s">
        <v>1702</v>
      </c>
      <c r="D2136" t="s">
        <v>1703</v>
      </c>
      <c r="E2136" t="s">
        <v>1703</v>
      </c>
      <c r="F2136" t="s">
        <v>628</v>
      </c>
      <c r="G2136" t="s">
        <v>629</v>
      </c>
      <c r="H2136" t="s">
        <v>628</v>
      </c>
      <c r="I2136" t="s">
        <v>587</v>
      </c>
      <c r="K2136" t="s">
        <v>265</v>
      </c>
      <c r="L2136">
        <v>1</v>
      </c>
      <c r="M2136">
        <v>306</v>
      </c>
      <c r="N2136">
        <v>306</v>
      </c>
      <c r="O2136">
        <v>475820.9</v>
      </c>
    </row>
    <row r="2137" spans="1:15" hidden="1">
      <c r="A2137" t="s">
        <v>259</v>
      </c>
      <c r="B2137" s="1">
        <v>45210</v>
      </c>
      <c r="C2137" t="s">
        <v>1702</v>
      </c>
      <c r="D2137" t="s">
        <v>1703</v>
      </c>
      <c r="E2137" t="s">
        <v>1703</v>
      </c>
      <c r="F2137" t="s">
        <v>567</v>
      </c>
      <c r="G2137" t="s">
        <v>631</v>
      </c>
      <c r="H2137" t="s">
        <v>569</v>
      </c>
      <c r="I2137" t="s">
        <v>587</v>
      </c>
      <c r="K2137" t="s">
        <v>265</v>
      </c>
      <c r="L2137">
        <v>1</v>
      </c>
      <c r="M2137">
        <v>38</v>
      </c>
      <c r="N2137">
        <v>38</v>
      </c>
      <c r="O2137">
        <v>475858.9</v>
      </c>
    </row>
    <row r="2138" spans="1:15" hidden="1">
      <c r="A2138" t="s">
        <v>259</v>
      </c>
      <c r="B2138" s="1">
        <v>45210</v>
      </c>
      <c r="C2138" t="s">
        <v>1702</v>
      </c>
      <c r="D2138" t="s">
        <v>1703</v>
      </c>
      <c r="E2138" t="s">
        <v>1703</v>
      </c>
      <c r="F2138" t="s">
        <v>1453</v>
      </c>
      <c r="G2138" t="s">
        <v>1454</v>
      </c>
      <c r="H2138" t="s">
        <v>1453</v>
      </c>
      <c r="I2138" t="s">
        <v>587</v>
      </c>
      <c r="K2138" t="s">
        <v>265</v>
      </c>
      <c r="L2138">
        <v>2</v>
      </c>
      <c r="M2138">
        <v>6</v>
      </c>
      <c r="N2138">
        <v>12</v>
      </c>
      <c r="O2138">
        <v>475870.9</v>
      </c>
    </row>
    <row r="2139" spans="1:15" hidden="1">
      <c r="A2139" t="s">
        <v>259</v>
      </c>
      <c r="B2139" s="1">
        <v>45210</v>
      </c>
      <c r="C2139" t="s">
        <v>1702</v>
      </c>
      <c r="D2139" t="s">
        <v>1703</v>
      </c>
      <c r="E2139" t="s">
        <v>1703</v>
      </c>
      <c r="F2139" t="s">
        <v>1453</v>
      </c>
      <c r="G2139" t="s">
        <v>1454</v>
      </c>
      <c r="H2139" t="s">
        <v>1453</v>
      </c>
      <c r="I2139" t="s">
        <v>215</v>
      </c>
      <c r="K2139" t="s">
        <v>265</v>
      </c>
      <c r="L2139">
        <v>-2</v>
      </c>
      <c r="N2139">
        <v>-4.18</v>
      </c>
      <c r="O2139">
        <v>475866.72</v>
      </c>
    </row>
    <row r="2140" spans="1:15" hidden="1">
      <c r="A2140" t="s">
        <v>259</v>
      </c>
      <c r="B2140" s="1">
        <v>45210</v>
      </c>
      <c r="C2140" t="s">
        <v>1702</v>
      </c>
      <c r="D2140" t="s">
        <v>1703</v>
      </c>
      <c r="E2140" t="s">
        <v>1703</v>
      </c>
      <c r="F2140" t="s">
        <v>1455</v>
      </c>
      <c r="G2140" t="s">
        <v>1456</v>
      </c>
      <c r="H2140" t="s">
        <v>1455</v>
      </c>
      <c r="I2140" t="s">
        <v>587</v>
      </c>
      <c r="K2140" t="s">
        <v>265</v>
      </c>
      <c r="L2140">
        <v>4</v>
      </c>
      <c r="M2140">
        <v>6</v>
      </c>
      <c r="N2140">
        <v>24</v>
      </c>
      <c r="O2140">
        <v>475890.72</v>
      </c>
    </row>
    <row r="2141" spans="1:15" hidden="1">
      <c r="A2141" t="s">
        <v>259</v>
      </c>
      <c r="B2141" s="1">
        <v>45210</v>
      </c>
      <c r="C2141" t="s">
        <v>1702</v>
      </c>
      <c r="D2141" t="s">
        <v>1703</v>
      </c>
      <c r="E2141" t="s">
        <v>1703</v>
      </c>
      <c r="F2141" t="s">
        <v>1455</v>
      </c>
      <c r="G2141" t="s">
        <v>1456</v>
      </c>
      <c r="H2141" t="s">
        <v>1455</v>
      </c>
      <c r="I2141" t="s">
        <v>215</v>
      </c>
      <c r="K2141" t="s">
        <v>265</v>
      </c>
      <c r="L2141">
        <v>-4</v>
      </c>
      <c r="N2141">
        <v>-7.09</v>
      </c>
      <c r="O2141">
        <v>475883.63</v>
      </c>
    </row>
    <row r="2142" spans="1:15" hidden="1">
      <c r="A2142" t="s">
        <v>259</v>
      </c>
      <c r="B2142" s="1">
        <v>45210</v>
      </c>
      <c r="C2142" t="s">
        <v>1702</v>
      </c>
      <c r="D2142" t="s">
        <v>1703</v>
      </c>
      <c r="E2142" t="s">
        <v>1703</v>
      </c>
      <c r="F2142" t="s">
        <v>1457</v>
      </c>
      <c r="G2142" t="s">
        <v>1458</v>
      </c>
      <c r="H2142" t="s">
        <v>1457</v>
      </c>
      <c r="I2142" t="s">
        <v>587</v>
      </c>
      <c r="K2142" t="s">
        <v>265</v>
      </c>
      <c r="L2142">
        <v>1</v>
      </c>
      <c r="M2142">
        <v>4</v>
      </c>
      <c r="N2142">
        <v>4</v>
      </c>
      <c r="O2142">
        <v>475887.63</v>
      </c>
    </row>
    <row r="2143" spans="1:15" hidden="1">
      <c r="A2143" t="s">
        <v>259</v>
      </c>
      <c r="B2143" s="1">
        <v>45210</v>
      </c>
      <c r="C2143" t="s">
        <v>1702</v>
      </c>
      <c r="D2143" t="s">
        <v>1703</v>
      </c>
      <c r="E2143" t="s">
        <v>1703</v>
      </c>
      <c r="F2143" t="s">
        <v>1457</v>
      </c>
      <c r="G2143" t="s">
        <v>1458</v>
      </c>
      <c r="H2143" t="s">
        <v>1457</v>
      </c>
      <c r="I2143" t="s">
        <v>215</v>
      </c>
      <c r="K2143" t="s">
        <v>265</v>
      </c>
      <c r="L2143">
        <v>-1</v>
      </c>
      <c r="N2143">
        <v>-1.34</v>
      </c>
      <c r="O2143">
        <v>475886.29</v>
      </c>
    </row>
    <row r="2144" spans="1:15" hidden="1">
      <c r="A2144" t="s">
        <v>259</v>
      </c>
      <c r="B2144" s="1">
        <v>45210</v>
      </c>
      <c r="C2144" t="s">
        <v>1702</v>
      </c>
      <c r="D2144" t="s">
        <v>1703</v>
      </c>
      <c r="E2144" t="s">
        <v>1703</v>
      </c>
      <c r="F2144" t="s">
        <v>538</v>
      </c>
      <c r="G2144" t="s">
        <v>539</v>
      </c>
      <c r="H2144" t="s">
        <v>538</v>
      </c>
      <c r="I2144" t="s">
        <v>587</v>
      </c>
      <c r="K2144" t="s">
        <v>265</v>
      </c>
      <c r="L2144">
        <v>1</v>
      </c>
      <c r="M2144">
        <v>791</v>
      </c>
      <c r="N2144">
        <v>791</v>
      </c>
      <c r="O2144">
        <v>476677.29</v>
      </c>
    </row>
    <row r="2145" spans="1:15" hidden="1">
      <c r="A2145" t="s">
        <v>259</v>
      </c>
      <c r="B2145" s="1">
        <v>45210</v>
      </c>
      <c r="C2145" t="s">
        <v>1702</v>
      </c>
      <c r="D2145" t="s">
        <v>1703</v>
      </c>
      <c r="E2145" t="s">
        <v>1703</v>
      </c>
      <c r="F2145" t="s">
        <v>1459</v>
      </c>
      <c r="G2145" t="s">
        <v>589</v>
      </c>
      <c r="H2145" t="s">
        <v>590</v>
      </c>
      <c r="I2145" t="s">
        <v>587</v>
      </c>
      <c r="K2145" t="s">
        <v>265</v>
      </c>
      <c r="L2145">
        <v>1</v>
      </c>
      <c r="M2145">
        <v>219</v>
      </c>
      <c r="N2145">
        <v>219</v>
      </c>
      <c r="O2145">
        <v>476896.29</v>
      </c>
    </row>
    <row r="2146" spans="1:15" hidden="1">
      <c r="A2146" t="s">
        <v>259</v>
      </c>
      <c r="B2146" s="1">
        <v>45210</v>
      </c>
      <c r="C2146" t="s">
        <v>1702</v>
      </c>
      <c r="D2146" t="s">
        <v>1703</v>
      </c>
      <c r="E2146" t="s">
        <v>1703</v>
      </c>
      <c r="F2146" t="s">
        <v>1459</v>
      </c>
      <c r="G2146" t="s">
        <v>589</v>
      </c>
      <c r="H2146" t="s">
        <v>590</v>
      </c>
      <c r="I2146" t="s">
        <v>215</v>
      </c>
      <c r="K2146" t="s">
        <v>265</v>
      </c>
      <c r="L2146">
        <v>-1</v>
      </c>
      <c r="N2146">
        <v>-170.05</v>
      </c>
      <c r="O2146">
        <v>476726.24</v>
      </c>
    </row>
    <row r="2147" spans="1:15" hidden="1">
      <c r="A2147" t="s">
        <v>259</v>
      </c>
      <c r="B2147" s="1">
        <v>45210</v>
      </c>
      <c r="C2147" t="s">
        <v>1702</v>
      </c>
      <c r="D2147" t="s">
        <v>1703</v>
      </c>
      <c r="E2147" t="s">
        <v>1703</v>
      </c>
      <c r="F2147" t="s">
        <v>1460</v>
      </c>
      <c r="G2147" t="s">
        <v>796</v>
      </c>
      <c r="H2147" t="s">
        <v>795</v>
      </c>
      <c r="I2147" t="s">
        <v>587</v>
      </c>
      <c r="K2147" t="s">
        <v>265</v>
      </c>
      <c r="L2147">
        <v>1</v>
      </c>
      <c r="M2147">
        <v>99.99</v>
      </c>
      <c r="N2147">
        <v>99.99</v>
      </c>
      <c r="O2147">
        <v>476826.23</v>
      </c>
    </row>
    <row r="2148" spans="1:15" hidden="1">
      <c r="A2148" t="s">
        <v>259</v>
      </c>
      <c r="B2148" s="1">
        <v>45210</v>
      </c>
      <c r="C2148" t="s">
        <v>1702</v>
      </c>
      <c r="D2148" t="s">
        <v>1703</v>
      </c>
      <c r="E2148" t="s">
        <v>1703</v>
      </c>
      <c r="F2148" t="s">
        <v>1460</v>
      </c>
      <c r="G2148" t="s">
        <v>796</v>
      </c>
      <c r="H2148" t="s">
        <v>795</v>
      </c>
      <c r="I2148" t="s">
        <v>215</v>
      </c>
      <c r="K2148" t="s">
        <v>265</v>
      </c>
      <c r="L2148">
        <v>-1</v>
      </c>
      <c r="N2148">
        <v>-89.66</v>
      </c>
      <c r="O2148">
        <v>476736.57</v>
      </c>
    </row>
    <row r="2149" spans="1:15" hidden="1">
      <c r="A2149" t="s">
        <v>259</v>
      </c>
      <c r="B2149" s="1">
        <v>45210</v>
      </c>
      <c r="C2149" t="s">
        <v>1702</v>
      </c>
      <c r="D2149" t="s">
        <v>1703</v>
      </c>
      <c r="E2149" t="s">
        <v>1703</v>
      </c>
      <c r="F2149" t="s">
        <v>541</v>
      </c>
      <c r="G2149" t="s">
        <v>542</v>
      </c>
      <c r="H2149" t="s">
        <v>541</v>
      </c>
      <c r="I2149" t="s">
        <v>587</v>
      </c>
      <c r="K2149" t="s">
        <v>265</v>
      </c>
      <c r="L2149">
        <v>1</v>
      </c>
      <c r="M2149">
        <v>433</v>
      </c>
      <c r="N2149">
        <v>433</v>
      </c>
      <c r="O2149">
        <v>477169.57</v>
      </c>
    </row>
    <row r="2150" spans="1:15" hidden="1">
      <c r="A2150" t="s">
        <v>259</v>
      </c>
      <c r="B2150" s="1">
        <v>45210</v>
      </c>
      <c r="C2150" t="s">
        <v>1704</v>
      </c>
      <c r="D2150" t="s">
        <v>193</v>
      </c>
      <c r="E2150" t="s">
        <v>193</v>
      </c>
      <c r="F2150" t="s">
        <v>549</v>
      </c>
      <c r="I2150" t="s">
        <v>522</v>
      </c>
      <c r="K2150" t="s">
        <v>265</v>
      </c>
      <c r="M2150">
        <v>323.75</v>
      </c>
      <c r="N2150">
        <v>323.75</v>
      </c>
      <c r="O2150">
        <v>477493.32</v>
      </c>
    </row>
    <row r="2151" spans="1:15" hidden="1">
      <c r="A2151" t="s">
        <v>259</v>
      </c>
      <c r="B2151" s="1">
        <v>45210</v>
      </c>
      <c r="C2151" t="s">
        <v>1705</v>
      </c>
      <c r="D2151" t="s">
        <v>118</v>
      </c>
      <c r="E2151" t="s">
        <v>118</v>
      </c>
      <c r="F2151" t="s">
        <v>549</v>
      </c>
      <c r="I2151" t="s">
        <v>522</v>
      </c>
      <c r="K2151" t="s">
        <v>265</v>
      </c>
      <c r="M2151">
        <v>76.25</v>
      </c>
      <c r="N2151">
        <v>76.25</v>
      </c>
      <c r="O2151">
        <v>477569.57</v>
      </c>
    </row>
    <row r="2152" spans="1:15" hidden="1">
      <c r="A2152" t="s">
        <v>259</v>
      </c>
      <c r="B2152" s="1">
        <v>45210</v>
      </c>
      <c r="C2152" t="s">
        <v>1705</v>
      </c>
      <c r="D2152" t="s">
        <v>118</v>
      </c>
      <c r="E2152" t="s">
        <v>118</v>
      </c>
      <c r="F2152" t="s">
        <v>549</v>
      </c>
      <c r="I2152" t="s">
        <v>522</v>
      </c>
      <c r="K2152" t="s">
        <v>265</v>
      </c>
      <c r="M2152">
        <v>-76.25</v>
      </c>
      <c r="N2152">
        <v>-76.25</v>
      </c>
      <c r="O2152">
        <v>477493.32</v>
      </c>
    </row>
    <row r="2153" spans="1:15" hidden="1">
      <c r="A2153" t="s">
        <v>236</v>
      </c>
      <c r="B2153" s="1">
        <v>45210</v>
      </c>
      <c r="C2153" t="s">
        <v>1706</v>
      </c>
      <c r="D2153" t="s">
        <v>851</v>
      </c>
      <c r="E2153" t="s">
        <v>851</v>
      </c>
      <c r="F2153" t="s">
        <v>544</v>
      </c>
      <c r="G2153" t="s">
        <v>477</v>
      </c>
      <c r="I2153" t="s">
        <v>215</v>
      </c>
      <c r="K2153" t="s">
        <v>240</v>
      </c>
      <c r="L2153">
        <v>-1</v>
      </c>
      <c r="M2153">
        <v>8.58</v>
      </c>
      <c r="N2153">
        <v>-8.58</v>
      </c>
      <c r="O2153">
        <v>477484.74</v>
      </c>
    </row>
    <row r="2154" spans="1:15" hidden="1">
      <c r="A2154" t="s">
        <v>236</v>
      </c>
      <c r="B2154" s="1">
        <v>45210</v>
      </c>
      <c r="C2154" t="s">
        <v>1706</v>
      </c>
      <c r="D2154" t="s">
        <v>851</v>
      </c>
      <c r="E2154" t="s">
        <v>851</v>
      </c>
      <c r="F2154" t="s">
        <v>1707</v>
      </c>
      <c r="G2154" t="s">
        <v>1708</v>
      </c>
      <c r="H2154" t="s">
        <v>1707</v>
      </c>
      <c r="I2154" t="s">
        <v>215</v>
      </c>
      <c r="K2154" t="s">
        <v>240</v>
      </c>
      <c r="L2154">
        <v>-1</v>
      </c>
      <c r="M2154">
        <v>29.77</v>
      </c>
      <c r="N2154">
        <v>-29.77</v>
      </c>
      <c r="O2154">
        <v>477454.97</v>
      </c>
    </row>
    <row r="2155" spans="1:15">
      <c r="A2155" t="s">
        <v>236</v>
      </c>
      <c r="B2155" s="1">
        <v>45210</v>
      </c>
      <c r="C2155" t="s">
        <v>1709</v>
      </c>
      <c r="D2155" t="s">
        <v>213</v>
      </c>
      <c r="E2155" t="s">
        <v>213</v>
      </c>
      <c r="F2155" t="s">
        <v>544</v>
      </c>
      <c r="G2155" t="s">
        <v>477</v>
      </c>
      <c r="I2155" t="s">
        <v>215</v>
      </c>
      <c r="K2155" t="s">
        <v>240</v>
      </c>
      <c r="L2155">
        <v>-1</v>
      </c>
      <c r="M2155">
        <v>2</v>
      </c>
      <c r="N2155">
        <v>-2</v>
      </c>
      <c r="O2155">
        <v>477452.97</v>
      </c>
    </row>
    <row r="2156" spans="1:15" hidden="1">
      <c r="A2156" t="s">
        <v>259</v>
      </c>
      <c r="B2156" s="1">
        <v>45211</v>
      </c>
      <c r="C2156" t="s">
        <v>1710</v>
      </c>
      <c r="D2156" t="s">
        <v>118</v>
      </c>
      <c r="E2156" t="s">
        <v>118</v>
      </c>
      <c r="F2156" t="s">
        <v>549</v>
      </c>
      <c r="I2156" t="s">
        <v>522</v>
      </c>
      <c r="K2156" t="s">
        <v>265</v>
      </c>
      <c r="M2156">
        <v>76.25</v>
      </c>
      <c r="N2156">
        <v>76.25</v>
      </c>
      <c r="O2156">
        <v>477529.22</v>
      </c>
    </row>
    <row r="2157" spans="1:15" hidden="1">
      <c r="A2157" t="s">
        <v>259</v>
      </c>
      <c r="B2157" s="1">
        <v>45211</v>
      </c>
      <c r="C2157" t="s">
        <v>1710</v>
      </c>
      <c r="D2157" t="s">
        <v>118</v>
      </c>
      <c r="E2157" t="s">
        <v>118</v>
      </c>
      <c r="F2157" t="s">
        <v>549</v>
      </c>
      <c r="I2157" t="s">
        <v>522</v>
      </c>
      <c r="K2157" t="s">
        <v>265</v>
      </c>
      <c r="M2157">
        <v>-76.25</v>
      </c>
      <c r="N2157">
        <v>-76.25</v>
      </c>
      <c r="O2157">
        <v>477452.97</v>
      </c>
    </row>
    <row r="2158" spans="1:15" hidden="1">
      <c r="A2158" t="s">
        <v>259</v>
      </c>
      <c r="B2158" s="1">
        <v>45211</v>
      </c>
      <c r="C2158" t="s">
        <v>1711</v>
      </c>
      <c r="D2158" t="s">
        <v>28</v>
      </c>
      <c r="E2158" t="s">
        <v>28</v>
      </c>
      <c r="F2158" t="s">
        <v>549</v>
      </c>
      <c r="I2158" t="s">
        <v>522</v>
      </c>
      <c r="K2158" t="s">
        <v>265</v>
      </c>
      <c r="M2158">
        <v>76.25</v>
      </c>
      <c r="N2158">
        <v>76.25</v>
      </c>
      <c r="O2158">
        <v>477529.22</v>
      </c>
    </row>
    <row r="2159" spans="1:15" hidden="1">
      <c r="A2159" t="s">
        <v>259</v>
      </c>
      <c r="B2159" s="1">
        <v>45211</v>
      </c>
      <c r="C2159" t="s">
        <v>1711</v>
      </c>
      <c r="D2159" t="s">
        <v>28</v>
      </c>
      <c r="E2159" t="s">
        <v>28</v>
      </c>
      <c r="F2159" t="s">
        <v>549</v>
      </c>
      <c r="I2159" t="s">
        <v>522</v>
      </c>
      <c r="K2159" t="s">
        <v>265</v>
      </c>
      <c r="M2159">
        <v>-76.25</v>
      </c>
      <c r="N2159">
        <v>-76.25</v>
      </c>
      <c r="O2159">
        <v>477452.97</v>
      </c>
    </row>
    <row r="2160" spans="1:15" hidden="1">
      <c r="A2160" t="s">
        <v>259</v>
      </c>
      <c r="B2160" s="1">
        <v>45211</v>
      </c>
      <c r="C2160" t="s">
        <v>1712</v>
      </c>
      <c r="D2160" t="s">
        <v>28</v>
      </c>
      <c r="E2160" t="s">
        <v>28</v>
      </c>
      <c r="F2160" t="s">
        <v>549</v>
      </c>
      <c r="I2160" t="s">
        <v>522</v>
      </c>
      <c r="K2160" t="s">
        <v>265</v>
      </c>
      <c r="M2160">
        <v>152.5</v>
      </c>
      <c r="N2160">
        <v>152.5</v>
      </c>
      <c r="O2160">
        <v>477605.47</v>
      </c>
    </row>
    <row r="2161" spans="1:15" hidden="1">
      <c r="A2161" t="s">
        <v>259</v>
      </c>
      <c r="B2161" s="1">
        <v>45211</v>
      </c>
      <c r="C2161" t="s">
        <v>1712</v>
      </c>
      <c r="D2161" t="s">
        <v>28</v>
      </c>
      <c r="E2161" t="s">
        <v>28</v>
      </c>
      <c r="F2161" t="s">
        <v>549</v>
      </c>
      <c r="I2161" t="s">
        <v>522</v>
      </c>
      <c r="K2161" t="s">
        <v>265</v>
      </c>
      <c r="M2161">
        <v>-152.5</v>
      </c>
      <c r="N2161">
        <v>-152.5</v>
      </c>
      <c r="O2161">
        <v>477452.97</v>
      </c>
    </row>
    <row r="2162" spans="1:15" hidden="1">
      <c r="A2162" t="s">
        <v>259</v>
      </c>
      <c r="B2162" s="1">
        <v>45211</v>
      </c>
      <c r="C2162" t="s">
        <v>1713</v>
      </c>
      <c r="D2162" t="s">
        <v>28</v>
      </c>
      <c r="E2162" t="s">
        <v>28</v>
      </c>
      <c r="F2162" t="s">
        <v>549</v>
      </c>
      <c r="I2162" t="s">
        <v>522</v>
      </c>
      <c r="K2162" t="s">
        <v>265</v>
      </c>
      <c r="M2162">
        <v>0</v>
      </c>
      <c r="N2162">
        <v>0</v>
      </c>
      <c r="O2162">
        <v>477452.97</v>
      </c>
    </row>
    <row r="2163" spans="1:15" hidden="1">
      <c r="A2163" t="s">
        <v>259</v>
      </c>
      <c r="B2163" s="1">
        <v>45211</v>
      </c>
      <c r="C2163" t="s">
        <v>1714</v>
      </c>
      <c r="D2163" t="s">
        <v>84</v>
      </c>
      <c r="E2163" t="s">
        <v>84</v>
      </c>
      <c r="F2163" t="s">
        <v>549</v>
      </c>
      <c r="I2163" t="s">
        <v>522</v>
      </c>
      <c r="K2163" t="s">
        <v>265</v>
      </c>
      <c r="M2163">
        <v>0</v>
      </c>
      <c r="N2163">
        <v>0</v>
      </c>
      <c r="O2163">
        <v>477452.97</v>
      </c>
    </row>
    <row r="2164" spans="1:15" hidden="1">
      <c r="A2164" t="s">
        <v>259</v>
      </c>
      <c r="B2164" s="1">
        <v>45211</v>
      </c>
      <c r="C2164" t="s">
        <v>1715</v>
      </c>
      <c r="D2164" t="s">
        <v>157</v>
      </c>
      <c r="E2164" t="s">
        <v>157</v>
      </c>
      <c r="F2164" t="s">
        <v>549</v>
      </c>
      <c r="I2164" t="s">
        <v>522</v>
      </c>
      <c r="K2164" t="s">
        <v>265</v>
      </c>
      <c r="M2164">
        <v>462.5</v>
      </c>
      <c r="N2164">
        <v>462.5</v>
      </c>
      <c r="O2164">
        <v>477915.47</v>
      </c>
    </row>
    <row r="2165" spans="1:15" hidden="1">
      <c r="A2165" t="s">
        <v>259</v>
      </c>
      <c r="B2165" s="1">
        <v>45211</v>
      </c>
      <c r="C2165" t="s">
        <v>1716</v>
      </c>
      <c r="D2165" t="s">
        <v>101</v>
      </c>
      <c r="E2165" t="s">
        <v>101</v>
      </c>
      <c r="F2165" t="s">
        <v>549</v>
      </c>
      <c r="I2165" t="s">
        <v>522</v>
      </c>
      <c r="K2165" t="s">
        <v>265</v>
      </c>
      <c r="M2165">
        <v>231.25</v>
      </c>
      <c r="N2165">
        <v>231.25</v>
      </c>
      <c r="O2165">
        <v>478146.72</v>
      </c>
    </row>
    <row r="2166" spans="1:15" hidden="1">
      <c r="A2166" t="s">
        <v>259</v>
      </c>
      <c r="B2166" s="1">
        <v>45211</v>
      </c>
      <c r="C2166" t="s">
        <v>1717</v>
      </c>
      <c r="D2166" t="s">
        <v>61</v>
      </c>
      <c r="E2166" t="s">
        <v>61</v>
      </c>
      <c r="F2166" t="s">
        <v>549</v>
      </c>
      <c r="I2166" t="s">
        <v>522</v>
      </c>
      <c r="K2166" t="s">
        <v>265</v>
      </c>
      <c r="M2166">
        <v>92.5</v>
      </c>
      <c r="N2166">
        <v>92.5</v>
      </c>
      <c r="O2166">
        <v>478239.22</v>
      </c>
    </row>
    <row r="2167" spans="1:15">
      <c r="A2167" t="s">
        <v>236</v>
      </c>
      <c r="B2167" s="1">
        <v>45211</v>
      </c>
      <c r="C2167" t="s">
        <v>1718</v>
      </c>
      <c r="D2167" t="s">
        <v>213</v>
      </c>
      <c r="E2167" t="s">
        <v>213</v>
      </c>
      <c r="F2167" t="s">
        <v>1719</v>
      </c>
      <c r="G2167" t="s">
        <v>477</v>
      </c>
      <c r="I2167" t="s">
        <v>215</v>
      </c>
      <c r="K2167" t="s">
        <v>240</v>
      </c>
      <c r="L2167">
        <v>-1</v>
      </c>
      <c r="M2167">
        <v>21.38</v>
      </c>
      <c r="N2167">
        <v>-21.38</v>
      </c>
      <c r="O2167">
        <v>478217.84</v>
      </c>
    </row>
    <row r="2168" spans="1:15">
      <c r="A2168" t="s">
        <v>236</v>
      </c>
      <c r="B2168" s="1">
        <v>45211</v>
      </c>
      <c r="C2168" t="s">
        <v>1720</v>
      </c>
      <c r="D2168" t="s">
        <v>213</v>
      </c>
      <c r="E2168" t="s">
        <v>213</v>
      </c>
      <c r="F2168" t="s">
        <v>544</v>
      </c>
      <c r="G2168" t="s">
        <v>477</v>
      </c>
      <c r="I2168" t="s">
        <v>215</v>
      </c>
      <c r="K2168" t="s">
        <v>240</v>
      </c>
      <c r="L2168">
        <v>-1</v>
      </c>
      <c r="M2168">
        <v>17.55</v>
      </c>
      <c r="N2168">
        <v>-17.55</v>
      </c>
      <c r="O2168">
        <v>478200.29</v>
      </c>
    </row>
    <row r="2169" spans="1:15" hidden="1">
      <c r="A2169" t="s">
        <v>259</v>
      </c>
      <c r="B2169" s="1">
        <v>45212</v>
      </c>
      <c r="C2169" t="s">
        <v>1721</v>
      </c>
      <c r="D2169" t="s">
        <v>94</v>
      </c>
      <c r="E2169" t="s">
        <v>94</v>
      </c>
      <c r="F2169" t="s">
        <v>510</v>
      </c>
      <c r="G2169" t="s">
        <v>511</v>
      </c>
      <c r="H2169" t="s">
        <v>510</v>
      </c>
      <c r="I2169" t="s">
        <v>587</v>
      </c>
      <c r="K2169" t="s">
        <v>265</v>
      </c>
      <c r="L2169">
        <v>30</v>
      </c>
      <c r="M2169">
        <v>38</v>
      </c>
      <c r="N2169">
        <v>1140</v>
      </c>
      <c r="O2169">
        <v>479340.29</v>
      </c>
    </row>
    <row r="2170" spans="1:15" hidden="1">
      <c r="A2170" t="s">
        <v>259</v>
      </c>
      <c r="B2170" s="1">
        <v>45212</v>
      </c>
      <c r="C2170" t="s">
        <v>1721</v>
      </c>
      <c r="D2170" t="s">
        <v>94</v>
      </c>
      <c r="E2170" t="s">
        <v>94</v>
      </c>
      <c r="F2170" t="s">
        <v>510</v>
      </c>
      <c r="G2170" t="s">
        <v>511</v>
      </c>
      <c r="H2170" t="s">
        <v>510</v>
      </c>
      <c r="I2170" t="s">
        <v>215</v>
      </c>
      <c r="K2170" t="s">
        <v>265</v>
      </c>
      <c r="L2170">
        <v>-30</v>
      </c>
      <c r="N2170">
        <v>-886.52</v>
      </c>
      <c r="O2170">
        <v>478453.77</v>
      </c>
    </row>
    <row r="2171" spans="1:15" hidden="1">
      <c r="A2171" t="s">
        <v>259</v>
      </c>
      <c r="B2171" s="1">
        <v>45212</v>
      </c>
      <c r="C2171" t="s">
        <v>1722</v>
      </c>
      <c r="D2171" t="s">
        <v>70</v>
      </c>
      <c r="E2171" t="s">
        <v>70</v>
      </c>
      <c r="F2171" t="s">
        <v>549</v>
      </c>
      <c r="I2171" t="s">
        <v>522</v>
      </c>
      <c r="K2171" t="s">
        <v>265</v>
      </c>
      <c r="M2171">
        <v>653.13</v>
      </c>
      <c r="N2171">
        <v>653.13</v>
      </c>
      <c r="O2171">
        <v>479106.9</v>
      </c>
    </row>
    <row r="2172" spans="1:15" hidden="1">
      <c r="A2172" t="s">
        <v>236</v>
      </c>
      <c r="B2172" s="1">
        <v>45212</v>
      </c>
      <c r="C2172" t="s">
        <v>1723</v>
      </c>
      <c r="D2172" t="s">
        <v>643</v>
      </c>
      <c r="E2172" t="s">
        <v>643</v>
      </c>
      <c r="F2172" t="s">
        <v>1724</v>
      </c>
      <c r="G2172" t="s">
        <v>1725</v>
      </c>
      <c r="H2172" t="s">
        <v>1724</v>
      </c>
      <c r="I2172" t="s">
        <v>216</v>
      </c>
      <c r="K2172" t="s">
        <v>240</v>
      </c>
      <c r="L2172">
        <v>-1</v>
      </c>
      <c r="M2172">
        <v>683.4</v>
      </c>
      <c r="N2172">
        <v>-683.4</v>
      </c>
      <c r="O2172">
        <v>478423.5</v>
      </c>
    </row>
    <row r="2173" spans="1:15" hidden="1">
      <c r="A2173" t="s">
        <v>236</v>
      </c>
      <c r="B2173" s="1">
        <v>45212</v>
      </c>
      <c r="C2173" t="s">
        <v>1723</v>
      </c>
      <c r="D2173" t="s">
        <v>643</v>
      </c>
      <c r="E2173" t="s">
        <v>643</v>
      </c>
      <c r="F2173" t="s">
        <v>1726</v>
      </c>
      <c r="G2173" t="s">
        <v>1727</v>
      </c>
      <c r="H2173" t="s">
        <v>1726</v>
      </c>
      <c r="I2173" t="s">
        <v>216</v>
      </c>
      <c r="K2173" t="s">
        <v>240</v>
      </c>
      <c r="L2173">
        <v>-1</v>
      </c>
      <c r="M2173">
        <v>268.26</v>
      </c>
      <c r="N2173">
        <v>-268.26</v>
      </c>
      <c r="O2173">
        <v>478155.24</v>
      </c>
    </row>
    <row r="2174" spans="1:15" hidden="1">
      <c r="A2174" t="s">
        <v>236</v>
      </c>
      <c r="B2174" s="1">
        <v>45212</v>
      </c>
      <c r="C2174" t="s">
        <v>1723</v>
      </c>
      <c r="D2174" t="s">
        <v>643</v>
      </c>
      <c r="E2174" t="s">
        <v>643</v>
      </c>
      <c r="F2174" t="s">
        <v>1728</v>
      </c>
      <c r="G2174" t="s">
        <v>1729</v>
      </c>
      <c r="H2174" t="s">
        <v>1728</v>
      </c>
      <c r="I2174" t="s">
        <v>216</v>
      </c>
      <c r="K2174" t="s">
        <v>240</v>
      </c>
      <c r="L2174">
        <v>-1</v>
      </c>
      <c r="M2174">
        <v>295.8</v>
      </c>
      <c r="N2174">
        <v>-295.8</v>
      </c>
      <c r="O2174">
        <v>477859.44</v>
      </c>
    </row>
    <row r="2175" spans="1:15">
      <c r="A2175" t="s">
        <v>236</v>
      </c>
      <c r="B2175" s="1">
        <v>45214</v>
      </c>
      <c r="C2175" t="s">
        <v>1730</v>
      </c>
      <c r="D2175" t="s">
        <v>213</v>
      </c>
      <c r="E2175" t="s">
        <v>213</v>
      </c>
      <c r="F2175" t="s">
        <v>712</v>
      </c>
      <c r="G2175" t="s">
        <v>713</v>
      </c>
      <c r="H2175" t="s">
        <v>712</v>
      </c>
      <c r="I2175" t="s">
        <v>212</v>
      </c>
      <c r="K2175" t="s">
        <v>240</v>
      </c>
      <c r="L2175">
        <v>-1</v>
      </c>
      <c r="M2175">
        <v>48484.25</v>
      </c>
      <c r="N2175">
        <v>48484.25</v>
      </c>
      <c r="O2175">
        <v>425219.86</v>
      </c>
    </row>
    <row r="2176" spans="1:15">
      <c r="A2176" t="s">
        <v>515</v>
      </c>
      <c r="B2176" s="1">
        <v>45214</v>
      </c>
      <c r="C2176" t="s">
        <v>1730</v>
      </c>
      <c r="D2176" t="s">
        <v>213</v>
      </c>
      <c r="E2176" t="s">
        <v>213</v>
      </c>
      <c r="F2176" t="s">
        <v>712</v>
      </c>
      <c r="G2176" t="s">
        <v>713</v>
      </c>
      <c r="H2176" t="s">
        <v>712</v>
      </c>
      <c r="I2176" t="s">
        <v>212</v>
      </c>
      <c r="K2176" t="s">
        <v>240</v>
      </c>
      <c r="L2176">
        <v>1</v>
      </c>
      <c r="M2176">
        <v>137.27000000000001</v>
      </c>
      <c r="N2176">
        <v>137.27000000000001</v>
      </c>
      <c r="O2176">
        <v>425357.13</v>
      </c>
    </row>
    <row r="2177" spans="1:15" hidden="1">
      <c r="A2177" t="s">
        <v>259</v>
      </c>
      <c r="B2177" s="1">
        <v>45215</v>
      </c>
      <c r="C2177" t="s">
        <v>1731</v>
      </c>
      <c r="D2177" t="s">
        <v>1732</v>
      </c>
      <c r="E2177" t="s">
        <v>1732</v>
      </c>
      <c r="F2177" t="s">
        <v>549</v>
      </c>
      <c r="I2177" t="s">
        <v>522</v>
      </c>
      <c r="K2177" t="s">
        <v>265</v>
      </c>
      <c r="M2177">
        <v>76.25</v>
      </c>
      <c r="N2177">
        <v>76.25</v>
      </c>
      <c r="O2177">
        <v>425433.38</v>
      </c>
    </row>
    <row r="2178" spans="1:15" hidden="1">
      <c r="A2178" t="s">
        <v>259</v>
      </c>
      <c r="B2178" s="1">
        <v>45215</v>
      </c>
      <c r="C2178" t="s">
        <v>1731</v>
      </c>
      <c r="D2178" t="s">
        <v>1732</v>
      </c>
      <c r="E2178" t="s">
        <v>1732</v>
      </c>
      <c r="F2178" t="s">
        <v>549</v>
      </c>
      <c r="I2178" t="s">
        <v>522</v>
      </c>
      <c r="K2178" t="s">
        <v>265</v>
      </c>
      <c r="M2178">
        <v>-76.25</v>
      </c>
      <c r="N2178">
        <v>-76.25</v>
      </c>
      <c r="O2178">
        <v>425357.13</v>
      </c>
    </row>
    <row r="2179" spans="1:15" hidden="1">
      <c r="A2179" t="s">
        <v>259</v>
      </c>
      <c r="B2179" s="1">
        <v>45215</v>
      </c>
      <c r="C2179" t="s">
        <v>1733</v>
      </c>
      <c r="D2179" t="s">
        <v>77</v>
      </c>
      <c r="E2179" t="s">
        <v>77</v>
      </c>
      <c r="F2179" t="s">
        <v>549</v>
      </c>
      <c r="I2179" t="s">
        <v>522</v>
      </c>
      <c r="K2179" t="s">
        <v>265</v>
      </c>
      <c r="M2179">
        <v>527.25</v>
      </c>
      <c r="N2179">
        <v>527.25</v>
      </c>
      <c r="O2179">
        <v>425884.38</v>
      </c>
    </row>
    <row r="2180" spans="1:15" hidden="1">
      <c r="A2180" t="s">
        <v>259</v>
      </c>
      <c r="B2180" s="1">
        <v>45215</v>
      </c>
      <c r="C2180" t="s">
        <v>1733</v>
      </c>
      <c r="D2180" t="s">
        <v>77</v>
      </c>
      <c r="E2180" t="s">
        <v>77</v>
      </c>
      <c r="F2180" t="s">
        <v>549</v>
      </c>
      <c r="I2180" t="s">
        <v>522</v>
      </c>
      <c r="K2180" t="s">
        <v>265</v>
      </c>
      <c r="M2180">
        <v>-495</v>
      </c>
      <c r="N2180">
        <v>-495</v>
      </c>
      <c r="O2180">
        <v>425389.38</v>
      </c>
    </row>
    <row r="2181" spans="1:15" hidden="1">
      <c r="A2181" t="s">
        <v>259</v>
      </c>
      <c r="B2181" s="1">
        <v>45215</v>
      </c>
      <c r="C2181" t="s">
        <v>1734</v>
      </c>
      <c r="D2181" t="s">
        <v>88</v>
      </c>
      <c r="E2181" t="s">
        <v>88</v>
      </c>
      <c r="F2181" t="s">
        <v>549</v>
      </c>
      <c r="I2181" t="s">
        <v>522</v>
      </c>
      <c r="K2181" t="s">
        <v>265</v>
      </c>
      <c r="M2181">
        <v>185</v>
      </c>
      <c r="N2181">
        <v>185</v>
      </c>
      <c r="O2181">
        <v>425574.38</v>
      </c>
    </row>
    <row r="2182" spans="1:15" hidden="1">
      <c r="A2182" t="s">
        <v>259</v>
      </c>
      <c r="B2182" s="1">
        <v>45215</v>
      </c>
      <c r="C2182" t="s">
        <v>1735</v>
      </c>
      <c r="D2182" t="s">
        <v>1736</v>
      </c>
      <c r="E2182" t="s">
        <v>1736</v>
      </c>
      <c r="F2182" t="s">
        <v>1737</v>
      </c>
      <c r="G2182" t="s">
        <v>1738</v>
      </c>
      <c r="H2182" t="s">
        <v>1737</v>
      </c>
      <c r="I2182" t="s">
        <v>534</v>
      </c>
      <c r="K2182" t="s">
        <v>265</v>
      </c>
      <c r="L2182">
        <v>1</v>
      </c>
      <c r="M2182">
        <v>120</v>
      </c>
      <c r="N2182">
        <v>120</v>
      </c>
      <c r="O2182">
        <v>425694.38</v>
      </c>
    </row>
    <row r="2183" spans="1:15" hidden="1">
      <c r="A2183" t="s">
        <v>259</v>
      </c>
      <c r="B2183" s="1">
        <v>45215</v>
      </c>
      <c r="C2183" t="s">
        <v>1739</v>
      </c>
      <c r="D2183" t="s">
        <v>101</v>
      </c>
      <c r="E2183" t="s">
        <v>101</v>
      </c>
      <c r="F2183" t="s">
        <v>1724</v>
      </c>
      <c r="G2183" t="s">
        <v>1725</v>
      </c>
      <c r="H2183" t="s">
        <v>1724</v>
      </c>
      <c r="I2183" t="s">
        <v>534</v>
      </c>
      <c r="K2183" t="s">
        <v>265</v>
      </c>
      <c r="L2183">
        <v>1</v>
      </c>
      <c r="M2183">
        <v>804</v>
      </c>
      <c r="N2183">
        <v>804</v>
      </c>
      <c r="O2183">
        <v>426498.38</v>
      </c>
    </row>
    <row r="2184" spans="1:15" hidden="1">
      <c r="A2184" t="s">
        <v>259</v>
      </c>
      <c r="B2184" s="1">
        <v>45215</v>
      </c>
      <c r="C2184" t="s">
        <v>1739</v>
      </c>
      <c r="D2184" t="s">
        <v>101</v>
      </c>
      <c r="E2184" t="s">
        <v>101</v>
      </c>
      <c r="F2184" t="s">
        <v>1726</v>
      </c>
      <c r="G2184" t="s">
        <v>1727</v>
      </c>
      <c r="H2184" t="s">
        <v>1726</v>
      </c>
      <c r="I2184" t="s">
        <v>534</v>
      </c>
      <c r="K2184" t="s">
        <v>265</v>
      </c>
      <c r="L2184">
        <v>1</v>
      </c>
      <c r="M2184">
        <v>315.60000000000002</v>
      </c>
      <c r="N2184">
        <v>315.60000000000002</v>
      </c>
      <c r="O2184">
        <v>426813.98</v>
      </c>
    </row>
    <row r="2185" spans="1:15" hidden="1">
      <c r="A2185" t="s">
        <v>259</v>
      </c>
      <c r="B2185" s="1">
        <v>45215</v>
      </c>
      <c r="C2185" t="s">
        <v>1739</v>
      </c>
      <c r="D2185" t="s">
        <v>101</v>
      </c>
      <c r="E2185" t="s">
        <v>101</v>
      </c>
      <c r="F2185" t="s">
        <v>1728</v>
      </c>
      <c r="G2185" t="s">
        <v>1729</v>
      </c>
      <c r="H2185" t="s">
        <v>1728</v>
      </c>
      <c r="I2185" t="s">
        <v>534</v>
      </c>
      <c r="K2185" t="s">
        <v>265</v>
      </c>
      <c r="L2185">
        <v>1</v>
      </c>
      <c r="M2185">
        <v>348</v>
      </c>
      <c r="N2185">
        <v>348</v>
      </c>
      <c r="O2185">
        <v>427161.98</v>
      </c>
    </row>
    <row r="2186" spans="1:15" hidden="1">
      <c r="A2186" t="s">
        <v>259</v>
      </c>
      <c r="B2186" s="1">
        <v>45215</v>
      </c>
      <c r="C2186" t="s">
        <v>1740</v>
      </c>
      <c r="D2186" t="s">
        <v>92</v>
      </c>
      <c r="E2186" t="s">
        <v>92</v>
      </c>
      <c r="F2186" t="s">
        <v>549</v>
      </c>
      <c r="I2186" t="s">
        <v>522</v>
      </c>
      <c r="K2186" t="s">
        <v>265</v>
      </c>
      <c r="M2186">
        <v>711.25</v>
      </c>
      <c r="N2186">
        <v>711.25</v>
      </c>
      <c r="O2186">
        <v>427873.23</v>
      </c>
    </row>
    <row r="2187" spans="1:15">
      <c r="A2187" t="s">
        <v>236</v>
      </c>
      <c r="B2187" s="1">
        <v>45215</v>
      </c>
      <c r="C2187" t="s">
        <v>1741</v>
      </c>
      <c r="D2187" t="s">
        <v>213</v>
      </c>
      <c r="E2187" t="s">
        <v>213</v>
      </c>
      <c r="F2187" t="s">
        <v>566</v>
      </c>
      <c r="G2187" t="s">
        <v>1742</v>
      </c>
      <c r="H2187" t="s">
        <v>566</v>
      </c>
      <c r="I2187" t="s">
        <v>217</v>
      </c>
      <c r="K2187" t="s">
        <v>240</v>
      </c>
      <c r="L2187">
        <v>-1</v>
      </c>
      <c r="M2187">
        <v>71.12</v>
      </c>
      <c r="N2187">
        <v>-71.12</v>
      </c>
      <c r="O2187">
        <v>427802.11</v>
      </c>
    </row>
    <row r="2188" spans="1:15">
      <c r="A2188" t="s">
        <v>236</v>
      </c>
      <c r="B2188" s="1">
        <v>45216</v>
      </c>
      <c r="C2188" t="s">
        <v>1743</v>
      </c>
      <c r="D2188" t="s">
        <v>213</v>
      </c>
      <c r="E2188" t="s">
        <v>213</v>
      </c>
      <c r="F2188" t="s">
        <v>813</v>
      </c>
      <c r="I2188" t="s">
        <v>214</v>
      </c>
      <c r="K2188" t="s">
        <v>240</v>
      </c>
      <c r="N2188">
        <v>-12274.45</v>
      </c>
      <c r="O2188">
        <v>415527.66</v>
      </c>
    </row>
    <row r="2189" spans="1:15" hidden="1">
      <c r="A2189" t="s">
        <v>259</v>
      </c>
      <c r="B2189" s="1">
        <v>45216</v>
      </c>
      <c r="C2189" t="s">
        <v>1744</v>
      </c>
      <c r="D2189" t="s">
        <v>163</v>
      </c>
      <c r="E2189" t="s">
        <v>163</v>
      </c>
      <c r="F2189" t="s">
        <v>549</v>
      </c>
      <c r="I2189" t="s">
        <v>522</v>
      </c>
      <c r="K2189" t="s">
        <v>265</v>
      </c>
      <c r="M2189">
        <v>277.5</v>
      </c>
      <c r="N2189">
        <v>277.5</v>
      </c>
      <c r="O2189">
        <v>415805.16</v>
      </c>
    </row>
    <row r="2190" spans="1:15" hidden="1">
      <c r="A2190" t="s">
        <v>259</v>
      </c>
      <c r="B2190" s="1">
        <v>45216</v>
      </c>
      <c r="C2190" t="s">
        <v>1745</v>
      </c>
      <c r="D2190" t="s">
        <v>94</v>
      </c>
      <c r="E2190" t="s">
        <v>94</v>
      </c>
      <c r="F2190" t="s">
        <v>549</v>
      </c>
      <c r="I2190" t="s">
        <v>522</v>
      </c>
      <c r="K2190" t="s">
        <v>265</v>
      </c>
      <c r="M2190">
        <v>370</v>
      </c>
      <c r="N2190">
        <v>370</v>
      </c>
      <c r="O2190">
        <v>416175.16</v>
      </c>
    </row>
    <row r="2191" spans="1:15" hidden="1">
      <c r="A2191" t="s">
        <v>259</v>
      </c>
      <c r="B2191" s="1">
        <v>45216</v>
      </c>
      <c r="C2191" t="s">
        <v>1746</v>
      </c>
      <c r="D2191" t="s">
        <v>37</v>
      </c>
      <c r="E2191" t="s">
        <v>37</v>
      </c>
      <c r="F2191" t="s">
        <v>549</v>
      </c>
      <c r="I2191" t="s">
        <v>522</v>
      </c>
      <c r="K2191" t="s">
        <v>265</v>
      </c>
      <c r="M2191">
        <v>87.88</v>
      </c>
      <c r="N2191">
        <v>87.88</v>
      </c>
      <c r="O2191">
        <v>416263.04</v>
      </c>
    </row>
    <row r="2192" spans="1:15" hidden="1">
      <c r="A2192" t="s">
        <v>259</v>
      </c>
      <c r="B2192" s="1">
        <v>45216</v>
      </c>
      <c r="C2192" t="s">
        <v>1747</v>
      </c>
      <c r="D2192" t="s">
        <v>1748</v>
      </c>
      <c r="E2192" t="s">
        <v>1748</v>
      </c>
      <c r="F2192" t="s">
        <v>1749</v>
      </c>
      <c r="G2192" t="s">
        <v>1750</v>
      </c>
      <c r="H2192" t="s">
        <v>1749</v>
      </c>
      <c r="I2192" t="s">
        <v>560</v>
      </c>
      <c r="K2192" t="s">
        <v>265</v>
      </c>
      <c r="L2192">
        <v>2</v>
      </c>
      <c r="M2192">
        <v>250</v>
      </c>
      <c r="N2192">
        <v>500</v>
      </c>
      <c r="O2192">
        <v>416763.04</v>
      </c>
    </row>
    <row r="2193" spans="1:15" hidden="1">
      <c r="A2193" t="s">
        <v>259</v>
      </c>
      <c r="B2193" s="1">
        <v>45216</v>
      </c>
      <c r="C2193" t="s">
        <v>1747</v>
      </c>
      <c r="D2193" t="s">
        <v>1748</v>
      </c>
      <c r="E2193" t="s">
        <v>1748</v>
      </c>
      <c r="F2193" t="s">
        <v>1749</v>
      </c>
      <c r="G2193" t="s">
        <v>1750</v>
      </c>
      <c r="H2193" t="s">
        <v>1749</v>
      </c>
      <c r="I2193" t="s">
        <v>217</v>
      </c>
      <c r="K2193" t="s">
        <v>265</v>
      </c>
      <c r="L2193">
        <v>-2</v>
      </c>
      <c r="N2193">
        <v>-433.36</v>
      </c>
      <c r="O2193">
        <v>416329.68</v>
      </c>
    </row>
    <row r="2194" spans="1:15" hidden="1">
      <c r="A2194" t="s">
        <v>259</v>
      </c>
      <c r="B2194" s="1">
        <v>45216</v>
      </c>
      <c r="C2194" t="s">
        <v>1747</v>
      </c>
      <c r="D2194" t="s">
        <v>1748</v>
      </c>
      <c r="E2194" t="s">
        <v>1748</v>
      </c>
      <c r="F2194" t="s">
        <v>566</v>
      </c>
      <c r="G2194" t="s">
        <v>1751</v>
      </c>
      <c r="H2194" t="s">
        <v>566</v>
      </c>
      <c r="I2194" t="s">
        <v>560</v>
      </c>
      <c r="K2194" t="s">
        <v>265</v>
      </c>
      <c r="L2194">
        <v>2</v>
      </c>
      <c r="M2194">
        <v>155.9</v>
      </c>
      <c r="N2194">
        <v>311.8</v>
      </c>
      <c r="O2194">
        <v>416641.48</v>
      </c>
    </row>
    <row r="2195" spans="1:15" hidden="1">
      <c r="A2195" t="s">
        <v>259</v>
      </c>
      <c r="B2195" s="1">
        <v>45216</v>
      </c>
      <c r="C2195" t="s">
        <v>1747</v>
      </c>
      <c r="D2195" t="s">
        <v>1748</v>
      </c>
      <c r="E2195" t="s">
        <v>1748</v>
      </c>
      <c r="F2195" t="s">
        <v>566</v>
      </c>
      <c r="G2195" t="s">
        <v>1751</v>
      </c>
      <c r="H2195" t="s">
        <v>566</v>
      </c>
      <c r="I2195" t="s">
        <v>217</v>
      </c>
      <c r="K2195" t="s">
        <v>265</v>
      </c>
      <c r="L2195">
        <v>-2</v>
      </c>
      <c r="N2195">
        <v>-226.72</v>
      </c>
      <c r="O2195">
        <v>416414.76</v>
      </c>
    </row>
    <row r="2196" spans="1:15" hidden="1">
      <c r="A2196" t="s">
        <v>259</v>
      </c>
      <c r="B2196" s="1">
        <v>45216</v>
      </c>
      <c r="C2196" t="s">
        <v>1747</v>
      </c>
      <c r="D2196" t="s">
        <v>1748</v>
      </c>
      <c r="E2196" t="s">
        <v>1748</v>
      </c>
      <c r="F2196" t="s">
        <v>669</v>
      </c>
      <c r="G2196" t="s">
        <v>670</v>
      </c>
      <c r="H2196" t="s">
        <v>669</v>
      </c>
      <c r="I2196" t="s">
        <v>560</v>
      </c>
      <c r="K2196" t="s">
        <v>265</v>
      </c>
      <c r="L2196">
        <v>2</v>
      </c>
      <c r="M2196">
        <v>72</v>
      </c>
      <c r="N2196">
        <v>144</v>
      </c>
      <c r="O2196">
        <v>416558.76</v>
      </c>
    </row>
    <row r="2197" spans="1:15" hidden="1">
      <c r="A2197" t="s">
        <v>259</v>
      </c>
      <c r="B2197" s="1">
        <v>45216</v>
      </c>
      <c r="C2197" t="s">
        <v>1747</v>
      </c>
      <c r="D2197" t="s">
        <v>1748</v>
      </c>
      <c r="E2197" t="s">
        <v>1748</v>
      </c>
      <c r="F2197" t="s">
        <v>669</v>
      </c>
      <c r="G2197" t="s">
        <v>670</v>
      </c>
      <c r="H2197" t="s">
        <v>669</v>
      </c>
      <c r="I2197" t="s">
        <v>560</v>
      </c>
      <c r="K2197" t="s">
        <v>265</v>
      </c>
      <c r="L2197">
        <v>1</v>
      </c>
      <c r="M2197">
        <v>272</v>
      </c>
      <c r="N2197">
        <v>272</v>
      </c>
      <c r="O2197">
        <v>416830.76</v>
      </c>
    </row>
    <row r="2198" spans="1:15" hidden="1">
      <c r="A2198" t="s">
        <v>259</v>
      </c>
      <c r="B2198" s="1">
        <v>45216</v>
      </c>
      <c r="C2198" t="s">
        <v>1747</v>
      </c>
      <c r="D2198" t="s">
        <v>1748</v>
      </c>
      <c r="E2198" t="s">
        <v>1748</v>
      </c>
      <c r="F2198" t="s">
        <v>822</v>
      </c>
      <c r="G2198" t="s">
        <v>823</v>
      </c>
      <c r="H2198" t="s">
        <v>822</v>
      </c>
      <c r="I2198" t="s">
        <v>560</v>
      </c>
      <c r="K2198" t="s">
        <v>265</v>
      </c>
      <c r="L2198">
        <v>1</v>
      </c>
      <c r="M2198">
        <v>1314</v>
      </c>
      <c r="N2198">
        <v>1314</v>
      </c>
      <c r="O2198">
        <v>418144.76</v>
      </c>
    </row>
    <row r="2199" spans="1:15" hidden="1">
      <c r="A2199" t="s">
        <v>259</v>
      </c>
      <c r="B2199" s="1">
        <v>45216</v>
      </c>
      <c r="C2199" t="s">
        <v>1752</v>
      </c>
      <c r="D2199" t="s">
        <v>1753</v>
      </c>
      <c r="E2199" t="s">
        <v>1753</v>
      </c>
      <c r="F2199" t="s">
        <v>1754</v>
      </c>
      <c r="G2199" t="s">
        <v>1755</v>
      </c>
      <c r="H2199" t="s">
        <v>1754</v>
      </c>
      <c r="I2199" t="s">
        <v>560</v>
      </c>
      <c r="K2199" t="s">
        <v>265</v>
      </c>
      <c r="L2199">
        <v>1</v>
      </c>
      <c r="M2199">
        <v>1071</v>
      </c>
      <c r="N2199">
        <v>1071</v>
      </c>
      <c r="O2199">
        <v>419215.76</v>
      </c>
    </row>
    <row r="2200" spans="1:15" hidden="1">
      <c r="A2200" t="s">
        <v>259</v>
      </c>
      <c r="B2200" s="1">
        <v>45216</v>
      </c>
      <c r="C2200" t="s">
        <v>1752</v>
      </c>
      <c r="D2200" t="s">
        <v>1753</v>
      </c>
      <c r="E2200" t="s">
        <v>1753</v>
      </c>
      <c r="F2200" t="s">
        <v>1754</v>
      </c>
      <c r="G2200" t="s">
        <v>1755</v>
      </c>
      <c r="H2200" t="s">
        <v>1754</v>
      </c>
      <c r="I2200" t="s">
        <v>217</v>
      </c>
      <c r="K2200" t="s">
        <v>265</v>
      </c>
      <c r="L2200">
        <v>-1</v>
      </c>
      <c r="N2200">
        <v>-856.8</v>
      </c>
      <c r="O2200">
        <v>418358.96</v>
      </c>
    </row>
    <row r="2201" spans="1:15" hidden="1">
      <c r="A2201" t="s">
        <v>259</v>
      </c>
      <c r="B2201" s="1">
        <v>45216</v>
      </c>
      <c r="C2201" t="s">
        <v>1752</v>
      </c>
      <c r="D2201" t="s">
        <v>1753</v>
      </c>
      <c r="E2201" t="s">
        <v>1753</v>
      </c>
      <c r="F2201" t="s">
        <v>567</v>
      </c>
      <c r="G2201" t="s">
        <v>617</v>
      </c>
      <c r="H2201" t="s">
        <v>616</v>
      </c>
      <c r="I2201" t="s">
        <v>560</v>
      </c>
      <c r="K2201" t="s">
        <v>265</v>
      </c>
      <c r="L2201">
        <v>1</v>
      </c>
      <c r="M2201">
        <v>68.099999999999994</v>
      </c>
      <c r="N2201">
        <v>68.099999999999994</v>
      </c>
      <c r="O2201">
        <v>418427.06</v>
      </c>
    </row>
    <row r="2202" spans="1:15" hidden="1">
      <c r="A2202" t="s">
        <v>259</v>
      </c>
      <c r="B2202" s="1">
        <v>45216</v>
      </c>
      <c r="C2202" t="s">
        <v>1752</v>
      </c>
      <c r="D2202" t="s">
        <v>1753</v>
      </c>
      <c r="E2202" t="s">
        <v>1753</v>
      </c>
      <c r="F2202" t="s">
        <v>567</v>
      </c>
      <c r="G2202" t="s">
        <v>617</v>
      </c>
      <c r="H2202" t="s">
        <v>616</v>
      </c>
      <c r="I2202" t="s">
        <v>217</v>
      </c>
      <c r="K2202" t="s">
        <v>265</v>
      </c>
      <c r="L2202">
        <v>-1</v>
      </c>
      <c r="N2202">
        <v>-51.08</v>
      </c>
      <c r="O2202">
        <v>418375.98</v>
      </c>
    </row>
    <row r="2203" spans="1:15" hidden="1">
      <c r="A2203" t="s">
        <v>259</v>
      </c>
      <c r="B2203" s="1">
        <v>45216</v>
      </c>
      <c r="C2203" t="s">
        <v>1752</v>
      </c>
      <c r="D2203" t="s">
        <v>1753</v>
      </c>
      <c r="E2203" t="s">
        <v>1753</v>
      </c>
      <c r="F2203" t="s">
        <v>566</v>
      </c>
      <c r="G2203" t="s">
        <v>1756</v>
      </c>
      <c r="H2203" t="s">
        <v>566</v>
      </c>
      <c r="I2203" t="s">
        <v>560</v>
      </c>
      <c r="K2203" t="s">
        <v>265</v>
      </c>
      <c r="L2203">
        <v>1</v>
      </c>
      <c r="M2203">
        <v>220.2</v>
      </c>
      <c r="N2203">
        <v>220.2</v>
      </c>
      <c r="O2203">
        <v>418596.18</v>
      </c>
    </row>
    <row r="2204" spans="1:15" hidden="1">
      <c r="A2204" t="s">
        <v>259</v>
      </c>
      <c r="B2204" s="1">
        <v>45216</v>
      </c>
      <c r="C2204" t="s">
        <v>1752</v>
      </c>
      <c r="D2204" t="s">
        <v>1753</v>
      </c>
      <c r="E2204" t="s">
        <v>1753</v>
      </c>
      <c r="F2204" t="s">
        <v>566</v>
      </c>
      <c r="G2204" t="s">
        <v>1756</v>
      </c>
      <c r="H2204" t="s">
        <v>566</v>
      </c>
      <c r="I2204" t="s">
        <v>217</v>
      </c>
      <c r="K2204" t="s">
        <v>265</v>
      </c>
      <c r="L2204">
        <v>-1</v>
      </c>
      <c r="N2204">
        <v>-176.16</v>
      </c>
      <c r="O2204">
        <v>418420.02</v>
      </c>
    </row>
    <row r="2205" spans="1:15" hidden="1">
      <c r="A2205" t="s">
        <v>259</v>
      </c>
      <c r="B2205" s="1">
        <v>45216</v>
      </c>
      <c r="C2205" t="s">
        <v>1757</v>
      </c>
      <c r="D2205" t="s">
        <v>1758</v>
      </c>
      <c r="E2205" t="s">
        <v>1758</v>
      </c>
      <c r="F2205" t="s">
        <v>822</v>
      </c>
      <c r="G2205" t="s">
        <v>823</v>
      </c>
      <c r="H2205" t="s">
        <v>822</v>
      </c>
      <c r="I2205" t="s">
        <v>560</v>
      </c>
      <c r="K2205" t="s">
        <v>265</v>
      </c>
      <c r="L2205">
        <v>1</v>
      </c>
      <c r="M2205">
        <v>1314</v>
      </c>
      <c r="N2205">
        <v>1314</v>
      </c>
      <c r="O2205">
        <v>419734.02</v>
      </c>
    </row>
    <row r="2206" spans="1:15" hidden="1">
      <c r="A2206" t="s">
        <v>259</v>
      </c>
      <c r="B2206" s="1">
        <v>45216</v>
      </c>
      <c r="C2206" t="s">
        <v>1759</v>
      </c>
      <c r="D2206" t="s">
        <v>1760</v>
      </c>
      <c r="E2206" t="s">
        <v>1760</v>
      </c>
      <c r="F2206" t="s">
        <v>822</v>
      </c>
      <c r="G2206" t="s">
        <v>823</v>
      </c>
      <c r="H2206" t="s">
        <v>822</v>
      </c>
      <c r="I2206" t="s">
        <v>560</v>
      </c>
      <c r="K2206" t="s">
        <v>265</v>
      </c>
      <c r="L2206">
        <v>1</v>
      </c>
      <c r="M2206">
        <v>1314</v>
      </c>
      <c r="N2206">
        <v>1314</v>
      </c>
      <c r="O2206">
        <v>421048.02</v>
      </c>
    </row>
    <row r="2207" spans="1:15" hidden="1">
      <c r="A2207" t="s">
        <v>259</v>
      </c>
      <c r="B2207" s="1">
        <v>45216</v>
      </c>
      <c r="C2207" t="s">
        <v>1761</v>
      </c>
      <c r="D2207" t="s">
        <v>1762</v>
      </c>
      <c r="E2207" t="s">
        <v>1762</v>
      </c>
      <c r="F2207" t="s">
        <v>1754</v>
      </c>
      <c r="G2207" t="s">
        <v>1755</v>
      </c>
      <c r="H2207" t="s">
        <v>1754</v>
      </c>
      <c r="I2207" t="s">
        <v>560</v>
      </c>
      <c r="K2207" t="s">
        <v>265</v>
      </c>
      <c r="L2207">
        <v>1</v>
      </c>
      <c r="M2207">
        <v>1071</v>
      </c>
      <c r="N2207">
        <v>1071</v>
      </c>
      <c r="O2207">
        <v>422119.02</v>
      </c>
    </row>
    <row r="2208" spans="1:15" hidden="1">
      <c r="A2208" t="s">
        <v>259</v>
      </c>
      <c r="B2208" s="1">
        <v>45216</v>
      </c>
      <c r="C2208" t="s">
        <v>1761</v>
      </c>
      <c r="D2208" t="s">
        <v>1762</v>
      </c>
      <c r="E2208" t="s">
        <v>1762</v>
      </c>
      <c r="F2208" t="s">
        <v>1754</v>
      </c>
      <c r="G2208" t="s">
        <v>1755</v>
      </c>
      <c r="H2208" t="s">
        <v>1754</v>
      </c>
      <c r="I2208" t="s">
        <v>217</v>
      </c>
      <c r="K2208" t="s">
        <v>265</v>
      </c>
      <c r="L2208">
        <v>-1</v>
      </c>
      <c r="N2208">
        <v>-856.8</v>
      </c>
      <c r="O2208">
        <v>421262.22</v>
      </c>
    </row>
    <row r="2209" spans="1:15" hidden="1">
      <c r="A2209" t="s">
        <v>259</v>
      </c>
      <c r="B2209" s="1">
        <v>45216</v>
      </c>
      <c r="C2209" t="s">
        <v>1763</v>
      </c>
      <c r="D2209" t="s">
        <v>1764</v>
      </c>
      <c r="E2209" t="s">
        <v>1764</v>
      </c>
      <c r="F2209" t="s">
        <v>566</v>
      </c>
      <c r="G2209" t="s">
        <v>800</v>
      </c>
      <c r="I2209" t="s">
        <v>560</v>
      </c>
      <c r="K2209" t="s">
        <v>265</v>
      </c>
      <c r="L2209">
        <v>1</v>
      </c>
      <c r="M2209">
        <v>402.5</v>
      </c>
      <c r="N2209">
        <v>402.5</v>
      </c>
      <c r="O2209">
        <v>421664.72</v>
      </c>
    </row>
    <row r="2210" spans="1:15" hidden="1">
      <c r="A2210" t="s">
        <v>259</v>
      </c>
      <c r="B2210" s="1">
        <v>45216</v>
      </c>
      <c r="C2210" t="s">
        <v>1763</v>
      </c>
      <c r="D2210" t="s">
        <v>1764</v>
      </c>
      <c r="E2210" t="s">
        <v>1764</v>
      </c>
      <c r="F2210" t="s">
        <v>566</v>
      </c>
      <c r="G2210" t="s">
        <v>800</v>
      </c>
      <c r="I2210" t="s">
        <v>215</v>
      </c>
      <c r="K2210" t="s">
        <v>265</v>
      </c>
      <c r="L2210">
        <v>-1</v>
      </c>
      <c r="N2210">
        <v>-322</v>
      </c>
      <c r="O2210">
        <v>421342.71999999997</v>
      </c>
    </row>
    <row r="2211" spans="1:15" hidden="1">
      <c r="A2211" t="s">
        <v>259</v>
      </c>
      <c r="B2211" s="1">
        <v>45216</v>
      </c>
      <c r="C2211" t="s">
        <v>1763</v>
      </c>
      <c r="D2211" t="s">
        <v>1764</v>
      </c>
      <c r="E2211" t="s">
        <v>1764</v>
      </c>
      <c r="F2211" t="s">
        <v>567</v>
      </c>
      <c r="G2211" t="s">
        <v>617</v>
      </c>
      <c r="H2211" t="s">
        <v>616</v>
      </c>
      <c r="I2211" t="s">
        <v>560</v>
      </c>
      <c r="K2211" t="s">
        <v>265</v>
      </c>
      <c r="L2211">
        <v>1</v>
      </c>
      <c r="M2211">
        <v>68.099999999999994</v>
      </c>
      <c r="N2211">
        <v>68.099999999999994</v>
      </c>
      <c r="O2211">
        <v>421410.82</v>
      </c>
    </row>
    <row r="2212" spans="1:15" hidden="1">
      <c r="A2212" t="s">
        <v>259</v>
      </c>
      <c r="B2212" s="1">
        <v>45216</v>
      </c>
      <c r="C2212" t="s">
        <v>1763</v>
      </c>
      <c r="D2212" t="s">
        <v>1764</v>
      </c>
      <c r="E2212" t="s">
        <v>1764</v>
      </c>
      <c r="F2212" t="s">
        <v>567</v>
      </c>
      <c r="G2212" t="s">
        <v>617</v>
      </c>
      <c r="H2212" t="s">
        <v>616</v>
      </c>
      <c r="I2212" t="s">
        <v>217</v>
      </c>
      <c r="K2212" t="s">
        <v>265</v>
      </c>
      <c r="L2212">
        <v>-1</v>
      </c>
      <c r="N2212">
        <v>-51.08</v>
      </c>
      <c r="O2212">
        <v>421359.74</v>
      </c>
    </row>
    <row r="2213" spans="1:15" hidden="1">
      <c r="A2213" t="s">
        <v>259</v>
      </c>
      <c r="B2213" s="1">
        <v>45216</v>
      </c>
      <c r="C2213" t="s">
        <v>1763</v>
      </c>
      <c r="D2213" t="s">
        <v>1764</v>
      </c>
      <c r="E2213" t="s">
        <v>1764</v>
      </c>
      <c r="F2213" t="s">
        <v>567</v>
      </c>
      <c r="G2213" t="s">
        <v>631</v>
      </c>
      <c r="H2213" t="s">
        <v>569</v>
      </c>
      <c r="I2213" t="s">
        <v>587</v>
      </c>
      <c r="K2213" t="s">
        <v>265</v>
      </c>
      <c r="L2213">
        <v>1</v>
      </c>
      <c r="M2213">
        <v>37.700000000000003</v>
      </c>
      <c r="N2213">
        <v>37.700000000000003</v>
      </c>
      <c r="O2213">
        <v>421397.44</v>
      </c>
    </row>
    <row r="2214" spans="1:15" hidden="1">
      <c r="A2214" t="s">
        <v>259</v>
      </c>
      <c r="B2214" s="1">
        <v>45216</v>
      </c>
      <c r="C2214" t="s">
        <v>1765</v>
      </c>
      <c r="D2214" t="s">
        <v>1766</v>
      </c>
      <c r="E2214" t="s">
        <v>1766</v>
      </c>
      <c r="F2214" t="s">
        <v>669</v>
      </c>
      <c r="G2214" t="s">
        <v>670</v>
      </c>
      <c r="H2214" t="s">
        <v>669</v>
      </c>
      <c r="I2214" t="s">
        <v>560</v>
      </c>
      <c r="K2214" t="s">
        <v>265</v>
      </c>
      <c r="L2214">
        <v>1</v>
      </c>
      <c r="M2214">
        <v>152</v>
      </c>
      <c r="N2214">
        <v>152</v>
      </c>
      <c r="O2214">
        <v>421549.44</v>
      </c>
    </row>
    <row r="2215" spans="1:15" hidden="1">
      <c r="A2215" t="s">
        <v>259</v>
      </c>
      <c r="B2215" s="1">
        <v>45216</v>
      </c>
      <c r="C2215" t="s">
        <v>1765</v>
      </c>
      <c r="D2215" t="s">
        <v>1766</v>
      </c>
      <c r="E2215" t="s">
        <v>1766</v>
      </c>
      <c r="F2215" t="s">
        <v>888</v>
      </c>
      <c r="G2215" t="s">
        <v>889</v>
      </c>
      <c r="H2215" t="s">
        <v>888</v>
      </c>
      <c r="I2215" t="s">
        <v>560</v>
      </c>
      <c r="K2215" t="s">
        <v>265</v>
      </c>
      <c r="L2215">
        <v>1</v>
      </c>
      <c r="M2215">
        <v>241</v>
      </c>
      <c r="N2215">
        <v>241</v>
      </c>
      <c r="O2215">
        <v>421790.44</v>
      </c>
    </row>
    <row r="2216" spans="1:15" hidden="1">
      <c r="A2216" t="s">
        <v>259</v>
      </c>
      <c r="B2216" s="1">
        <v>45216</v>
      </c>
      <c r="C2216" t="s">
        <v>1765</v>
      </c>
      <c r="D2216" t="s">
        <v>1766</v>
      </c>
      <c r="E2216" t="s">
        <v>1766</v>
      </c>
      <c r="F2216" t="s">
        <v>888</v>
      </c>
      <c r="G2216" t="s">
        <v>889</v>
      </c>
      <c r="H2216" t="s">
        <v>888</v>
      </c>
      <c r="I2216" t="s">
        <v>217</v>
      </c>
      <c r="K2216" t="s">
        <v>265</v>
      </c>
      <c r="L2216">
        <v>-1</v>
      </c>
      <c r="N2216">
        <v>-260.41000000000003</v>
      </c>
      <c r="O2216">
        <v>421530.03</v>
      </c>
    </row>
    <row r="2217" spans="1:15" hidden="1">
      <c r="A2217" t="s">
        <v>259</v>
      </c>
      <c r="B2217" s="1">
        <v>45216</v>
      </c>
      <c r="C2217" t="s">
        <v>1767</v>
      </c>
      <c r="D2217" t="s">
        <v>161</v>
      </c>
      <c r="E2217" t="s">
        <v>161</v>
      </c>
      <c r="F2217" t="s">
        <v>616</v>
      </c>
      <c r="G2217" t="s">
        <v>1768</v>
      </c>
      <c r="H2217" t="s">
        <v>569</v>
      </c>
      <c r="I2217" t="s">
        <v>560</v>
      </c>
      <c r="K2217" t="s">
        <v>265</v>
      </c>
      <c r="L2217">
        <v>3</v>
      </c>
      <c r="M2217">
        <v>120</v>
      </c>
      <c r="N2217">
        <v>360</v>
      </c>
      <c r="O2217">
        <v>421890.03</v>
      </c>
    </row>
    <row r="2218" spans="1:15" hidden="1">
      <c r="A2218" t="s">
        <v>259</v>
      </c>
      <c r="B2218" s="1">
        <v>45216</v>
      </c>
      <c r="C2218" t="s">
        <v>1767</v>
      </c>
      <c r="D2218" t="s">
        <v>161</v>
      </c>
      <c r="E2218" t="s">
        <v>161</v>
      </c>
      <c r="F2218" t="s">
        <v>616</v>
      </c>
      <c r="G2218" t="s">
        <v>1768</v>
      </c>
      <c r="H2218" t="s">
        <v>569</v>
      </c>
      <c r="I2218" t="s">
        <v>217</v>
      </c>
      <c r="K2218" t="s">
        <v>265</v>
      </c>
      <c r="L2218">
        <v>-3</v>
      </c>
      <c r="N2218">
        <v>-294.66000000000003</v>
      </c>
      <c r="O2218">
        <v>421595.37</v>
      </c>
    </row>
    <row r="2219" spans="1:15" hidden="1">
      <c r="A2219" t="s">
        <v>259</v>
      </c>
      <c r="B2219" s="1">
        <v>45216</v>
      </c>
      <c r="C2219" t="s">
        <v>1769</v>
      </c>
      <c r="D2219" t="s">
        <v>140</v>
      </c>
      <c r="E2219" t="s">
        <v>140</v>
      </c>
      <c r="F2219" t="s">
        <v>566</v>
      </c>
      <c r="G2219" t="s">
        <v>1742</v>
      </c>
      <c r="H2219" t="s">
        <v>566</v>
      </c>
      <c r="I2219" t="s">
        <v>560</v>
      </c>
      <c r="K2219" t="s">
        <v>265</v>
      </c>
      <c r="L2219">
        <v>1</v>
      </c>
      <c r="M2219">
        <v>89</v>
      </c>
      <c r="N2219">
        <v>89</v>
      </c>
      <c r="O2219">
        <v>421684.37</v>
      </c>
    </row>
    <row r="2220" spans="1:15" hidden="1">
      <c r="A2220" t="s">
        <v>259</v>
      </c>
      <c r="B2220" s="1">
        <v>45216</v>
      </c>
      <c r="C2220" t="s">
        <v>1770</v>
      </c>
      <c r="D2220" t="s">
        <v>55</v>
      </c>
      <c r="E2220" t="s">
        <v>55</v>
      </c>
      <c r="F2220" t="s">
        <v>669</v>
      </c>
      <c r="G2220" t="s">
        <v>670</v>
      </c>
      <c r="H2220" t="s">
        <v>669</v>
      </c>
      <c r="I2220" t="s">
        <v>560</v>
      </c>
      <c r="K2220" t="s">
        <v>265</v>
      </c>
      <c r="L2220">
        <v>2</v>
      </c>
      <c r="M2220">
        <v>33</v>
      </c>
      <c r="N2220">
        <v>66</v>
      </c>
      <c r="O2220">
        <v>421750.37</v>
      </c>
    </row>
    <row r="2221" spans="1:15" hidden="1">
      <c r="A2221" t="s">
        <v>259</v>
      </c>
      <c r="B2221" s="1">
        <v>45216</v>
      </c>
      <c r="C2221" t="s">
        <v>1771</v>
      </c>
      <c r="D2221" t="s">
        <v>1772</v>
      </c>
      <c r="E2221" t="s">
        <v>1772</v>
      </c>
      <c r="F2221" t="s">
        <v>822</v>
      </c>
      <c r="G2221" t="s">
        <v>823</v>
      </c>
      <c r="H2221" t="s">
        <v>822</v>
      </c>
      <c r="I2221" t="s">
        <v>560</v>
      </c>
      <c r="K2221" t="s">
        <v>265</v>
      </c>
      <c r="L2221">
        <v>1</v>
      </c>
      <c r="M2221">
        <v>301</v>
      </c>
      <c r="N2221">
        <v>301</v>
      </c>
      <c r="O2221">
        <v>422051.37</v>
      </c>
    </row>
    <row r="2222" spans="1:15" hidden="1">
      <c r="A2222" t="s">
        <v>259</v>
      </c>
      <c r="B2222" s="1">
        <v>45216</v>
      </c>
      <c r="C2222" t="s">
        <v>1773</v>
      </c>
      <c r="D2222" t="s">
        <v>76</v>
      </c>
      <c r="E2222" t="s">
        <v>76</v>
      </c>
      <c r="F2222" t="s">
        <v>1774</v>
      </c>
      <c r="G2222" t="s">
        <v>784</v>
      </c>
      <c r="H2222" t="s">
        <v>785</v>
      </c>
      <c r="I2222" t="s">
        <v>587</v>
      </c>
      <c r="K2222" t="s">
        <v>265</v>
      </c>
      <c r="L2222">
        <v>1</v>
      </c>
      <c r="M2222">
        <v>0</v>
      </c>
      <c r="N2222">
        <v>0</v>
      </c>
      <c r="O2222">
        <v>422051.37</v>
      </c>
    </row>
    <row r="2223" spans="1:15" hidden="1">
      <c r="A2223" t="s">
        <v>259</v>
      </c>
      <c r="B2223" s="1">
        <v>45216</v>
      </c>
      <c r="C2223" t="s">
        <v>1773</v>
      </c>
      <c r="D2223" t="s">
        <v>76</v>
      </c>
      <c r="E2223" t="s">
        <v>76</v>
      </c>
      <c r="F2223" t="s">
        <v>1775</v>
      </c>
      <c r="G2223" t="s">
        <v>784</v>
      </c>
      <c r="H2223" t="s">
        <v>785</v>
      </c>
      <c r="I2223" t="s">
        <v>587</v>
      </c>
      <c r="K2223" t="s">
        <v>265</v>
      </c>
      <c r="L2223">
        <v>1</v>
      </c>
      <c r="M2223">
        <v>0</v>
      </c>
      <c r="N2223">
        <v>0</v>
      </c>
      <c r="O2223">
        <v>422051.37</v>
      </c>
    </row>
    <row r="2224" spans="1:15" hidden="1">
      <c r="A2224" t="s">
        <v>259</v>
      </c>
      <c r="B2224" s="1">
        <v>45216</v>
      </c>
      <c r="C2224" t="s">
        <v>1773</v>
      </c>
      <c r="D2224" t="s">
        <v>76</v>
      </c>
      <c r="E2224" t="s">
        <v>76</v>
      </c>
      <c r="F2224" t="s">
        <v>1776</v>
      </c>
      <c r="G2224" t="s">
        <v>784</v>
      </c>
      <c r="H2224" t="s">
        <v>785</v>
      </c>
      <c r="I2224" t="s">
        <v>587</v>
      </c>
      <c r="K2224" t="s">
        <v>265</v>
      </c>
      <c r="L2224">
        <v>1</v>
      </c>
      <c r="M2224">
        <v>0</v>
      </c>
      <c r="N2224">
        <v>0</v>
      </c>
      <c r="O2224">
        <v>422051.37</v>
      </c>
    </row>
    <row r="2225" spans="1:15" hidden="1">
      <c r="A2225" t="s">
        <v>259</v>
      </c>
      <c r="B2225" s="1">
        <v>45216</v>
      </c>
      <c r="C2225" t="s">
        <v>1777</v>
      </c>
      <c r="D2225" t="s">
        <v>109</v>
      </c>
      <c r="E2225" t="s">
        <v>109</v>
      </c>
      <c r="F2225" t="s">
        <v>669</v>
      </c>
      <c r="G2225" t="s">
        <v>670</v>
      </c>
      <c r="H2225" t="s">
        <v>669</v>
      </c>
      <c r="I2225" t="s">
        <v>560</v>
      </c>
      <c r="K2225" t="s">
        <v>265</v>
      </c>
      <c r="L2225">
        <v>2</v>
      </c>
      <c r="M2225">
        <v>152</v>
      </c>
      <c r="N2225">
        <v>304</v>
      </c>
      <c r="O2225">
        <v>422355.37</v>
      </c>
    </row>
    <row r="2226" spans="1:15" hidden="1">
      <c r="A2226" t="s">
        <v>259</v>
      </c>
      <c r="B2226" s="1">
        <v>45216</v>
      </c>
      <c r="C2226" t="s">
        <v>1778</v>
      </c>
      <c r="D2226" t="s">
        <v>526</v>
      </c>
      <c r="E2226" t="s">
        <v>526</v>
      </c>
      <c r="F2226" t="s">
        <v>1779</v>
      </c>
      <c r="G2226" t="s">
        <v>1780</v>
      </c>
      <c r="H2226" t="s">
        <v>1779</v>
      </c>
      <c r="I2226" t="s">
        <v>587</v>
      </c>
      <c r="K2226" t="s">
        <v>265</v>
      </c>
      <c r="L2226">
        <v>1</v>
      </c>
      <c r="M2226">
        <v>49</v>
      </c>
      <c r="N2226">
        <v>49</v>
      </c>
      <c r="O2226">
        <v>422404.37</v>
      </c>
    </row>
    <row r="2227" spans="1:15" hidden="1">
      <c r="A2227" t="s">
        <v>259</v>
      </c>
      <c r="B2227" s="1">
        <v>45216</v>
      </c>
      <c r="C2227" t="s">
        <v>1778</v>
      </c>
      <c r="D2227" t="s">
        <v>526</v>
      </c>
      <c r="E2227" t="s">
        <v>526</v>
      </c>
      <c r="F2227" t="s">
        <v>1779</v>
      </c>
      <c r="G2227" t="s">
        <v>1780</v>
      </c>
      <c r="H2227" t="s">
        <v>1779</v>
      </c>
      <c r="I2227" t="s">
        <v>215</v>
      </c>
      <c r="K2227" t="s">
        <v>265</v>
      </c>
      <c r="L2227">
        <v>-1</v>
      </c>
      <c r="N2227">
        <v>-33.950000000000003</v>
      </c>
      <c r="O2227">
        <v>422370.42</v>
      </c>
    </row>
    <row r="2228" spans="1:15" hidden="1">
      <c r="A2228" t="s">
        <v>259</v>
      </c>
      <c r="B2228" s="1">
        <v>45216</v>
      </c>
      <c r="C2228" t="s">
        <v>1778</v>
      </c>
      <c r="D2228" t="s">
        <v>526</v>
      </c>
      <c r="E2228" t="s">
        <v>526</v>
      </c>
      <c r="F2228" t="s">
        <v>1781</v>
      </c>
      <c r="G2228" t="s">
        <v>1782</v>
      </c>
      <c r="H2228" t="s">
        <v>1781</v>
      </c>
      <c r="I2228" t="s">
        <v>587</v>
      </c>
      <c r="K2228" t="s">
        <v>265</v>
      </c>
      <c r="L2228">
        <v>1</v>
      </c>
      <c r="M2228">
        <v>6.5</v>
      </c>
      <c r="N2228">
        <v>6.5</v>
      </c>
      <c r="O2228">
        <v>422376.92</v>
      </c>
    </row>
    <row r="2229" spans="1:15" hidden="1">
      <c r="A2229" t="s">
        <v>259</v>
      </c>
      <c r="B2229" s="1">
        <v>45216</v>
      </c>
      <c r="C2229" t="s">
        <v>1778</v>
      </c>
      <c r="D2229" t="s">
        <v>526</v>
      </c>
      <c r="E2229" t="s">
        <v>526</v>
      </c>
      <c r="F2229" t="s">
        <v>1781</v>
      </c>
      <c r="G2229" t="s">
        <v>1782</v>
      </c>
      <c r="H2229" t="s">
        <v>1781</v>
      </c>
      <c r="I2229" t="s">
        <v>215</v>
      </c>
      <c r="K2229" t="s">
        <v>265</v>
      </c>
      <c r="L2229">
        <v>-1</v>
      </c>
      <c r="N2229">
        <v>-4.8099999999999996</v>
      </c>
      <c r="O2229">
        <v>422372.11</v>
      </c>
    </row>
    <row r="2230" spans="1:15" hidden="1">
      <c r="A2230" t="s">
        <v>259</v>
      </c>
      <c r="B2230" s="1">
        <v>45216</v>
      </c>
      <c r="C2230" t="s">
        <v>1778</v>
      </c>
      <c r="D2230" t="s">
        <v>526</v>
      </c>
      <c r="E2230" t="s">
        <v>526</v>
      </c>
      <c r="F2230" t="s">
        <v>1783</v>
      </c>
      <c r="G2230" t="s">
        <v>1784</v>
      </c>
      <c r="H2230" t="s">
        <v>1783</v>
      </c>
      <c r="I2230" t="s">
        <v>587</v>
      </c>
      <c r="K2230" t="s">
        <v>265</v>
      </c>
      <c r="L2230">
        <v>1</v>
      </c>
      <c r="M2230">
        <v>2.75</v>
      </c>
      <c r="N2230">
        <v>2.75</v>
      </c>
      <c r="O2230">
        <v>422374.86</v>
      </c>
    </row>
    <row r="2231" spans="1:15" hidden="1">
      <c r="A2231" t="s">
        <v>259</v>
      </c>
      <c r="B2231" s="1">
        <v>45216</v>
      </c>
      <c r="C2231" t="s">
        <v>1778</v>
      </c>
      <c r="D2231" t="s">
        <v>526</v>
      </c>
      <c r="E2231" t="s">
        <v>526</v>
      </c>
      <c r="F2231" t="s">
        <v>1783</v>
      </c>
      <c r="G2231" t="s">
        <v>1784</v>
      </c>
      <c r="H2231" t="s">
        <v>1783</v>
      </c>
      <c r="I2231" t="s">
        <v>215</v>
      </c>
      <c r="K2231" t="s">
        <v>265</v>
      </c>
      <c r="L2231">
        <v>-1</v>
      </c>
      <c r="N2231">
        <v>-1.59</v>
      </c>
      <c r="O2231">
        <v>422373.27</v>
      </c>
    </row>
    <row r="2232" spans="1:15" hidden="1">
      <c r="A2232" t="s">
        <v>259</v>
      </c>
      <c r="B2232" s="1">
        <v>45216</v>
      </c>
      <c r="C2232" t="s">
        <v>1785</v>
      </c>
      <c r="D2232" t="s">
        <v>49</v>
      </c>
      <c r="E2232" t="s">
        <v>49</v>
      </c>
      <c r="F2232" t="s">
        <v>567</v>
      </c>
      <c r="G2232" t="s">
        <v>617</v>
      </c>
      <c r="H2232" t="s">
        <v>616</v>
      </c>
      <c r="I2232" t="s">
        <v>560</v>
      </c>
      <c r="K2232" t="s">
        <v>265</v>
      </c>
      <c r="L2232">
        <v>1</v>
      </c>
      <c r="M2232">
        <v>68.099999999999994</v>
      </c>
      <c r="N2232">
        <v>68.099999999999994</v>
      </c>
      <c r="O2232">
        <v>422441.37</v>
      </c>
    </row>
    <row r="2233" spans="1:15" hidden="1">
      <c r="A2233" t="s">
        <v>259</v>
      </c>
      <c r="B2233" s="1">
        <v>45216</v>
      </c>
      <c r="C2233" t="s">
        <v>1785</v>
      </c>
      <c r="D2233" t="s">
        <v>49</v>
      </c>
      <c r="E2233" t="s">
        <v>49</v>
      </c>
      <c r="F2233" t="s">
        <v>567</v>
      </c>
      <c r="G2233" t="s">
        <v>617</v>
      </c>
      <c r="H2233" t="s">
        <v>616</v>
      </c>
      <c r="I2233" t="s">
        <v>217</v>
      </c>
      <c r="K2233" t="s">
        <v>265</v>
      </c>
      <c r="L2233">
        <v>-1</v>
      </c>
      <c r="N2233">
        <v>-51.08</v>
      </c>
      <c r="O2233">
        <v>422390.29</v>
      </c>
    </row>
    <row r="2234" spans="1:15" hidden="1">
      <c r="A2234" t="s">
        <v>259</v>
      </c>
      <c r="B2234" s="1">
        <v>45216</v>
      </c>
      <c r="C2234" t="s">
        <v>1786</v>
      </c>
      <c r="D2234" t="s">
        <v>36</v>
      </c>
      <c r="E2234" t="s">
        <v>36</v>
      </c>
      <c r="F2234" t="s">
        <v>1787</v>
      </c>
      <c r="G2234" t="s">
        <v>1788</v>
      </c>
      <c r="H2234" t="s">
        <v>1787</v>
      </c>
      <c r="I2234" t="s">
        <v>560</v>
      </c>
      <c r="K2234" t="s">
        <v>265</v>
      </c>
      <c r="L2234">
        <v>1</v>
      </c>
      <c r="M2234">
        <v>250</v>
      </c>
      <c r="N2234">
        <v>250</v>
      </c>
      <c r="O2234">
        <v>422640.29</v>
      </c>
    </row>
    <row r="2235" spans="1:15" hidden="1">
      <c r="A2235" t="s">
        <v>259</v>
      </c>
      <c r="B2235" s="1">
        <v>45216</v>
      </c>
      <c r="C2235" t="s">
        <v>1786</v>
      </c>
      <c r="D2235" t="s">
        <v>36</v>
      </c>
      <c r="E2235" t="s">
        <v>36</v>
      </c>
      <c r="F2235" t="s">
        <v>1787</v>
      </c>
      <c r="G2235" t="s">
        <v>1788</v>
      </c>
      <c r="H2235" t="s">
        <v>1787</v>
      </c>
      <c r="I2235" t="s">
        <v>217</v>
      </c>
      <c r="K2235" t="s">
        <v>265</v>
      </c>
      <c r="L2235">
        <v>-1</v>
      </c>
      <c r="N2235">
        <v>-221.2</v>
      </c>
      <c r="O2235">
        <v>422419.09</v>
      </c>
    </row>
    <row r="2236" spans="1:15" hidden="1">
      <c r="A2236" t="s">
        <v>259</v>
      </c>
      <c r="B2236" s="1">
        <v>45216</v>
      </c>
      <c r="C2236" t="s">
        <v>1786</v>
      </c>
      <c r="D2236" t="s">
        <v>36</v>
      </c>
      <c r="E2236" t="s">
        <v>36</v>
      </c>
      <c r="F2236" t="s">
        <v>1754</v>
      </c>
      <c r="G2236" t="s">
        <v>1755</v>
      </c>
      <c r="H2236" t="s">
        <v>1754</v>
      </c>
      <c r="I2236" t="s">
        <v>560</v>
      </c>
      <c r="K2236" t="s">
        <v>265</v>
      </c>
      <c r="L2236">
        <v>1</v>
      </c>
      <c r="M2236">
        <v>1071</v>
      </c>
      <c r="N2236">
        <v>1071</v>
      </c>
      <c r="O2236">
        <v>423490.09</v>
      </c>
    </row>
    <row r="2237" spans="1:15" hidden="1">
      <c r="A2237" t="s">
        <v>259</v>
      </c>
      <c r="B2237" s="1">
        <v>45216</v>
      </c>
      <c r="C2237" t="s">
        <v>1786</v>
      </c>
      <c r="D2237" t="s">
        <v>36</v>
      </c>
      <c r="E2237" t="s">
        <v>36</v>
      </c>
      <c r="F2237" t="s">
        <v>1754</v>
      </c>
      <c r="G2237" t="s">
        <v>1755</v>
      </c>
      <c r="H2237" t="s">
        <v>1754</v>
      </c>
      <c r="I2237" t="s">
        <v>217</v>
      </c>
      <c r="K2237" t="s">
        <v>265</v>
      </c>
      <c r="L2237">
        <v>-1</v>
      </c>
      <c r="N2237">
        <v>-856.8</v>
      </c>
      <c r="O2237">
        <v>422633.29</v>
      </c>
    </row>
    <row r="2238" spans="1:15" hidden="1">
      <c r="A2238" t="s">
        <v>259</v>
      </c>
      <c r="B2238" s="1">
        <v>45216</v>
      </c>
      <c r="C2238" t="s">
        <v>1786</v>
      </c>
      <c r="D2238" t="s">
        <v>36</v>
      </c>
      <c r="E2238" t="s">
        <v>36</v>
      </c>
      <c r="F2238" t="s">
        <v>557</v>
      </c>
      <c r="G2238" t="s">
        <v>620</v>
      </c>
      <c r="H2238" t="s">
        <v>616</v>
      </c>
      <c r="I2238" t="s">
        <v>560</v>
      </c>
      <c r="K2238" t="s">
        <v>265</v>
      </c>
      <c r="L2238">
        <v>1</v>
      </c>
      <c r="M2238">
        <v>52.3</v>
      </c>
      <c r="N2238">
        <v>52.3</v>
      </c>
      <c r="O2238">
        <v>422685.59</v>
      </c>
    </row>
    <row r="2239" spans="1:15" hidden="1">
      <c r="A2239" t="s">
        <v>259</v>
      </c>
      <c r="B2239" s="1">
        <v>45216</v>
      </c>
      <c r="C2239" t="s">
        <v>1786</v>
      </c>
      <c r="D2239" t="s">
        <v>36</v>
      </c>
      <c r="E2239" t="s">
        <v>36</v>
      </c>
      <c r="F2239" t="s">
        <v>557</v>
      </c>
      <c r="G2239" t="s">
        <v>620</v>
      </c>
      <c r="H2239" t="s">
        <v>616</v>
      </c>
      <c r="I2239" t="s">
        <v>217</v>
      </c>
      <c r="K2239" t="s">
        <v>265</v>
      </c>
      <c r="L2239">
        <v>-1</v>
      </c>
      <c r="N2239">
        <v>-39.229999999999997</v>
      </c>
      <c r="O2239">
        <v>422646.36</v>
      </c>
    </row>
    <row r="2240" spans="1:15" hidden="1">
      <c r="A2240" t="s">
        <v>259</v>
      </c>
      <c r="B2240" s="1">
        <v>45216</v>
      </c>
      <c r="C2240" t="s">
        <v>1786</v>
      </c>
      <c r="D2240" t="s">
        <v>36</v>
      </c>
      <c r="E2240" t="s">
        <v>36</v>
      </c>
      <c r="F2240" t="s">
        <v>1789</v>
      </c>
      <c r="G2240" t="s">
        <v>1790</v>
      </c>
      <c r="H2240" t="s">
        <v>1789</v>
      </c>
      <c r="I2240" t="s">
        <v>560</v>
      </c>
      <c r="K2240" t="s">
        <v>265</v>
      </c>
      <c r="L2240">
        <v>1</v>
      </c>
      <c r="M2240">
        <v>1265</v>
      </c>
      <c r="N2240">
        <v>1265</v>
      </c>
      <c r="O2240">
        <v>423911.36</v>
      </c>
    </row>
    <row r="2241" spans="1:15" hidden="1">
      <c r="A2241" t="s">
        <v>259</v>
      </c>
      <c r="B2241" s="1">
        <v>45216</v>
      </c>
      <c r="C2241" t="s">
        <v>1786</v>
      </c>
      <c r="D2241" t="s">
        <v>36</v>
      </c>
      <c r="E2241" t="s">
        <v>36</v>
      </c>
      <c r="F2241" t="s">
        <v>1789</v>
      </c>
      <c r="G2241" t="s">
        <v>1790</v>
      </c>
      <c r="H2241" t="s">
        <v>1789</v>
      </c>
      <c r="I2241" t="s">
        <v>217</v>
      </c>
      <c r="K2241" t="s">
        <v>265</v>
      </c>
      <c r="L2241">
        <v>-1</v>
      </c>
      <c r="N2241">
        <v>-1077.21</v>
      </c>
      <c r="O2241">
        <v>422834.15</v>
      </c>
    </row>
    <row r="2242" spans="1:15" hidden="1">
      <c r="A2242" t="s">
        <v>519</v>
      </c>
      <c r="B2242" s="1">
        <v>45216</v>
      </c>
      <c r="C2242" t="s">
        <v>1791</v>
      </c>
      <c r="D2242" t="s">
        <v>44</v>
      </c>
      <c r="E2242" t="s">
        <v>44</v>
      </c>
      <c r="F2242" t="s">
        <v>519</v>
      </c>
      <c r="I2242" t="s">
        <v>522</v>
      </c>
      <c r="K2242" t="s">
        <v>265</v>
      </c>
      <c r="M2242">
        <v>0.9</v>
      </c>
      <c r="N2242">
        <v>-0.9</v>
      </c>
      <c r="O2242">
        <v>422833.25</v>
      </c>
    </row>
    <row r="2243" spans="1:15" hidden="1">
      <c r="A2243" t="s">
        <v>519</v>
      </c>
      <c r="B2243" s="1">
        <v>45216</v>
      </c>
      <c r="C2243" t="s">
        <v>1792</v>
      </c>
      <c r="D2243" t="s">
        <v>160</v>
      </c>
      <c r="E2243" t="s">
        <v>160</v>
      </c>
      <c r="F2243" t="s">
        <v>519</v>
      </c>
      <c r="I2243" t="s">
        <v>522</v>
      </c>
      <c r="K2243" t="s">
        <v>265</v>
      </c>
      <c r="M2243">
        <v>112.33</v>
      </c>
      <c r="N2243">
        <v>-112.33</v>
      </c>
      <c r="O2243">
        <v>422720.92</v>
      </c>
    </row>
    <row r="2244" spans="1:15">
      <c r="A2244" t="s">
        <v>236</v>
      </c>
      <c r="B2244" s="1">
        <v>45216</v>
      </c>
      <c r="C2244" t="s">
        <v>1793</v>
      </c>
      <c r="D2244" t="s">
        <v>213</v>
      </c>
      <c r="E2244" t="s">
        <v>213</v>
      </c>
      <c r="F2244" t="s">
        <v>567</v>
      </c>
      <c r="G2244" t="s">
        <v>631</v>
      </c>
      <c r="H2244" t="s">
        <v>569</v>
      </c>
      <c r="I2244" t="s">
        <v>215</v>
      </c>
      <c r="K2244" t="s">
        <v>240</v>
      </c>
      <c r="L2244">
        <v>-1</v>
      </c>
      <c r="M2244">
        <v>30.16</v>
      </c>
      <c r="N2244">
        <v>-30.16</v>
      </c>
      <c r="O2244">
        <v>422690.76</v>
      </c>
    </row>
    <row r="2245" spans="1:15">
      <c r="A2245" t="s">
        <v>236</v>
      </c>
      <c r="B2245" s="1">
        <v>45216</v>
      </c>
      <c r="C2245" t="s">
        <v>1794</v>
      </c>
      <c r="D2245" t="s">
        <v>213</v>
      </c>
      <c r="E2245" t="s">
        <v>213</v>
      </c>
      <c r="F2245" t="s">
        <v>1787</v>
      </c>
      <c r="G2245" t="s">
        <v>1788</v>
      </c>
      <c r="H2245" t="s">
        <v>1787</v>
      </c>
      <c r="I2245" t="s">
        <v>217</v>
      </c>
      <c r="K2245" t="s">
        <v>240</v>
      </c>
      <c r="N2245">
        <v>21.2</v>
      </c>
      <c r="O2245">
        <v>422711.96</v>
      </c>
    </row>
    <row r="2246" spans="1:15">
      <c r="A2246" t="s">
        <v>236</v>
      </c>
      <c r="B2246" s="1">
        <v>45216</v>
      </c>
      <c r="C2246" t="s">
        <v>1794</v>
      </c>
      <c r="D2246" t="s">
        <v>213</v>
      </c>
      <c r="E2246" t="s">
        <v>213</v>
      </c>
      <c r="F2246" t="s">
        <v>557</v>
      </c>
      <c r="G2246" t="s">
        <v>620</v>
      </c>
      <c r="H2246" t="s">
        <v>616</v>
      </c>
      <c r="I2246" t="s">
        <v>217</v>
      </c>
      <c r="K2246" t="s">
        <v>240</v>
      </c>
      <c r="N2246">
        <v>-2.61</v>
      </c>
      <c r="O2246">
        <v>422709.35</v>
      </c>
    </row>
    <row r="2247" spans="1:15">
      <c r="A2247" t="s">
        <v>236</v>
      </c>
      <c r="B2247" s="1">
        <v>45216</v>
      </c>
      <c r="C2247" t="s">
        <v>1795</v>
      </c>
      <c r="D2247" t="s">
        <v>213</v>
      </c>
      <c r="E2247" t="s">
        <v>213</v>
      </c>
      <c r="F2247" t="s">
        <v>669</v>
      </c>
      <c r="G2247" t="s">
        <v>670</v>
      </c>
      <c r="H2247" t="s">
        <v>669</v>
      </c>
      <c r="I2247" t="s">
        <v>217</v>
      </c>
      <c r="K2247" t="s">
        <v>240</v>
      </c>
      <c r="L2247">
        <v>-1</v>
      </c>
      <c r="M2247">
        <v>121.47</v>
      </c>
      <c r="N2247">
        <v>-121.47</v>
      </c>
      <c r="O2247">
        <v>422587.88</v>
      </c>
    </row>
    <row r="2248" spans="1:15">
      <c r="A2248" t="s">
        <v>236</v>
      </c>
      <c r="B2248" s="1">
        <v>45216</v>
      </c>
      <c r="C2248" t="s">
        <v>1796</v>
      </c>
      <c r="D2248" t="s">
        <v>213</v>
      </c>
      <c r="E2248" t="s">
        <v>213</v>
      </c>
      <c r="F2248" t="s">
        <v>669</v>
      </c>
      <c r="G2248" t="s">
        <v>670</v>
      </c>
      <c r="H2248" t="s">
        <v>669</v>
      </c>
      <c r="I2248" t="s">
        <v>217</v>
      </c>
      <c r="K2248" t="s">
        <v>240</v>
      </c>
      <c r="L2248">
        <v>-2</v>
      </c>
      <c r="M2248">
        <v>25.99</v>
      </c>
      <c r="N2248">
        <v>-51.98</v>
      </c>
      <c r="O2248">
        <v>422535.9</v>
      </c>
    </row>
    <row r="2249" spans="1:15">
      <c r="A2249" t="s">
        <v>236</v>
      </c>
      <c r="B2249" s="1">
        <v>45216</v>
      </c>
      <c r="C2249" t="s">
        <v>1797</v>
      </c>
      <c r="D2249" t="s">
        <v>213</v>
      </c>
      <c r="E2249" t="s">
        <v>213</v>
      </c>
      <c r="F2249" t="s">
        <v>1749</v>
      </c>
      <c r="G2249" t="s">
        <v>1750</v>
      </c>
      <c r="H2249" t="s">
        <v>1749</v>
      </c>
      <c r="I2249" t="s">
        <v>217</v>
      </c>
      <c r="K2249" t="s">
        <v>240</v>
      </c>
      <c r="N2249">
        <v>33.36</v>
      </c>
      <c r="O2249">
        <v>422569.26</v>
      </c>
    </row>
    <row r="2250" spans="1:15">
      <c r="A2250" t="s">
        <v>236</v>
      </c>
      <c r="B2250" s="1">
        <v>45216</v>
      </c>
      <c r="C2250" t="s">
        <v>1797</v>
      </c>
      <c r="D2250" t="s">
        <v>213</v>
      </c>
      <c r="E2250" t="s">
        <v>213</v>
      </c>
      <c r="F2250" t="s">
        <v>566</v>
      </c>
      <c r="G2250" t="s">
        <v>1751</v>
      </c>
      <c r="H2250" t="s">
        <v>566</v>
      </c>
      <c r="I2250" t="s">
        <v>217</v>
      </c>
      <c r="K2250" t="s">
        <v>240</v>
      </c>
      <c r="N2250">
        <v>-22.72</v>
      </c>
      <c r="O2250">
        <v>422546.54</v>
      </c>
    </row>
    <row r="2251" spans="1:15">
      <c r="A2251" t="s">
        <v>236</v>
      </c>
      <c r="B2251" s="1">
        <v>45216</v>
      </c>
      <c r="C2251" t="s">
        <v>1798</v>
      </c>
      <c r="D2251" t="s">
        <v>213</v>
      </c>
      <c r="E2251" t="s">
        <v>213</v>
      </c>
      <c r="F2251" t="s">
        <v>822</v>
      </c>
      <c r="G2251" t="s">
        <v>823</v>
      </c>
      <c r="H2251" t="s">
        <v>822</v>
      </c>
      <c r="I2251" t="s">
        <v>217</v>
      </c>
      <c r="K2251" t="s">
        <v>240</v>
      </c>
      <c r="L2251">
        <v>-3</v>
      </c>
      <c r="M2251">
        <v>1051.1033299999999</v>
      </c>
      <c r="N2251">
        <v>-3153.31</v>
      </c>
      <c r="O2251">
        <v>419393.23</v>
      </c>
    </row>
    <row r="2252" spans="1:15">
      <c r="A2252" t="s">
        <v>236</v>
      </c>
      <c r="B2252" s="1">
        <v>45216</v>
      </c>
      <c r="C2252" t="s">
        <v>1798</v>
      </c>
      <c r="D2252" t="s">
        <v>213</v>
      </c>
      <c r="E2252" t="s">
        <v>213</v>
      </c>
      <c r="F2252" t="s">
        <v>669</v>
      </c>
      <c r="G2252" t="s">
        <v>670</v>
      </c>
      <c r="H2252" t="s">
        <v>669</v>
      </c>
      <c r="I2252" t="s">
        <v>217</v>
      </c>
      <c r="K2252" t="s">
        <v>240</v>
      </c>
      <c r="L2252">
        <v>-2</v>
      </c>
      <c r="M2252">
        <v>32.85</v>
      </c>
      <c r="N2252">
        <v>-65.7</v>
      </c>
      <c r="O2252">
        <v>419327.53</v>
      </c>
    </row>
    <row r="2253" spans="1:15">
      <c r="A2253" t="s">
        <v>236</v>
      </c>
      <c r="B2253" s="1">
        <v>45216</v>
      </c>
      <c r="C2253" t="s">
        <v>1798</v>
      </c>
      <c r="D2253" t="s">
        <v>213</v>
      </c>
      <c r="E2253" t="s">
        <v>213</v>
      </c>
      <c r="F2253" t="s">
        <v>669</v>
      </c>
      <c r="G2253" t="s">
        <v>670</v>
      </c>
      <c r="H2253" t="s">
        <v>669</v>
      </c>
      <c r="I2253" t="s">
        <v>217</v>
      </c>
      <c r="K2253" t="s">
        <v>240</v>
      </c>
      <c r="L2253">
        <v>-1</v>
      </c>
      <c r="M2253">
        <v>204.08</v>
      </c>
      <c r="N2253">
        <v>-204.08</v>
      </c>
      <c r="O2253">
        <v>419123.45</v>
      </c>
    </row>
    <row r="2254" spans="1:15">
      <c r="A2254" t="s">
        <v>236</v>
      </c>
      <c r="B2254" s="1">
        <v>45216</v>
      </c>
      <c r="C2254" t="s">
        <v>1799</v>
      </c>
      <c r="D2254" t="s">
        <v>213</v>
      </c>
      <c r="E2254" t="s">
        <v>213</v>
      </c>
      <c r="F2254" t="s">
        <v>669</v>
      </c>
      <c r="G2254" t="s">
        <v>670</v>
      </c>
      <c r="H2254" t="s">
        <v>669</v>
      </c>
      <c r="I2254" t="s">
        <v>217</v>
      </c>
      <c r="K2254" t="s">
        <v>240</v>
      </c>
      <c r="L2254">
        <v>-2</v>
      </c>
      <c r="M2254">
        <v>121.47</v>
      </c>
      <c r="N2254">
        <v>-242.94</v>
      </c>
      <c r="O2254">
        <v>418880.51</v>
      </c>
    </row>
    <row r="2255" spans="1:15">
      <c r="A2255" t="s">
        <v>236</v>
      </c>
      <c r="B2255" s="1">
        <v>45216</v>
      </c>
      <c r="C2255" t="s">
        <v>1799</v>
      </c>
      <c r="D2255" t="s">
        <v>213</v>
      </c>
      <c r="E2255" t="s">
        <v>213</v>
      </c>
      <c r="F2255" t="s">
        <v>822</v>
      </c>
      <c r="G2255" t="s">
        <v>823</v>
      </c>
      <c r="H2255" t="s">
        <v>822</v>
      </c>
      <c r="I2255" t="s">
        <v>217</v>
      </c>
      <c r="K2255" t="s">
        <v>240</v>
      </c>
      <c r="L2255">
        <v>-1</v>
      </c>
      <c r="M2255">
        <v>240.8</v>
      </c>
      <c r="N2255">
        <v>-240.8</v>
      </c>
      <c r="O2255">
        <v>418639.71</v>
      </c>
    </row>
    <row r="2256" spans="1:15">
      <c r="A2256" t="s">
        <v>236</v>
      </c>
      <c r="B2256" s="1">
        <v>45217</v>
      </c>
      <c r="C2256" t="s">
        <v>1800</v>
      </c>
      <c r="D2256" t="s">
        <v>213</v>
      </c>
      <c r="E2256" t="s">
        <v>213</v>
      </c>
      <c r="F2256" t="s">
        <v>813</v>
      </c>
      <c r="I2256" t="s">
        <v>214</v>
      </c>
      <c r="K2256" t="s">
        <v>240</v>
      </c>
      <c r="N2256">
        <v>-20</v>
      </c>
      <c r="O2256">
        <v>418619.71</v>
      </c>
    </row>
    <row r="2257" spans="1:15" hidden="1">
      <c r="A2257" t="s">
        <v>259</v>
      </c>
      <c r="B2257" s="1">
        <v>45217</v>
      </c>
      <c r="C2257" t="s">
        <v>1801</v>
      </c>
      <c r="D2257" t="s">
        <v>34</v>
      </c>
      <c r="E2257" t="s">
        <v>34</v>
      </c>
      <c r="F2257" t="s">
        <v>510</v>
      </c>
      <c r="G2257" t="s">
        <v>511</v>
      </c>
      <c r="H2257" t="s">
        <v>510</v>
      </c>
      <c r="I2257" t="s">
        <v>587</v>
      </c>
      <c r="K2257" t="s">
        <v>265</v>
      </c>
      <c r="L2257">
        <v>20</v>
      </c>
      <c r="M2257">
        <v>38</v>
      </c>
      <c r="N2257">
        <v>760</v>
      </c>
      <c r="O2257">
        <v>419379.71</v>
      </c>
    </row>
    <row r="2258" spans="1:15" hidden="1">
      <c r="A2258" t="s">
        <v>259</v>
      </c>
      <c r="B2258" s="1">
        <v>45217</v>
      </c>
      <c r="C2258" t="s">
        <v>1801</v>
      </c>
      <c r="D2258" t="s">
        <v>34</v>
      </c>
      <c r="E2258" t="s">
        <v>34</v>
      </c>
      <c r="F2258" t="s">
        <v>510</v>
      </c>
      <c r="G2258" t="s">
        <v>511</v>
      </c>
      <c r="H2258" t="s">
        <v>510</v>
      </c>
      <c r="I2258" t="s">
        <v>215</v>
      </c>
      <c r="K2258" t="s">
        <v>265</v>
      </c>
      <c r="L2258">
        <v>-20</v>
      </c>
      <c r="N2258">
        <v>-591.01</v>
      </c>
      <c r="O2258">
        <v>418788.7</v>
      </c>
    </row>
    <row r="2259" spans="1:15" hidden="1">
      <c r="A2259" t="s">
        <v>259</v>
      </c>
      <c r="B2259" s="1">
        <v>45217</v>
      </c>
      <c r="C2259" t="s">
        <v>1802</v>
      </c>
      <c r="D2259" t="s">
        <v>29</v>
      </c>
      <c r="E2259" t="s">
        <v>29</v>
      </c>
      <c r="F2259" t="s">
        <v>549</v>
      </c>
      <c r="I2259" t="s">
        <v>522</v>
      </c>
      <c r="K2259" t="s">
        <v>265</v>
      </c>
      <c r="M2259">
        <v>92.5</v>
      </c>
      <c r="N2259">
        <v>92.5</v>
      </c>
      <c r="O2259">
        <v>418881.2</v>
      </c>
    </row>
    <row r="2260" spans="1:15" hidden="1">
      <c r="A2260" t="s">
        <v>259</v>
      </c>
      <c r="B2260" s="1">
        <v>45217</v>
      </c>
      <c r="C2260" t="s">
        <v>1803</v>
      </c>
      <c r="D2260" t="s">
        <v>76</v>
      </c>
      <c r="E2260" t="s">
        <v>76</v>
      </c>
      <c r="F2260" t="s">
        <v>784</v>
      </c>
      <c r="G2260" t="s">
        <v>784</v>
      </c>
      <c r="H2260" t="s">
        <v>785</v>
      </c>
      <c r="I2260" t="s">
        <v>587</v>
      </c>
      <c r="K2260" t="s">
        <v>265</v>
      </c>
      <c r="L2260">
        <v>1</v>
      </c>
      <c r="M2260">
        <v>65</v>
      </c>
      <c r="N2260">
        <v>65</v>
      </c>
      <c r="O2260">
        <v>418946.2</v>
      </c>
    </row>
    <row r="2261" spans="1:15" hidden="1">
      <c r="A2261" t="s">
        <v>259</v>
      </c>
      <c r="B2261" s="1">
        <v>45217</v>
      </c>
      <c r="C2261" t="s">
        <v>1804</v>
      </c>
      <c r="D2261" t="s">
        <v>193</v>
      </c>
      <c r="E2261" t="s">
        <v>193</v>
      </c>
      <c r="F2261" t="s">
        <v>549</v>
      </c>
      <c r="I2261" t="s">
        <v>522</v>
      </c>
      <c r="K2261" t="s">
        <v>265</v>
      </c>
      <c r="M2261">
        <v>0</v>
      </c>
      <c r="N2261">
        <v>0</v>
      </c>
      <c r="O2261">
        <v>418946.2</v>
      </c>
    </row>
    <row r="2262" spans="1:15" hidden="1">
      <c r="A2262" t="s">
        <v>259</v>
      </c>
      <c r="B2262" s="1">
        <v>45217</v>
      </c>
      <c r="C2262" t="s">
        <v>1805</v>
      </c>
      <c r="D2262" t="s">
        <v>982</v>
      </c>
      <c r="E2262" t="s">
        <v>982</v>
      </c>
      <c r="F2262" t="s">
        <v>549</v>
      </c>
      <c r="I2262" t="s">
        <v>522</v>
      </c>
      <c r="K2262" t="s">
        <v>265</v>
      </c>
      <c r="M2262">
        <v>0</v>
      </c>
      <c r="N2262">
        <v>0</v>
      </c>
      <c r="O2262">
        <v>418946.2</v>
      </c>
    </row>
    <row r="2263" spans="1:15" hidden="1">
      <c r="A2263" t="s">
        <v>259</v>
      </c>
      <c r="B2263" s="1">
        <v>45217</v>
      </c>
      <c r="C2263" t="s">
        <v>1806</v>
      </c>
      <c r="D2263" t="s">
        <v>84</v>
      </c>
      <c r="E2263" t="s">
        <v>84</v>
      </c>
      <c r="F2263" t="s">
        <v>549</v>
      </c>
      <c r="I2263" t="s">
        <v>522</v>
      </c>
      <c r="K2263" t="s">
        <v>265</v>
      </c>
      <c r="M2263">
        <v>351.5</v>
      </c>
      <c r="N2263">
        <v>351.5</v>
      </c>
      <c r="O2263">
        <v>419297.7</v>
      </c>
    </row>
    <row r="2264" spans="1:15" hidden="1">
      <c r="A2264" t="s">
        <v>259</v>
      </c>
      <c r="B2264" s="1">
        <v>45217</v>
      </c>
      <c r="C2264" t="s">
        <v>1806</v>
      </c>
      <c r="D2264" t="s">
        <v>84</v>
      </c>
      <c r="E2264" t="s">
        <v>84</v>
      </c>
      <c r="F2264" t="s">
        <v>549</v>
      </c>
      <c r="I2264" t="s">
        <v>522</v>
      </c>
      <c r="K2264" t="s">
        <v>265</v>
      </c>
      <c r="M2264">
        <v>-351.5</v>
      </c>
      <c r="N2264">
        <v>-351.5</v>
      </c>
      <c r="O2264">
        <v>418946.2</v>
      </c>
    </row>
    <row r="2265" spans="1:15" hidden="1">
      <c r="A2265" t="s">
        <v>259</v>
      </c>
      <c r="B2265" s="1">
        <v>45217</v>
      </c>
      <c r="C2265" t="s">
        <v>1806</v>
      </c>
      <c r="D2265" t="s">
        <v>84</v>
      </c>
      <c r="E2265" t="s">
        <v>84</v>
      </c>
      <c r="F2265" t="s">
        <v>1807</v>
      </c>
      <c r="G2265" t="s">
        <v>477</v>
      </c>
      <c r="H2265" t="s">
        <v>477</v>
      </c>
      <c r="I2265" t="s">
        <v>587</v>
      </c>
      <c r="K2265" t="s">
        <v>265</v>
      </c>
      <c r="L2265">
        <v>1</v>
      </c>
      <c r="M2265">
        <v>596.88</v>
      </c>
      <c r="N2265">
        <v>596.88</v>
      </c>
      <c r="O2265">
        <v>419543.08</v>
      </c>
    </row>
    <row r="2266" spans="1:15">
      <c r="A2266" t="s">
        <v>236</v>
      </c>
      <c r="B2266" s="1">
        <v>45218</v>
      </c>
      <c r="C2266" t="s">
        <v>1808</v>
      </c>
      <c r="D2266" t="s">
        <v>509</v>
      </c>
      <c r="E2266" t="s">
        <v>509</v>
      </c>
      <c r="F2266" t="s">
        <v>1809</v>
      </c>
      <c r="I2266" t="s">
        <v>211</v>
      </c>
      <c r="K2266" t="s">
        <v>240</v>
      </c>
      <c r="N2266">
        <v>-2692.29</v>
      </c>
      <c r="O2266">
        <v>416850.79</v>
      </c>
    </row>
    <row r="2267" spans="1:15">
      <c r="A2267" t="s">
        <v>236</v>
      </c>
      <c r="B2267" s="1">
        <v>45218</v>
      </c>
      <c r="C2267" t="s">
        <v>1810</v>
      </c>
      <c r="D2267" t="s">
        <v>213</v>
      </c>
      <c r="E2267" t="s">
        <v>213</v>
      </c>
      <c r="F2267" t="s">
        <v>853</v>
      </c>
      <c r="G2267" t="s">
        <v>854</v>
      </c>
      <c r="H2267" t="s">
        <v>855</v>
      </c>
      <c r="I2267" t="s">
        <v>215</v>
      </c>
      <c r="K2267" t="s">
        <v>240</v>
      </c>
      <c r="L2267">
        <v>-1</v>
      </c>
      <c r="M2267">
        <v>272.02</v>
      </c>
      <c r="N2267">
        <v>-272.02</v>
      </c>
      <c r="O2267">
        <v>416578.77</v>
      </c>
    </row>
    <row r="2268" spans="1:15">
      <c r="A2268" t="s">
        <v>236</v>
      </c>
      <c r="B2268" s="1">
        <v>45218</v>
      </c>
      <c r="C2268" t="s">
        <v>1811</v>
      </c>
      <c r="D2268" t="s">
        <v>213</v>
      </c>
      <c r="E2268" t="s">
        <v>213</v>
      </c>
      <c r="F2268" t="s">
        <v>544</v>
      </c>
      <c r="G2268" t="s">
        <v>477</v>
      </c>
      <c r="I2268" t="s">
        <v>215</v>
      </c>
      <c r="K2268" t="s">
        <v>240</v>
      </c>
      <c r="L2268">
        <v>-1</v>
      </c>
      <c r="M2268">
        <v>19.59</v>
      </c>
      <c r="N2268">
        <v>-19.59</v>
      </c>
      <c r="O2268">
        <v>416559.18</v>
      </c>
    </row>
    <row r="2269" spans="1:15">
      <c r="A2269" t="s">
        <v>236</v>
      </c>
      <c r="B2269" s="1">
        <v>45218</v>
      </c>
      <c r="C2269" t="s">
        <v>1811</v>
      </c>
      <c r="D2269" t="s">
        <v>213</v>
      </c>
      <c r="E2269" t="s">
        <v>213</v>
      </c>
      <c r="F2269" t="s">
        <v>1812</v>
      </c>
      <c r="G2269" t="s">
        <v>1813</v>
      </c>
      <c r="H2269" t="s">
        <v>1814</v>
      </c>
      <c r="I2269" t="s">
        <v>215</v>
      </c>
      <c r="K2269" t="s">
        <v>240</v>
      </c>
      <c r="L2269">
        <v>-1</v>
      </c>
      <c r="M2269">
        <v>1088.6099999999999</v>
      </c>
      <c r="N2269">
        <v>-1088.6099999999999</v>
      </c>
      <c r="O2269">
        <v>415470.57</v>
      </c>
    </row>
    <row r="2270" spans="1:15" hidden="1">
      <c r="A2270" t="s">
        <v>259</v>
      </c>
      <c r="B2270" s="1">
        <v>45218</v>
      </c>
      <c r="C2270" t="s">
        <v>1815</v>
      </c>
      <c r="D2270" t="s">
        <v>45</v>
      </c>
      <c r="E2270" t="s">
        <v>45</v>
      </c>
      <c r="F2270" t="s">
        <v>549</v>
      </c>
      <c r="I2270" t="s">
        <v>522</v>
      </c>
      <c r="K2270" t="s">
        <v>265</v>
      </c>
      <c r="M2270">
        <v>249.76</v>
      </c>
      <c r="N2270">
        <v>249.76</v>
      </c>
      <c r="O2270">
        <v>415720.33</v>
      </c>
    </row>
    <row r="2271" spans="1:15" hidden="1">
      <c r="A2271" t="s">
        <v>259</v>
      </c>
      <c r="B2271" s="1">
        <v>45218</v>
      </c>
      <c r="C2271" t="s">
        <v>1815</v>
      </c>
      <c r="D2271" t="s">
        <v>45</v>
      </c>
      <c r="E2271" t="s">
        <v>45</v>
      </c>
      <c r="F2271" t="s">
        <v>549</v>
      </c>
      <c r="I2271" t="s">
        <v>522</v>
      </c>
      <c r="K2271" t="s">
        <v>265</v>
      </c>
      <c r="M2271">
        <v>-249.76</v>
      </c>
      <c r="N2271">
        <v>-249.76</v>
      </c>
      <c r="O2271">
        <v>415470.57</v>
      </c>
    </row>
    <row r="2272" spans="1:15" hidden="1">
      <c r="A2272" t="s">
        <v>259</v>
      </c>
      <c r="B2272" s="1">
        <v>45218</v>
      </c>
      <c r="C2272" t="s">
        <v>1816</v>
      </c>
      <c r="D2272" t="s">
        <v>140</v>
      </c>
      <c r="E2272" t="s">
        <v>140</v>
      </c>
      <c r="F2272" t="s">
        <v>549</v>
      </c>
      <c r="I2272" t="s">
        <v>522</v>
      </c>
      <c r="K2272" t="s">
        <v>265</v>
      </c>
      <c r="M2272">
        <v>972</v>
      </c>
      <c r="N2272">
        <v>972</v>
      </c>
      <c r="O2272">
        <v>416442.57</v>
      </c>
    </row>
    <row r="2273" spans="1:15" hidden="1">
      <c r="A2273" t="s">
        <v>259</v>
      </c>
      <c r="B2273" s="1">
        <v>45218</v>
      </c>
      <c r="C2273" t="s">
        <v>1816</v>
      </c>
      <c r="D2273" t="s">
        <v>140</v>
      </c>
      <c r="E2273" t="s">
        <v>140</v>
      </c>
      <c r="F2273" t="s">
        <v>549</v>
      </c>
      <c r="I2273" t="s">
        <v>522</v>
      </c>
      <c r="K2273" t="s">
        <v>265</v>
      </c>
      <c r="M2273">
        <v>-972</v>
      </c>
      <c r="N2273">
        <v>-972</v>
      </c>
      <c r="O2273">
        <v>415470.57</v>
      </c>
    </row>
    <row r="2274" spans="1:15" hidden="1">
      <c r="A2274" t="s">
        <v>259</v>
      </c>
      <c r="B2274" s="1">
        <v>45218</v>
      </c>
      <c r="C2274" t="s">
        <v>1817</v>
      </c>
      <c r="D2274" t="s">
        <v>29</v>
      </c>
      <c r="E2274" t="s">
        <v>29</v>
      </c>
      <c r="F2274" t="s">
        <v>549</v>
      </c>
      <c r="I2274" t="s">
        <v>522</v>
      </c>
      <c r="K2274" t="s">
        <v>265</v>
      </c>
      <c r="M2274">
        <v>527.25</v>
      </c>
      <c r="N2274">
        <v>527.25</v>
      </c>
      <c r="O2274">
        <v>415997.82</v>
      </c>
    </row>
    <row r="2275" spans="1:15" hidden="1">
      <c r="A2275" t="s">
        <v>259</v>
      </c>
      <c r="B2275" s="1">
        <v>45218</v>
      </c>
      <c r="C2275" t="s">
        <v>1817</v>
      </c>
      <c r="D2275" t="s">
        <v>29</v>
      </c>
      <c r="E2275" t="s">
        <v>29</v>
      </c>
      <c r="F2275" t="s">
        <v>549</v>
      </c>
      <c r="I2275" t="s">
        <v>522</v>
      </c>
      <c r="K2275" t="s">
        <v>265</v>
      </c>
      <c r="M2275">
        <v>-386.74</v>
      </c>
      <c r="N2275">
        <v>-386.74</v>
      </c>
      <c r="O2275">
        <v>415611.08</v>
      </c>
    </row>
    <row r="2276" spans="1:15" hidden="1">
      <c r="A2276" t="s">
        <v>259</v>
      </c>
      <c r="B2276" s="1">
        <v>45218</v>
      </c>
      <c r="C2276" t="s">
        <v>1818</v>
      </c>
      <c r="D2276" t="s">
        <v>1819</v>
      </c>
      <c r="E2276" t="s">
        <v>1819</v>
      </c>
      <c r="F2276" t="s">
        <v>549</v>
      </c>
      <c r="I2276" t="s">
        <v>522</v>
      </c>
      <c r="K2276" t="s">
        <v>265</v>
      </c>
      <c r="M2276">
        <v>502.5</v>
      </c>
      <c r="N2276">
        <v>502.5</v>
      </c>
      <c r="O2276">
        <v>416113.58</v>
      </c>
    </row>
    <row r="2277" spans="1:15" hidden="1">
      <c r="A2277" t="s">
        <v>259</v>
      </c>
      <c r="B2277" s="1">
        <v>45218</v>
      </c>
      <c r="C2277" t="s">
        <v>1820</v>
      </c>
      <c r="D2277" t="s">
        <v>130</v>
      </c>
      <c r="E2277" t="s">
        <v>130</v>
      </c>
      <c r="F2277" t="s">
        <v>549</v>
      </c>
      <c r="I2277" t="s">
        <v>522</v>
      </c>
      <c r="K2277" t="s">
        <v>265</v>
      </c>
      <c r="M2277">
        <v>457.5</v>
      </c>
      <c r="N2277">
        <v>457.5</v>
      </c>
      <c r="O2277">
        <v>416571.08</v>
      </c>
    </row>
    <row r="2278" spans="1:15" hidden="1">
      <c r="A2278" t="s">
        <v>259</v>
      </c>
      <c r="B2278" s="1">
        <v>45218</v>
      </c>
      <c r="C2278" t="s">
        <v>1820</v>
      </c>
      <c r="D2278" t="s">
        <v>130</v>
      </c>
      <c r="E2278" t="s">
        <v>130</v>
      </c>
      <c r="F2278" t="s">
        <v>549</v>
      </c>
      <c r="I2278" t="s">
        <v>522</v>
      </c>
      <c r="K2278" t="s">
        <v>265</v>
      </c>
      <c r="M2278">
        <v>-74.23</v>
      </c>
      <c r="N2278">
        <v>-74.23</v>
      </c>
      <c r="O2278">
        <v>416496.85</v>
      </c>
    </row>
    <row r="2279" spans="1:15" hidden="1">
      <c r="A2279" t="s">
        <v>259</v>
      </c>
      <c r="B2279" s="1">
        <v>45218</v>
      </c>
      <c r="C2279" t="s">
        <v>1821</v>
      </c>
      <c r="D2279" t="s">
        <v>61</v>
      </c>
      <c r="E2279" t="s">
        <v>61</v>
      </c>
      <c r="F2279" t="s">
        <v>549</v>
      </c>
      <c r="I2279" t="s">
        <v>522</v>
      </c>
      <c r="K2279" t="s">
        <v>265</v>
      </c>
      <c r="M2279">
        <v>395.44</v>
      </c>
      <c r="N2279">
        <v>395.44</v>
      </c>
      <c r="O2279">
        <v>416892.29</v>
      </c>
    </row>
    <row r="2280" spans="1:15" hidden="1">
      <c r="A2280" t="s">
        <v>259</v>
      </c>
      <c r="B2280" s="1">
        <v>45218</v>
      </c>
      <c r="C2280" t="s">
        <v>1822</v>
      </c>
      <c r="D2280" t="s">
        <v>130</v>
      </c>
      <c r="E2280" t="s">
        <v>130</v>
      </c>
      <c r="F2280" t="s">
        <v>549</v>
      </c>
      <c r="I2280" t="s">
        <v>522</v>
      </c>
      <c r="K2280" t="s">
        <v>265</v>
      </c>
      <c r="M2280">
        <v>152.5</v>
      </c>
      <c r="N2280">
        <v>152.5</v>
      </c>
      <c r="O2280">
        <v>417044.79</v>
      </c>
    </row>
    <row r="2281" spans="1:15" hidden="1">
      <c r="A2281" t="s">
        <v>519</v>
      </c>
      <c r="B2281" s="1">
        <v>45218</v>
      </c>
      <c r="C2281" t="s">
        <v>1823</v>
      </c>
      <c r="D2281" t="s">
        <v>58</v>
      </c>
      <c r="E2281" t="s">
        <v>58</v>
      </c>
      <c r="F2281" t="s">
        <v>53</v>
      </c>
      <c r="G2281" t="s">
        <v>1120</v>
      </c>
      <c r="H2281" t="s">
        <v>1121</v>
      </c>
      <c r="I2281" t="s">
        <v>587</v>
      </c>
      <c r="K2281" t="s">
        <v>265</v>
      </c>
      <c r="L2281">
        <v>-75</v>
      </c>
      <c r="M2281">
        <v>0</v>
      </c>
      <c r="N2281">
        <v>0</v>
      </c>
      <c r="O2281">
        <v>417044.79</v>
      </c>
    </row>
    <row r="2282" spans="1:15" hidden="1">
      <c r="A2282" t="s">
        <v>519</v>
      </c>
      <c r="B2282" s="1">
        <v>45218</v>
      </c>
      <c r="C2282" t="s">
        <v>1823</v>
      </c>
      <c r="D2282" t="s">
        <v>58</v>
      </c>
      <c r="E2282" t="s">
        <v>58</v>
      </c>
      <c r="F2282" t="s">
        <v>53</v>
      </c>
      <c r="G2282" t="s">
        <v>705</v>
      </c>
      <c r="H2282" t="s">
        <v>704</v>
      </c>
      <c r="I2282" t="s">
        <v>706</v>
      </c>
      <c r="K2282" t="s">
        <v>265</v>
      </c>
      <c r="L2282">
        <v>-75</v>
      </c>
      <c r="M2282">
        <v>8</v>
      </c>
      <c r="N2282">
        <v>-600</v>
      </c>
      <c r="O2282">
        <v>416444.79</v>
      </c>
    </row>
    <row r="2283" spans="1:15" hidden="1">
      <c r="A2283" t="s">
        <v>259</v>
      </c>
      <c r="B2283" s="1">
        <v>45219</v>
      </c>
      <c r="C2283" t="s">
        <v>1824</v>
      </c>
      <c r="D2283" t="s">
        <v>130</v>
      </c>
      <c r="E2283" t="s">
        <v>130</v>
      </c>
      <c r="F2283" t="s">
        <v>549</v>
      </c>
      <c r="I2283" t="s">
        <v>522</v>
      </c>
      <c r="K2283" t="s">
        <v>265</v>
      </c>
      <c r="M2283">
        <v>76.25</v>
      </c>
      <c r="N2283">
        <v>76.25</v>
      </c>
      <c r="O2283">
        <v>416521.04</v>
      </c>
    </row>
    <row r="2284" spans="1:15" hidden="1">
      <c r="A2284" t="s">
        <v>259</v>
      </c>
      <c r="B2284" s="1">
        <v>45219</v>
      </c>
      <c r="C2284" t="s">
        <v>1825</v>
      </c>
      <c r="D2284" t="s">
        <v>1826</v>
      </c>
      <c r="E2284" t="s">
        <v>1826</v>
      </c>
      <c r="F2284" t="s">
        <v>1827</v>
      </c>
      <c r="G2284" t="s">
        <v>1828</v>
      </c>
      <c r="H2284" t="s">
        <v>1827</v>
      </c>
      <c r="I2284" t="s">
        <v>587</v>
      </c>
      <c r="K2284" t="s">
        <v>265</v>
      </c>
      <c r="L2284">
        <v>1</v>
      </c>
      <c r="M2284">
        <v>999</v>
      </c>
      <c r="N2284">
        <v>999</v>
      </c>
      <c r="O2284">
        <v>417520.04</v>
      </c>
    </row>
    <row r="2285" spans="1:15" hidden="1">
      <c r="A2285" t="s">
        <v>259</v>
      </c>
      <c r="B2285" s="1">
        <v>45219</v>
      </c>
      <c r="C2285" t="s">
        <v>1825</v>
      </c>
      <c r="D2285" t="s">
        <v>1826</v>
      </c>
      <c r="E2285" t="s">
        <v>1826</v>
      </c>
      <c r="F2285" t="s">
        <v>1827</v>
      </c>
      <c r="G2285" t="s">
        <v>1828</v>
      </c>
      <c r="H2285" t="s">
        <v>1827</v>
      </c>
      <c r="I2285" t="s">
        <v>215</v>
      </c>
      <c r="K2285" t="s">
        <v>265</v>
      </c>
      <c r="L2285">
        <v>-1</v>
      </c>
      <c r="N2285">
        <v>-825</v>
      </c>
      <c r="O2285">
        <v>416695.03999999998</v>
      </c>
    </row>
    <row r="2286" spans="1:15" hidden="1">
      <c r="A2286" t="s">
        <v>259</v>
      </c>
      <c r="B2286" s="1">
        <v>45219</v>
      </c>
      <c r="C2286" t="s">
        <v>1825</v>
      </c>
      <c r="D2286" t="s">
        <v>1826</v>
      </c>
      <c r="E2286" t="s">
        <v>1826</v>
      </c>
      <c r="F2286" t="s">
        <v>1707</v>
      </c>
      <c r="G2286" t="s">
        <v>1708</v>
      </c>
      <c r="H2286" t="s">
        <v>1829</v>
      </c>
      <c r="I2286" t="s">
        <v>587</v>
      </c>
      <c r="K2286" t="s">
        <v>265</v>
      </c>
      <c r="L2286">
        <v>1</v>
      </c>
      <c r="M2286">
        <v>35</v>
      </c>
      <c r="N2286">
        <v>35</v>
      </c>
      <c r="O2286">
        <v>416730.04</v>
      </c>
    </row>
    <row r="2287" spans="1:15" hidden="1">
      <c r="A2287" t="s">
        <v>259</v>
      </c>
      <c r="B2287" s="1">
        <v>45219</v>
      </c>
      <c r="C2287" t="s">
        <v>1825</v>
      </c>
      <c r="D2287" t="s">
        <v>1826</v>
      </c>
      <c r="E2287" t="s">
        <v>1826</v>
      </c>
      <c r="F2287" t="s">
        <v>549</v>
      </c>
      <c r="I2287" t="s">
        <v>522</v>
      </c>
      <c r="K2287" t="s">
        <v>265</v>
      </c>
      <c r="M2287">
        <v>185</v>
      </c>
      <c r="N2287">
        <v>185</v>
      </c>
      <c r="O2287">
        <v>416915.04</v>
      </c>
    </row>
    <row r="2288" spans="1:15" hidden="1">
      <c r="A2288" t="s">
        <v>259</v>
      </c>
      <c r="B2288" s="1">
        <v>45219</v>
      </c>
      <c r="C2288" t="s">
        <v>1830</v>
      </c>
      <c r="D2288" t="s">
        <v>86</v>
      </c>
      <c r="E2288" t="s">
        <v>86</v>
      </c>
      <c r="F2288" t="s">
        <v>549</v>
      </c>
      <c r="I2288" t="s">
        <v>522</v>
      </c>
      <c r="K2288" t="s">
        <v>265</v>
      </c>
      <c r="M2288">
        <v>499.5</v>
      </c>
      <c r="N2288">
        <v>499.5</v>
      </c>
      <c r="O2288">
        <v>417414.54</v>
      </c>
    </row>
    <row r="2289" spans="1:15" hidden="1">
      <c r="A2289" t="s">
        <v>259</v>
      </c>
      <c r="B2289" s="1">
        <v>45219</v>
      </c>
      <c r="C2289" t="s">
        <v>1830</v>
      </c>
      <c r="D2289" t="s">
        <v>86</v>
      </c>
      <c r="E2289" t="s">
        <v>86</v>
      </c>
      <c r="F2289" t="s">
        <v>549</v>
      </c>
      <c r="I2289" t="s">
        <v>522</v>
      </c>
      <c r="K2289" t="s">
        <v>265</v>
      </c>
      <c r="M2289">
        <v>-499.5</v>
      </c>
      <c r="N2289">
        <v>-499.5</v>
      </c>
      <c r="O2289">
        <v>416915.04</v>
      </c>
    </row>
    <row r="2290" spans="1:15" hidden="1">
      <c r="A2290" t="s">
        <v>259</v>
      </c>
      <c r="B2290" s="1">
        <v>45219</v>
      </c>
      <c r="C2290" t="s">
        <v>1831</v>
      </c>
      <c r="D2290" t="s">
        <v>130</v>
      </c>
      <c r="E2290" t="s">
        <v>130</v>
      </c>
      <c r="F2290" t="s">
        <v>549</v>
      </c>
      <c r="I2290" t="s">
        <v>522</v>
      </c>
      <c r="K2290" t="s">
        <v>265</v>
      </c>
      <c r="M2290">
        <v>152.5</v>
      </c>
      <c r="N2290">
        <v>152.5</v>
      </c>
      <c r="O2290">
        <v>417067.54</v>
      </c>
    </row>
    <row r="2291" spans="1:15" hidden="1">
      <c r="A2291" t="s">
        <v>259</v>
      </c>
      <c r="B2291" s="1">
        <v>45219</v>
      </c>
      <c r="C2291" t="s">
        <v>1832</v>
      </c>
      <c r="D2291" t="s">
        <v>33</v>
      </c>
      <c r="E2291" t="s">
        <v>33</v>
      </c>
      <c r="F2291" t="s">
        <v>971</v>
      </c>
      <c r="G2291" t="s">
        <v>972</v>
      </c>
      <c r="H2291" t="s">
        <v>973</v>
      </c>
      <c r="I2291" t="s">
        <v>587</v>
      </c>
      <c r="K2291" t="s">
        <v>265</v>
      </c>
      <c r="L2291">
        <v>1</v>
      </c>
      <c r="M2291">
        <v>80</v>
      </c>
      <c r="N2291">
        <v>80</v>
      </c>
      <c r="O2291">
        <v>417147.54</v>
      </c>
    </row>
    <row r="2292" spans="1:15" hidden="1">
      <c r="A2292" t="s">
        <v>259</v>
      </c>
      <c r="B2292" s="1">
        <v>45219</v>
      </c>
      <c r="C2292" t="s">
        <v>1832</v>
      </c>
      <c r="D2292" t="s">
        <v>33</v>
      </c>
      <c r="E2292" t="s">
        <v>33</v>
      </c>
      <c r="F2292" t="s">
        <v>971</v>
      </c>
      <c r="G2292" t="s">
        <v>972</v>
      </c>
      <c r="H2292" t="s">
        <v>973</v>
      </c>
      <c r="I2292" t="s">
        <v>215</v>
      </c>
      <c r="K2292" t="s">
        <v>265</v>
      </c>
      <c r="L2292">
        <v>-1</v>
      </c>
      <c r="N2292">
        <v>-56.63</v>
      </c>
      <c r="O2292">
        <v>417090.91</v>
      </c>
    </row>
    <row r="2293" spans="1:15" hidden="1">
      <c r="A2293" t="s">
        <v>259</v>
      </c>
      <c r="B2293" s="1">
        <v>45222</v>
      </c>
      <c r="C2293" t="s">
        <v>1833</v>
      </c>
      <c r="D2293" t="s">
        <v>130</v>
      </c>
      <c r="E2293" t="s">
        <v>130</v>
      </c>
      <c r="F2293" t="s">
        <v>549</v>
      </c>
      <c r="I2293" t="s">
        <v>522</v>
      </c>
      <c r="K2293" t="s">
        <v>265</v>
      </c>
      <c r="M2293">
        <v>228.75</v>
      </c>
      <c r="N2293">
        <v>228.75</v>
      </c>
      <c r="O2293">
        <v>417319.66</v>
      </c>
    </row>
    <row r="2294" spans="1:15" hidden="1">
      <c r="A2294" t="s">
        <v>259</v>
      </c>
      <c r="B2294" s="1">
        <v>45222</v>
      </c>
      <c r="C2294" t="s">
        <v>1834</v>
      </c>
      <c r="D2294" t="s">
        <v>120</v>
      </c>
      <c r="E2294" t="s">
        <v>120</v>
      </c>
      <c r="F2294" t="s">
        <v>549</v>
      </c>
      <c r="I2294" t="s">
        <v>522</v>
      </c>
      <c r="K2294" t="s">
        <v>265</v>
      </c>
      <c r="M2294">
        <v>71.75</v>
      </c>
      <c r="N2294">
        <v>71.75</v>
      </c>
      <c r="O2294">
        <v>417391.41</v>
      </c>
    </row>
    <row r="2295" spans="1:15" hidden="1">
      <c r="A2295" t="s">
        <v>259</v>
      </c>
      <c r="B2295" s="1">
        <v>45222</v>
      </c>
      <c r="C2295" t="s">
        <v>1834</v>
      </c>
      <c r="D2295" t="s">
        <v>120</v>
      </c>
      <c r="E2295" t="s">
        <v>120</v>
      </c>
      <c r="F2295" t="s">
        <v>549</v>
      </c>
      <c r="I2295" t="s">
        <v>522</v>
      </c>
      <c r="K2295" t="s">
        <v>265</v>
      </c>
      <c r="M2295">
        <v>-71.75</v>
      </c>
      <c r="N2295">
        <v>-71.75</v>
      </c>
      <c r="O2295">
        <v>417319.66</v>
      </c>
    </row>
    <row r="2296" spans="1:15" hidden="1">
      <c r="A2296" t="s">
        <v>259</v>
      </c>
      <c r="B2296" s="1">
        <v>45222</v>
      </c>
      <c r="C2296" t="s">
        <v>1835</v>
      </c>
      <c r="D2296" t="s">
        <v>118</v>
      </c>
      <c r="E2296" t="s">
        <v>118</v>
      </c>
      <c r="F2296" t="s">
        <v>549</v>
      </c>
      <c r="I2296" t="s">
        <v>522</v>
      </c>
      <c r="K2296" t="s">
        <v>265</v>
      </c>
      <c r="M2296">
        <v>38.130000000000003</v>
      </c>
      <c r="N2296">
        <v>38.130000000000003</v>
      </c>
      <c r="O2296">
        <v>417357.79</v>
      </c>
    </row>
    <row r="2297" spans="1:15" hidden="1">
      <c r="A2297" t="s">
        <v>259</v>
      </c>
      <c r="B2297" s="1">
        <v>45222</v>
      </c>
      <c r="C2297" t="s">
        <v>1835</v>
      </c>
      <c r="D2297" t="s">
        <v>118</v>
      </c>
      <c r="E2297" t="s">
        <v>118</v>
      </c>
      <c r="F2297" t="s">
        <v>549</v>
      </c>
      <c r="I2297" t="s">
        <v>522</v>
      </c>
      <c r="K2297" t="s">
        <v>265</v>
      </c>
      <c r="M2297">
        <v>-38.130000000000003</v>
      </c>
      <c r="N2297">
        <v>-38.130000000000003</v>
      </c>
      <c r="O2297">
        <v>417319.66</v>
      </c>
    </row>
    <row r="2298" spans="1:15" hidden="1">
      <c r="A2298" t="s">
        <v>259</v>
      </c>
      <c r="B2298" s="1">
        <v>45222</v>
      </c>
      <c r="C2298" t="s">
        <v>1836</v>
      </c>
      <c r="D2298" t="s">
        <v>86</v>
      </c>
      <c r="E2298" t="s">
        <v>86</v>
      </c>
      <c r="F2298" t="s">
        <v>549</v>
      </c>
      <c r="I2298" t="s">
        <v>522</v>
      </c>
      <c r="K2298" t="s">
        <v>265</v>
      </c>
      <c r="M2298">
        <v>0</v>
      </c>
      <c r="N2298">
        <v>0</v>
      </c>
      <c r="O2298">
        <v>417319.66</v>
      </c>
    </row>
    <row r="2299" spans="1:15" hidden="1">
      <c r="A2299" t="s">
        <v>259</v>
      </c>
      <c r="B2299" s="1">
        <v>45222</v>
      </c>
      <c r="C2299" t="s">
        <v>1837</v>
      </c>
      <c r="D2299" t="s">
        <v>65</v>
      </c>
      <c r="E2299" t="s">
        <v>65</v>
      </c>
      <c r="F2299" t="s">
        <v>1641</v>
      </c>
      <c r="G2299" t="s">
        <v>1642</v>
      </c>
      <c r="H2299" t="s">
        <v>1643</v>
      </c>
      <c r="I2299" t="s">
        <v>587</v>
      </c>
      <c r="K2299" t="s">
        <v>265</v>
      </c>
      <c r="L2299">
        <v>1</v>
      </c>
      <c r="M2299">
        <v>995</v>
      </c>
      <c r="N2299">
        <v>995</v>
      </c>
      <c r="O2299">
        <v>418314.66</v>
      </c>
    </row>
    <row r="2300" spans="1:15" hidden="1">
      <c r="A2300" t="s">
        <v>259</v>
      </c>
      <c r="B2300" s="1">
        <v>45222</v>
      </c>
      <c r="C2300" t="s">
        <v>1837</v>
      </c>
      <c r="D2300" t="s">
        <v>65</v>
      </c>
      <c r="E2300" t="s">
        <v>65</v>
      </c>
      <c r="F2300" t="s">
        <v>1641</v>
      </c>
      <c r="G2300" t="s">
        <v>1642</v>
      </c>
      <c r="H2300" t="s">
        <v>1643</v>
      </c>
      <c r="I2300" t="s">
        <v>215</v>
      </c>
      <c r="K2300" t="s">
        <v>265</v>
      </c>
      <c r="L2300">
        <v>-1</v>
      </c>
      <c r="N2300">
        <v>-715.98</v>
      </c>
      <c r="O2300">
        <v>417598.68</v>
      </c>
    </row>
    <row r="2301" spans="1:15" hidden="1">
      <c r="A2301" t="s">
        <v>259</v>
      </c>
      <c r="B2301" s="1">
        <v>45222</v>
      </c>
      <c r="C2301" t="s">
        <v>1837</v>
      </c>
      <c r="D2301" t="s">
        <v>65</v>
      </c>
      <c r="E2301" t="s">
        <v>65</v>
      </c>
      <c r="F2301" t="s">
        <v>1838</v>
      </c>
      <c r="G2301" t="s">
        <v>589</v>
      </c>
      <c r="H2301" t="s">
        <v>590</v>
      </c>
      <c r="I2301" t="s">
        <v>587</v>
      </c>
      <c r="K2301" t="s">
        <v>265</v>
      </c>
      <c r="L2301">
        <v>2</v>
      </c>
      <c r="M2301">
        <v>239</v>
      </c>
      <c r="N2301">
        <v>478</v>
      </c>
      <c r="O2301">
        <v>418076.68</v>
      </c>
    </row>
    <row r="2302" spans="1:15" hidden="1">
      <c r="A2302" t="s">
        <v>259</v>
      </c>
      <c r="B2302" s="1">
        <v>45222</v>
      </c>
      <c r="C2302" t="s">
        <v>1837</v>
      </c>
      <c r="D2302" t="s">
        <v>65</v>
      </c>
      <c r="E2302" t="s">
        <v>65</v>
      </c>
      <c r="F2302" t="s">
        <v>1838</v>
      </c>
      <c r="G2302" t="s">
        <v>589</v>
      </c>
      <c r="H2302" t="s">
        <v>590</v>
      </c>
      <c r="I2302" t="s">
        <v>215</v>
      </c>
      <c r="K2302" t="s">
        <v>265</v>
      </c>
      <c r="L2302">
        <v>-2</v>
      </c>
      <c r="N2302">
        <v>-335.32</v>
      </c>
      <c r="O2302">
        <v>417741.36</v>
      </c>
    </row>
    <row r="2303" spans="1:15" hidden="1">
      <c r="A2303" t="s">
        <v>259</v>
      </c>
      <c r="B2303" s="1">
        <v>45222</v>
      </c>
      <c r="C2303" t="s">
        <v>1837</v>
      </c>
      <c r="D2303" t="s">
        <v>65</v>
      </c>
      <c r="E2303" t="s">
        <v>65</v>
      </c>
      <c r="F2303" t="s">
        <v>1839</v>
      </c>
      <c r="G2303" t="s">
        <v>1840</v>
      </c>
      <c r="H2303" t="s">
        <v>1839</v>
      </c>
      <c r="I2303" t="s">
        <v>587</v>
      </c>
      <c r="K2303" t="s">
        <v>265</v>
      </c>
      <c r="L2303">
        <v>1</v>
      </c>
      <c r="M2303">
        <v>59</v>
      </c>
      <c r="N2303">
        <v>59</v>
      </c>
      <c r="O2303">
        <v>417800.36</v>
      </c>
    </row>
    <row r="2304" spans="1:15" hidden="1">
      <c r="A2304" t="s">
        <v>259</v>
      </c>
      <c r="B2304" s="1">
        <v>45222</v>
      </c>
      <c r="C2304" t="s">
        <v>1837</v>
      </c>
      <c r="D2304" t="s">
        <v>65</v>
      </c>
      <c r="E2304" t="s">
        <v>65</v>
      </c>
      <c r="F2304" t="s">
        <v>1839</v>
      </c>
      <c r="G2304" t="s">
        <v>1840</v>
      </c>
      <c r="H2304" t="s">
        <v>1839</v>
      </c>
      <c r="I2304" t="s">
        <v>215</v>
      </c>
      <c r="K2304" t="s">
        <v>265</v>
      </c>
      <c r="L2304">
        <v>-1</v>
      </c>
      <c r="N2304">
        <v>-42.3</v>
      </c>
      <c r="O2304">
        <v>417758.06</v>
      </c>
    </row>
    <row r="2305" spans="1:15" hidden="1">
      <c r="A2305" t="s">
        <v>259</v>
      </c>
      <c r="B2305" s="1">
        <v>45222</v>
      </c>
      <c r="C2305" t="s">
        <v>1837</v>
      </c>
      <c r="D2305" t="s">
        <v>65</v>
      </c>
      <c r="E2305" t="s">
        <v>65</v>
      </c>
      <c r="F2305" t="s">
        <v>1841</v>
      </c>
      <c r="G2305">
        <v>65311410</v>
      </c>
      <c r="H2305" t="s">
        <v>1841</v>
      </c>
      <c r="I2305" t="s">
        <v>587</v>
      </c>
      <c r="K2305" t="s">
        <v>265</v>
      </c>
      <c r="L2305">
        <v>1</v>
      </c>
      <c r="M2305">
        <v>349</v>
      </c>
      <c r="N2305">
        <v>349</v>
      </c>
      <c r="O2305">
        <v>418107.06</v>
      </c>
    </row>
    <row r="2306" spans="1:15" hidden="1">
      <c r="A2306" t="s">
        <v>259</v>
      </c>
      <c r="B2306" s="1">
        <v>45222</v>
      </c>
      <c r="C2306" t="s">
        <v>1837</v>
      </c>
      <c r="D2306" t="s">
        <v>65</v>
      </c>
      <c r="E2306" t="s">
        <v>65</v>
      </c>
      <c r="F2306" t="s">
        <v>1841</v>
      </c>
      <c r="G2306">
        <v>65311410</v>
      </c>
      <c r="H2306" t="s">
        <v>1841</v>
      </c>
      <c r="I2306" t="s">
        <v>215</v>
      </c>
      <c r="K2306" t="s">
        <v>265</v>
      </c>
      <c r="L2306">
        <v>-1</v>
      </c>
      <c r="N2306">
        <v>-284.67</v>
      </c>
      <c r="O2306">
        <v>417822.39</v>
      </c>
    </row>
    <row r="2307" spans="1:15" hidden="1">
      <c r="A2307" t="s">
        <v>259</v>
      </c>
      <c r="B2307" s="1">
        <v>45222</v>
      </c>
      <c r="C2307" t="s">
        <v>1837</v>
      </c>
      <c r="D2307" t="s">
        <v>65</v>
      </c>
      <c r="E2307" t="s">
        <v>65</v>
      </c>
      <c r="F2307" t="s">
        <v>477</v>
      </c>
      <c r="G2307" t="s">
        <v>477</v>
      </c>
      <c r="H2307" t="s">
        <v>477</v>
      </c>
      <c r="I2307" t="s">
        <v>587</v>
      </c>
      <c r="K2307" t="s">
        <v>265</v>
      </c>
      <c r="L2307">
        <v>1</v>
      </c>
      <c r="M2307">
        <v>38.93</v>
      </c>
      <c r="N2307">
        <v>38.93</v>
      </c>
      <c r="O2307">
        <v>417861.32</v>
      </c>
    </row>
    <row r="2308" spans="1:15" hidden="1">
      <c r="A2308" t="s">
        <v>259</v>
      </c>
      <c r="B2308" s="1">
        <v>45222</v>
      </c>
      <c r="C2308" t="s">
        <v>1842</v>
      </c>
      <c r="D2308" t="s">
        <v>67</v>
      </c>
      <c r="E2308" t="s">
        <v>67</v>
      </c>
      <c r="F2308" t="s">
        <v>549</v>
      </c>
      <c r="I2308" t="s">
        <v>522</v>
      </c>
      <c r="K2308" t="s">
        <v>265</v>
      </c>
      <c r="M2308">
        <v>83.25</v>
      </c>
      <c r="N2308">
        <v>83.25</v>
      </c>
      <c r="O2308">
        <v>417944.57</v>
      </c>
    </row>
    <row r="2309" spans="1:15" hidden="1">
      <c r="A2309" t="s">
        <v>259</v>
      </c>
      <c r="B2309" s="1">
        <v>45222</v>
      </c>
      <c r="C2309" t="s">
        <v>1843</v>
      </c>
      <c r="D2309" t="s">
        <v>48</v>
      </c>
      <c r="E2309" t="s">
        <v>48</v>
      </c>
      <c r="F2309" t="s">
        <v>549</v>
      </c>
      <c r="I2309" t="s">
        <v>522</v>
      </c>
      <c r="K2309" t="s">
        <v>265</v>
      </c>
      <c r="M2309">
        <v>0</v>
      </c>
      <c r="N2309">
        <v>0</v>
      </c>
      <c r="O2309">
        <v>417944.57</v>
      </c>
    </row>
    <row r="2310" spans="1:15" hidden="1">
      <c r="A2310" t="s">
        <v>259</v>
      </c>
      <c r="B2310" s="1">
        <v>45222</v>
      </c>
      <c r="C2310" t="s">
        <v>1844</v>
      </c>
      <c r="D2310" t="s">
        <v>982</v>
      </c>
      <c r="E2310" t="s">
        <v>982</v>
      </c>
      <c r="F2310" t="s">
        <v>585</v>
      </c>
      <c r="G2310" t="s">
        <v>586</v>
      </c>
      <c r="H2310" t="s">
        <v>585</v>
      </c>
      <c r="I2310" t="s">
        <v>587</v>
      </c>
      <c r="K2310" t="s">
        <v>265</v>
      </c>
      <c r="L2310">
        <v>1</v>
      </c>
      <c r="M2310">
        <v>995</v>
      </c>
      <c r="N2310">
        <v>995</v>
      </c>
      <c r="O2310">
        <v>418939.57</v>
      </c>
    </row>
    <row r="2311" spans="1:15" hidden="1">
      <c r="A2311" t="s">
        <v>259</v>
      </c>
      <c r="B2311" s="1">
        <v>45222</v>
      </c>
      <c r="C2311" t="s">
        <v>1844</v>
      </c>
      <c r="D2311" t="s">
        <v>982</v>
      </c>
      <c r="E2311" t="s">
        <v>982</v>
      </c>
      <c r="F2311" t="s">
        <v>585</v>
      </c>
      <c r="G2311" t="s">
        <v>586</v>
      </c>
      <c r="H2311" t="s">
        <v>585</v>
      </c>
      <c r="I2311" t="s">
        <v>215</v>
      </c>
      <c r="K2311" t="s">
        <v>265</v>
      </c>
      <c r="L2311">
        <v>-1</v>
      </c>
      <c r="N2311">
        <v>-695.91</v>
      </c>
      <c r="O2311">
        <v>418243.66</v>
      </c>
    </row>
    <row r="2312" spans="1:15" hidden="1">
      <c r="A2312" t="s">
        <v>259</v>
      </c>
      <c r="B2312" s="1">
        <v>45222</v>
      </c>
      <c r="C2312" t="s">
        <v>1844</v>
      </c>
      <c r="D2312" t="s">
        <v>982</v>
      </c>
      <c r="E2312" t="s">
        <v>982</v>
      </c>
      <c r="F2312" t="s">
        <v>549</v>
      </c>
      <c r="I2312" t="s">
        <v>522</v>
      </c>
      <c r="K2312" t="s">
        <v>265</v>
      </c>
      <c r="M2312">
        <v>740</v>
      </c>
      <c r="N2312">
        <v>740</v>
      </c>
      <c r="O2312">
        <v>418983.66</v>
      </c>
    </row>
    <row r="2313" spans="1:15" hidden="1">
      <c r="A2313" t="s">
        <v>259</v>
      </c>
      <c r="B2313" s="1">
        <v>45222</v>
      </c>
      <c r="C2313" t="s">
        <v>1845</v>
      </c>
      <c r="D2313" t="s">
        <v>48</v>
      </c>
      <c r="E2313" t="s">
        <v>48</v>
      </c>
      <c r="F2313" t="s">
        <v>510</v>
      </c>
      <c r="G2313" t="s">
        <v>511</v>
      </c>
      <c r="H2313" t="s">
        <v>510</v>
      </c>
      <c r="I2313" t="s">
        <v>587</v>
      </c>
      <c r="K2313" t="s">
        <v>265</v>
      </c>
      <c r="L2313">
        <v>30</v>
      </c>
      <c r="M2313">
        <v>38</v>
      </c>
      <c r="N2313">
        <v>1140</v>
      </c>
      <c r="O2313">
        <v>420123.66</v>
      </c>
    </row>
    <row r="2314" spans="1:15" hidden="1">
      <c r="A2314" t="s">
        <v>259</v>
      </c>
      <c r="B2314" s="1">
        <v>45222</v>
      </c>
      <c r="C2314" t="s">
        <v>1845</v>
      </c>
      <c r="D2314" t="s">
        <v>48</v>
      </c>
      <c r="E2314" t="s">
        <v>48</v>
      </c>
      <c r="F2314" t="s">
        <v>510</v>
      </c>
      <c r="G2314" t="s">
        <v>511</v>
      </c>
      <c r="H2314" t="s">
        <v>510</v>
      </c>
      <c r="I2314" t="s">
        <v>215</v>
      </c>
      <c r="K2314" t="s">
        <v>265</v>
      </c>
      <c r="L2314">
        <v>-30</v>
      </c>
      <c r="N2314">
        <v>-887.4</v>
      </c>
      <c r="O2314">
        <v>419236.26</v>
      </c>
    </row>
    <row r="2315" spans="1:15" hidden="1">
      <c r="A2315" t="s">
        <v>259</v>
      </c>
      <c r="B2315" s="1">
        <v>45222</v>
      </c>
      <c r="C2315" t="s">
        <v>1846</v>
      </c>
      <c r="D2315" t="s">
        <v>1847</v>
      </c>
      <c r="E2315" t="s">
        <v>1847</v>
      </c>
      <c r="F2315" t="s">
        <v>1848</v>
      </c>
      <c r="G2315" t="s">
        <v>1849</v>
      </c>
      <c r="H2315" t="s">
        <v>1848</v>
      </c>
      <c r="I2315" t="s">
        <v>560</v>
      </c>
      <c r="K2315" t="s">
        <v>265</v>
      </c>
      <c r="L2315">
        <v>1</v>
      </c>
      <c r="M2315">
        <v>832</v>
      </c>
      <c r="N2315">
        <v>832</v>
      </c>
      <c r="O2315">
        <v>420068.26</v>
      </c>
    </row>
    <row r="2316" spans="1:15" hidden="1">
      <c r="A2316" t="s">
        <v>259</v>
      </c>
      <c r="B2316" s="1">
        <v>45222</v>
      </c>
      <c r="C2316" t="s">
        <v>1846</v>
      </c>
      <c r="D2316" t="s">
        <v>1847</v>
      </c>
      <c r="E2316" t="s">
        <v>1847</v>
      </c>
      <c r="F2316" t="s">
        <v>1848</v>
      </c>
      <c r="G2316" t="s">
        <v>1849</v>
      </c>
      <c r="H2316" t="s">
        <v>1848</v>
      </c>
      <c r="I2316" t="s">
        <v>217</v>
      </c>
      <c r="K2316" t="s">
        <v>265</v>
      </c>
      <c r="L2316">
        <v>-1</v>
      </c>
      <c r="N2316">
        <v>-667</v>
      </c>
      <c r="O2316">
        <v>419401.26</v>
      </c>
    </row>
    <row r="2317" spans="1:15" hidden="1">
      <c r="A2317" t="s">
        <v>259</v>
      </c>
      <c r="B2317" s="1">
        <v>45222</v>
      </c>
      <c r="C2317" t="s">
        <v>1850</v>
      </c>
      <c r="D2317" t="s">
        <v>45</v>
      </c>
      <c r="E2317" t="s">
        <v>45</v>
      </c>
      <c r="F2317" t="s">
        <v>549</v>
      </c>
      <c r="I2317" t="s">
        <v>522</v>
      </c>
      <c r="K2317" t="s">
        <v>265</v>
      </c>
      <c r="M2317">
        <v>166.5</v>
      </c>
      <c r="N2317">
        <v>166.5</v>
      </c>
      <c r="O2317">
        <v>419567.76</v>
      </c>
    </row>
    <row r="2318" spans="1:15" hidden="1">
      <c r="A2318" t="s">
        <v>259</v>
      </c>
      <c r="B2318" s="1">
        <v>45222</v>
      </c>
      <c r="C2318" t="s">
        <v>1850</v>
      </c>
      <c r="D2318" t="s">
        <v>45</v>
      </c>
      <c r="E2318" t="s">
        <v>45</v>
      </c>
      <c r="F2318" t="s">
        <v>549</v>
      </c>
      <c r="I2318" t="s">
        <v>522</v>
      </c>
      <c r="K2318" t="s">
        <v>265</v>
      </c>
      <c r="M2318">
        <v>-166.5</v>
      </c>
      <c r="N2318">
        <v>-166.5</v>
      </c>
      <c r="O2318">
        <v>419401.26</v>
      </c>
    </row>
    <row r="2319" spans="1:15" hidden="1">
      <c r="A2319" t="s">
        <v>259</v>
      </c>
      <c r="B2319" s="1">
        <v>45222</v>
      </c>
      <c r="C2319" t="s">
        <v>1851</v>
      </c>
      <c r="D2319" t="s">
        <v>120</v>
      </c>
      <c r="E2319" t="s">
        <v>120</v>
      </c>
      <c r="F2319" t="s">
        <v>549</v>
      </c>
      <c r="I2319" t="s">
        <v>522</v>
      </c>
      <c r="K2319" t="s">
        <v>265</v>
      </c>
      <c r="M2319">
        <v>430.5</v>
      </c>
      <c r="N2319">
        <v>430.5</v>
      </c>
      <c r="O2319">
        <v>419831.76</v>
      </c>
    </row>
    <row r="2320" spans="1:15" hidden="1">
      <c r="A2320" t="s">
        <v>259</v>
      </c>
      <c r="B2320" s="1">
        <v>45222</v>
      </c>
      <c r="C2320" t="s">
        <v>1851</v>
      </c>
      <c r="D2320" t="s">
        <v>120</v>
      </c>
      <c r="E2320" t="s">
        <v>120</v>
      </c>
      <c r="F2320" t="s">
        <v>549</v>
      </c>
      <c r="I2320" t="s">
        <v>522</v>
      </c>
      <c r="K2320" t="s">
        <v>265</v>
      </c>
      <c r="M2320">
        <v>-430.5</v>
      </c>
      <c r="N2320">
        <v>-430.5</v>
      </c>
      <c r="O2320">
        <v>419401.26</v>
      </c>
    </row>
    <row r="2321" spans="1:15" hidden="1">
      <c r="A2321" t="s">
        <v>259</v>
      </c>
      <c r="B2321" s="1">
        <v>45222</v>
      </c>
      <c r="C2321" t="s">
        <v>1852</v>
      </c>
      <c r="D2321" t="s">
        <v>35</v>
      </c>
      <c r="E2321" t="s">
        <v>35</v>
      </c>
      <c r="F2321" t="s">
        <v>549</v>
      </c>
      <c r="I2321" t="s">
        <v>522</v>
      </c>
      <c r="K2321" t="s">
        <v>265</v>
      </c>
      <c r="M2321">
        <v>412.5</v>
      </c>
      <c r="N2321">
        <v>412.5</v>
      </c>
      <c r="O2321">
        <v>419813.76</v>
      </c>
    </row>
    <row r="2322" spans="1:15" hidden="1">
      <c r="A2322" t="s">
        <v>259</v>
      </c>
      <c r="B2322" s="1">
        <v>45222</v>
      </c>
      <c r="C2322" t="s">
        <v>1853</v>
      </c>
      <c r="D2322" t="s">
        <v>130</v>
      </c>
      <c r="E2322" t="s">
        <v>130</v>
      </c>
      <c r="F2322" t="s">
        <v>549</v>
      </c>
      <c r="I2322" t="s">
        <v>522</v>
      </c>
      <c r="K2322" t="s">
        <v>265</v>
      </c>
      <c r="M2322">
        <v>76.25</v>
      </c>
      <c r="N2322">
        <v>76.25</v>
      </c>
      <c r="O2322">
        <v>419890.01</v>
      </c>
    </row>
    <row r="2323" spans="1:15">
      <c r="A2323" t="s">
        <v>236</v>
      </c>
      <c r="B2323" s="1">
        <v>45223</v>
      </c>
      <c r="C2323" t="s">
        <v>1854</v>
      </c>
      <c r="D2323" t="s">
        <v>213</v>
      </c>
      <c r="E2323" t="s">
        <v>213</v>
      </c>
      <c r="F2323" t="s">
        <v>669</v>
      </c>
      <c r="G2323" t="s">
        <v>670</v>
      </c>
      <c r="H2323" t="s">
        <v>669</v>
      </c>
      <c r="I2323" t="s">
        <v>217</v>
      </c>
      <c r="K2323" t="s">
        <v>240</v>
      </c>
      <c r="L2323">
        <v>-3</v>
      </c>
      <c r="M2323">
        <v>27.62</v>
      </c>
      <c r="N2323">
        <v>-82.86</v>
      </c>
      <c r="O2323">
        <v>419807.15</v>
      </c>
    </row>
    <row r="2324" spans="1:15">
      <c r="A2324" t="s">
        <v>236</v>
      </c>
      <c r="B2324" s="1">
        <v>45223</v>
      </c>
      <c r="C2324" t="s">
        <v>1854</v>
      </c>
      <c r="D2324" t="s">
        <v>213</v>
      </c>
      <c r="E2324" t="s">
        <v>213</v>
      </c>
      <c r="F2324" t="s">
        <v>669</v>
      </c>
      <c r="G2324" t="s">
        <v>670</v>
      </c>
      <c r="H2324" t="s">
        <v>669</v>
      </c>
      <c r="I2324" t="s">
        <v>217</v>
      </c>
      <c r="K2324" t="s">
        <v>240</v>
      </c>
      <c r="L2324">
        <v>-2</v>
      </c>
      <c r="M2324">
        <v>121.47</v>
      </c>
      <c r="N2324">
        <v>-242.94</v>
      </c>
      <c r="O2324">
        <v>419564.21</v>
      </c>
    </row>
    <row r="2325" spans="1:15">
      <c r="A2325" t="s">
        <v>236</v>
      </c>
      <c r="B2325" s="1">
        <v>45223</v>
      </c>
      <c r="C2325" t="s">
        <v>1855</v>
      </c>
      <c r="D2325" t="s">
        <v>213</v>
      </c>
      <c r="E2325" t="s">
        <v>213</v>
      </c>
      <c r="F2325" t="s">
        <v>892</v>
      </c>
      <c r="G2325" t="s">
        <v>893</v>
      </c>
      <c r="H2325" t="s">
        <v>892</v>
      </c>
      <c r="I2325" t="s">
        <v>216</v>
      </c>
      <c r="K2325" t="s">
        <v>240</v>
      </c>
      <c r="L2325">
        <v>-1</v>
      </c>
      <c r="M2325">
        <v>186.83</v>
      </c>
      <c r="N2325">
        <v>-186.83</v>
      </c>
      <c r="O2325">
        <v>419377.38</v>
      </c>
    </row>
    <row r="2326" spans="1:15">
      <c r="A2326" t="s">
        <v>236</v>
      </c>
      <c r="B2326" s="1">
        <v>45223</v>
      </c>
      <c r="C2326" t="s">
        <v>1856</v>
      </c>
      <c r="D2326" t="s">
        <v>213</v>
      </c>
      <c r="E2326" t="s">
        <v>213</v>
      </c>
      <c r="F2326" t="s">
        <v>892</v>
      </c>
      <c r="G2326" t="s">
        <v>893</v>
      </c>
      <c r="H2326" t="s">
        <v>892</v>
      </c>
      <c r="I2326" t="s">
        <v>216</v>
      </c>
      <c r="K2326" t="s">
        <v>240</v>
      </c>
      <c r="L2326">
        <v>-1</v>
      </c>
      <c r="M2326">
        <v>186.83</v>
      </c>
      <c r="N2326">
        <v>-186.83</v>
      </c>
      <c r="O2326">
        <v>419190.55</v>
      </c>
    </row>
    <row r="2327" spans="1:15" hidden="1">
      <c r="A2327" t="s">
        <v>259</v>
      </c>
      <c r="B2327" s="1">
        <v>45223</v>
      </c>
      <c r="C2327" t="s">
        <v>1857</v>
      </c>
      <c r="D2327" t="s">
        <v>1847</v>
      </c>
      <c r="E2327" t="s">
        <v>1847</v>
      </c>
      <c r="F2327" t="s">
        <v>549</v>
      </c>
      <c r="I2327" t="s">
        <v>522</v>
      </c>
      <c r="K2327" t="s">
        <v>265</v>
      </c>
      <c r="M2327">
        <v>0</v>
      </c>
      <c r="N2327">
        <v>0</v>
      </c>
      <c r="O2327">
        <v>419190.55</v>
      </c>
    </row>
    <row r="2328" spans="1:15" hidden="1">
      <c r="A2328" t="s">
        <v>259</v>
      </c>
      <c r="B2328" s="1">
        <v>45223</v>
      </c>
      <c r="C2328" t="s">
        <v>1858</v>
      </c>
      <c r="D2328" t="s">
        <v>999</v>
      </c>
      <c r="E2328" t="s">
        <v>999</v>
      </c>
      <c r="F2328" t="s">
        <v>1838</v>
      </c>
      <c r="G2328" t="s">
        <v>589</v>
      </c>
      <c r="H2328" t="s">
        <v>590</v>
      </c>
      <c r="I2328" t="s">
        <v>587</v>
      </c>
      <c r="K2328" t="s">
        <v>265</v>
      </c>
      <c r="L2328">
        <v>1</v>
      </c>
      <c r="M2328">
        <v>239</v>
      </c>
      <c r="N2328">
        <v>239</v>
      </c>
      <c r="O2328">
        <v>419429.55</v>
      </c>
    </row>
    <row r="2329" spans="1:15" hidden="1">
      <c r="A2329" t="s">
        <v>259</v>
      </c>
      <c r="B2329" s="1">
        <v>45223</v>
      </c>
      <c r="C2329" t="s">
        <v>1858</v>
      </c>
      <c r="D2329" t="s">
        <v>999</v>
      </c>
      <c r="E2329" t="s">
        <v>999</v>
      </c>
      <c r="F2329" t="s">
        <v>1838</v>
      </c>
      <c r="G2329" t="s">
        <v>589</v>
      </c>
      <c r="H2329" t="s">
        <v>590</v>
      </c>
      <c r="I2329" t="s">
        <v>215</v>
      </c>
      <c r="K2329" t="s">
        <v>265</v>
      </c>
      <c r="L2329">
        <v>-1</v>
      </c>
      <c r="N2329">
        <v>-167.66</v>
      </c>
      <c r="O2329">
        <v>419261.89</v>
      </c>
    </row>
    <row r="2330" spans="1:15" hidden="1">
      <c r="A2330" t="s">
        <v>259</v>
      </c>
      <c r="B2330" s="1">
        <v>45223</v>
      </c>
      <c r="C2330" t="s">
        <v>1859</v>
      </c>
      <c r="D2330" t="s">
        <v>120</v>
      </c>
      <c r="E2330" t="s">
        <v>120</v>
      </c>
      <c r="F2330" t="s">
        <v>549</v>
      </c>
      <c r="I2330" t="s">
        <v>522</v>
      </c>
      <c r="K2330" t="s">
        <v>265</v>
      </c>
      <c r="M2330">
        <v>71.75</v>
      </c>
      <c r="N2330">
        <v>71.75</v>
      </c>
      <c r="O2330">
        <v>419333.64</v>
      </c>
    </row>
    <row r="2331" spans="1:15" hidden="1">
      <c r="A2331" t="s">
        <v>259</v>
      </c>
      <c r="B2331" s="1">
        <v>45223</v>
      </c>
      <c r="C2331" t="s">
        <v>1859</v>
      </c>
      <c r="D2331" t="s">
        <v>120</v>
      </c>
      <c r="E2331" t="s">
        <v>120</v>
      </c>
      <c r="F2331" t="s">
        <v>549</v>
      </c>
      <c r="I2331" t="s">
        <v>522</v>
      </c>
      <c r="K2331" t="s">
        <v>265</v>
      </c>
      <c r="M2331">
        <v>-71.75</v>
      </c>
      <c r="N2331">
        <v>-71.75</v>
      </c>
      <c r="O2331">
        <v>419261.89</v>
      </c>
    </row>
    <row r="2332" spans="1:15" hidden="1">
      <c r="A2332" t="s">
        <v>259</v>
      </c>
      <c r="B2332" s="1">
        <v>45223</v>
      </c>
      <c r="C2332" t="s">
        <v>1860</v>
      </c>
      <c r="D2332" t="s">
        <v>37</v>
      </c>
      <c r="E2332" t="s">
        <v>37</v>
      </c>
      <c r="F2332" t="s">
        <v>549</v>
      </c>
      <c r="I2332" t="s">
        <v>522</v>
      </c>
      <c r="K2332" t="s">
        <v>265</v>
      </c>
      <c r="M2332">
        <v>43.94</v>
      </c>
      <c r="N2332">
        <v>43.94</v>
      </c>
      <c r="O2332">
        <v>419305.83</v>
      </c>
    </row>
    <row r="2333" spans="1:15" hidden="1">
      <c r="A2333" t="s">
        <v>259</v>
      </c>
      <c r="B2333" s="1">
        <v>45223</v>
      </c>
      <c r="C2333" t="s">
        <v>1861</v>
      </c>
      <c r="D2333" t="s">
        <v>48</v>
      </c>
      <c r="E2333" t="s">
        <v>48</v>
      </c>
      <c r="F2333" t="s">
        <v>892</v>
      </c>
      <c r="G2333" t="s">
        <v>893</v>
      </c>
      <c r="H2333" t="s">
        <v>892</v>
      </c>
      <c r="I2333" t="s">
        <v>534</v>
      </c>
      <c r="K2333" t="s">
        <v>265</v>
      </c>
      <c r="L2333">
        <v>1</v>
      </c>
      <c r="M2333">
        <v>220</v>
      </c>
      <c r="N2333">
        <v>220</v>
      </c>
      <c r="O2333">
        <v>419525.83</v>
      </c>
    </row>
    <row r="2334" spans="1:15" hidden="1">
      <c r="A2334" t="s">
        <v>259</v>
      </c>
      <c r="B2334" s="1">
        <v>45223</v>
      </c>
      <c r="C2334" t="s">
        <v>1862</v>
      </c>
      <c r="D2334" t="s">
        <v>163</v>
      </c>
      <c r="E2334" t="s">
        <v>163</v>
      </c>
      <c r="F2334" t="s">
        <v>549</v>
      </c>
      <c r="I2334" t="s">
        <v>522</v>
      </c>
      <c r="K2334" t="s">
        <v>265</v>
      </c>
      <c r="M2334">
        <v>185</v>
      </c>
      <c r="N2334">
        <v>185</v>
      </c>
      <c r="O2334">
        <v>419710.83</v>
      </c>
    </row>
    <row r="2335" spans="1:15" hidden="1">
      <c r="A2335" t="s">
        <v>259</v>
      </c>
      <c r="B2335" s="1">
        <v>45223</v>
      </c>
      <c r="C2335" t="s">
        <v>1863</v>
      </c>
      <c r="D2335" t="s">
        <v>149</v>
      </c>
      <c r="E2335" t="s">
        <v>149</v>
      </c>
      <c r="F2335" t="s">
        <v>1754</v>
      </c>
      <c r="G2335" t="s">
        <v>1755</v>
      </c>
      <c r="H2335" t="s">
        <v>1754</v>
      </c>
      <c r="I2335" t="s">
        <v>560</v>
      </c>
      <c r="K2335" t="s">
        <v>265</v>
      </c>
      <c r="L2335">
        <v>1</v>
      </c>
      <c r="M2335">
        <v>1071</v>
      </c>
      <c r="N2335">
        <v>1071</v>
      </c>
      <c r="O2335">
        <v>420781.83</v>
      </c>
    </row>
    <row r="2336" spans="1:15" hidden="1">
      <c r="A2336" t="s">
        <v>259</v>
      </c>
      <c r="B2336" s="1">
        <v>45223</v>
      </c>
      <c r="C2336" t="s">
        <v>1863</v>
      </c>
      <c r="D2336" t="s">
        <v>149</v>
      </c>
      <c r="E2336" t="s">
        <v>149</v>
      </c>
      <c r="F2336" t="s">
        <v>1754</v>
      </c>
      <c r="G2336" t="s">
        <v>1755</v>
      </c>
      <c r="H2336" t="s">
        <v>1754</v>
      </c>
      <c r="I2336" t="s">
        <v>217</v>
      </c>
      <c r="K2336" t="s">
        <v>265</v>
      </c>
      <c r="L2336">
        <v>-1</v>
      </c>
      <c r="N2336">
        <v>-856.8</v>
      </c>
      <c r="O2336">
        <v>419925.03</v>
      </c>
    </row>
    <row r="2337" spans="1:15" hidden="1">
      <c r="A2337" t="s">
        <v>259</v>
      </c>
      <c r="B2337" s="1">
        <v>45223</v>
      </c>
      <c r="C2337" t="s">
        <v>1863</v>
      </c>
      <c r="D2337" t="s">
        <v>149</v>
      </c>
      <c r="E2337" t="s">
        <v>149</v>
      </c>
      <c r="F2337" t="s">
        <v>1864</v>
      </c>
      <c r="G2337" t="s">
        <v>818</v>
      </c>
      <c r="H2337" t="s">
        <v>819</v>
      </c>
      <c r="I2337" t="s">
        <v>587</v>
      </c>
      <c r="K2337" t="s">
        <v>265</v>
      </c>
      <c r="L2337">
        <v>1</v>
      </c>
      <c r="M2337">
        <v>1178.8</v>
      </c>
      <c r="N2337">
        <v>1178.8</v>
      </c>
      <c r="O2337">
        <v>421103.83</v>
      </c>
    </row>
    <row r="2338" spans="1:15" hidden="1">
      <c r="A2338" t="s">
        <v>259</v>
      </c>
      <c r="B2338" s="1">
        <v>45223</v>
      </c>
      <c r="C2338" t="s">
        <v>1863</v>
      </c>
      <c r="D2338" t="s">
        <v>149</v>
      </c>
      <c r="E2338" t="s">
        <v>149</v>
      </c>
      <c r="F2338" t="s">
        <v>1864</v>
      </c>
      <c r="G2338" t="s">
        <v>818</v>
      </c>
      <c r="H2338" t="s">
        <v>819</v>
      </c>
      <c r="I2338" t="s">
        <v>215</v>
      </c>
      <c r="K2338" t="s">
        <v>265</v>
      </c>
      <c r="L2338">
        <v>-1</v>
      </c>
      <c r="N2338">
        <v>-2181.65</v>
      </c>
      <c r="O2338">
        <v>418922.18</v>
      </c>
    </row>
    <row r="2339" spans="1:15" hidden="1">
      <c r="A2339" t="s">
        <v>259</v>
      </c>
      <c r="B2339" s="1">
        <v>45223</v>
      </c>
      <c r="C2339" t="s">
        <v>1865</v>
      </c>
      <c r="D2339" t="s">
        <v>999</v>
      </c>
      <c r="E2339" t="s">
        <v>999</v>
      </c>
      <c r="F2339" t="s">
        <v>1866</v>
      </c>
      <c r="G2339" t="s">
        <v>1867</v>
      </c>
      <c r="H2339" t="s">
        <v>1868</v>
      </c>
      <c r="I2339" t="s">
        <v>587</v>
      </c>
      <c r="K2339" t="s">
        <v>265</v>
      </c>
      <c r="L2339">
        <v>1</v>
      </c>
      <c r="M2339">
        <v>934</v>
      </c>
      <c r="N2339">
        <v>934</v>
      </c>
      <c r="O2339">
        <v>419856.18</v>
      </c>
    </row>
    <row r="2340" spans="1:15" hidden="1">
      <c r="A2340" t="s">
        <v>259</v>
      </c>
      <c r="B2340" s="1">
        <v>45223</v>
      </c>
      <c r="C2340" t="s">
        <v>1865</v>
      </c>
      <c r="D2340" t="s">
        <v>999</v>
      </c>
      <c r="E2340" t="s">
        <v>999</v>
      </c>
      <c r="F2340" t="s">
        <v>1866</v>
      </c>
      <c r="G2340" t="s">
        <v>1867</v>
      </c>
      <c r="H2340" t="s">
        <v>1868</v>
      </c>
      <c r="I2340" t="s">
        <v>215</v>
      </c>
      <c r="K2340" t="s">
        <v>265</v>
      </c>
      <c r="L2340">
        <v>-1</v>
      </c>
      <c r="N2340">
        <v>-829.4</v>
      </c>
      <c r="O2340">
        <v>419026.78</v>
      </c>
    </row>
    <row r="2341" spans="1:15" hidden="1">
      <c r="A2341" t="s">
        <v>259</v>
      </c>
      <c r="B2341" s="1">
        <v>45223</v>
      </c>
      <c r="C2341" t="s">
        <v>1865</v>
      </c>
      <c r="D2341" t="s">
        <v>999</v>
      </c>
      <c r="E2341" t="s">
        <v>999</v>
      </c>
      <c r="F2341" t="s">
        <v>1869</v>
      </c>
      <c r="G2341" t="s">
        <v>1870</v>
      </c>
      <c r="H2341" t="s">
        <v>566</v>
      </c>
      <c r="I2341" t="s">
        <v>560</v>
      </c>
      <c r="K2341" t="s">
        <v>265</v>
      </c>
      <c r="L2341">
        <v>1</v>
      </c>
      <c r="M2341">
        <v>115</v>
      </c>
      <c r="N2341">
        <v>115</v>
      </c>
      <c r="O2341">
        <v>419141.78</v>
      </c>
    </row>
    <row r="2342" spans="1:15" hidden="1">
      <c r="A2342" t="s">
        <v>259</v>
      </c>
      <c r="B2342" s="1">
        <v>45223</v>
      </c>
      <c r="C2342" t="s">
        <v>1865</v>
      </c>
      <c r="D2342" t="s">
        <v>999</v>
      </c>
      <c r="E2342" t="s">
        <v>999</v>
      </c>
      <c r="F2342" t="s">
        <v>1869</v>
      </c>
      <c r="G2342" t="s">
        <v>1870</v>
      </c>
      <c r="H2342" t="s">
        <v>566</v>
      </c>
      <c r="I2342" t="s">
        <v>217</v>
      </c>
      <c r="K2342" t="s">
        <v>265</v>
      </c>
      <c r="L2342">
        <v>-1</v>
      </c>
      <c r="N2342">
        <v>-94.17</v>
      </c>
      <c r="O2342">
        <v>419047.61</v>
      </c>
    </row>
    <row r="2343" spans="1:15" hidden="1">
      <c r="A2343" t="s">
        <v>259</v>
      </c>
      <c r="B2343" s="1">
        <v>45223</v>
      </c>
      <c r="C2343" t="s">
        <v>1865</v>
      </c>
      <c r="D2343" t="s">
        <v>999</v>
      </c>
      <c r="E2343" t="s">
        <v>999</v>
      </c>
      <c r="F2343" t="s">
        <v>549</v>
      </c>
      <c r="I2343" t="s">
        <v>522</v>
      </c>
      <c r="K2343" t="s">
        <v>265</v>
      </c>
      <c r="M2343">
        <v>522.5</v>
      </c>
      <c r="N2343">
        <v>522.5</v>
      </c>
      <c r="O2343">
        <v>419570.11</v>
      </c>
    </row>
    <row r="2344" spans="1:15" hidden="1">
      <c r="A2344" t="s">
        <v>259</v>
      </c>
      <c r="B2344" s="1">
        <v>45223</v>
      </c>
      <c r="C2344" t="s">
        <v>1871</v>
      </c>
      <c r="D2344" t="s">
        <v>118</v>
      </c>
      <c r="E2344" t="s">
        <v>118</v>
      </c>
      <c r="F2344" t="s">
        <v>549</v>
      </c>
      <c r="I2344" t="s">
        <v>522</v>
      </c>
      <c r="K2344" t="s">
        <v>265</v>
      </c>
      <c r="M2344">
        <v>305</v>
      </c>
      <c r="N2344">
        <v>305</v>
      </c>
      <c r="O2344">
        <v>419875.11</v>
      </c>
    </row>
    <row r="2345" spans="1:15" hidden="1">
      <c r="A2345" t="s">
        <v>259</v>
      </c>
      <c r="B2345" s="1">
        <v>45223</v>
      </c>
      <c r="C2345" t="s">
        <v>1871</v>
      </c>
      <c r="D2345" t="s">
        <v>118</v>
      </c>
      <c r="E2345" t="s">
        <v>118</v>
      </c>
      <c r="F2345" t="s">
        <v>549</v>
      </c>
      <c r="I2345" t="s">
        <v>522</v>
      </c>
      <c r="K2345" t="s">
        <v>265</v>
      </c>
      <c r="M2345">
        <v>-305</v>
      </c>
      <c r="N2345">
        <v>-305</v>
      </c>
      <c r="O2345">
        <v>419570.11</v>
      </c>
    </row>
    <row r="2346" spans="1:15" hidden="1">
      <c r="A2346" t="s">
        <v>259</v>
      </c>
      <c r="B2346" s="1">
        <v>45223</v>
      </c>
      <c r="C2346" t="s">
        <v>1872</v>
      </c>
      <c r="D2346" t="s">
        <v>168</v>
      </c>
      <c r="E2346" t="s">
        <v>168</v>
      </c>
      <c r="F2346" t="s">
        <v>549</v>
      </c>
      <c r="I2346" t="s">
        <v>522</v>
      </c>
      <c r="K2346" t="s">
        <v>265</v>
      </c>
      <c r="M2346">
        <v>412.5</v>
      </c>
      <c r="N2346">
        <v>412.5</v>
      </c>
      <c r="O2346">
        <v>419982.61</v>
      </c>
    </row>
    <row r="2347" spans="1:15" hidden="1">
      <c r="A2347" t="s">
        <v>259</v>
      </c>
      <c r="B2347" s="1">
        <v>45223</v>
      </c>
      <c r="C2347" t="s">
        <v>1873</v>
      </c>
      <c r="D2347" t="s">
        <v>44</v>
      </c>
      <c r="E2347" t="s">
        <v>44</v>
      </c>
      <c r="F2347" t="s">
        <v>1874</v>
      </c>
      <c r="G2347" t="s">
        <v>818</v>
      </c>
      <c r="H2347" t="s">
        <v>819</v>
      </c>
      <c r="I2347" t="s">
        <v>587</v>
      </c>
      <c r="K2347" t="s">
        <v>265</v>
      </c>
      <c r="L2347">
        <v>1</v>
      </c>
      <c r="M2347">
        <v>4275.32</v>
      </c>
      <c r="N2347">
        <v>4275.32</v>
      </c>
      <c r="O2347">
        <v>424257.93</v>
      </c>
    </row>
    <row r="2348" spans="1:15" hidden="1">
      <c r="A2348" t="s">
        <v>259</v>
      </c>
      <c r="B2348" s="1">
        <v>45223</v>
      </c>
      <c r="C2348" t="s">
        <v>1873</v>
      </c>
      <c r="D2348" t="s">
        <v>44</v>
      </c>
      <c r="E2348" t="s">
        <v>44</v>
      </c>
      <c r="F2348" t="s">
        <v>1874</v>
      </c>
      <c r="G2348" t="s">
        <v>818</v>
      </c>
      <c r="H2348" t="s">
        <v>819</v>
      </c>
      <c r="I2348" t="s">
        <v>215</v>
      </c>
      <c r="K2348" t="s">
        <v>265</v>
      </c>
      <c r="L2348">
        <v>-1</v>
      </c>
      <c r="N2348">
        <v>-2181.65</v>
      </c>
      <c r="O2348">
        <v>422076.28</v>
      </c>
    </row>
    <row r="2349" spans="1:15" hidden="1">
      <c r="A2349" t="s">
        <v>259</v>
      </c>
      <c r="B2349" s="1">
        <v>45223</v>
      </c>
      <c r="C2349" t="s">
        <v>1875</v>
      </c>
      <c r="D2349" t="s">
        <v>118</v>
      </c>
      <c r="E2349" t="s">
        <v>118</v>
      </c>
      <c r="F2349" t="s">
        <v>549</v>
      </c>
      <c r="I2349" t="s">
        <v>522</v>
      </c>
      <c r="K2349" t="s">
        <v>265</v>
      </c>
      <c r="M2349">
        <v>1153.3800000000001</v>
      </c>
      <c r="N2349">
        <v>1153.3800000000001</v>
      </c>
      <c r="O2349">
        <v>423229.66</v>
      </c>
    </row>
    <row r="2350" spans="1:15" hidden="1">
      <c r="A2350" t="s">
        <v>259</v>
      </c>
      <c r="B2350" s="1">
        <v>45223</v>
      </c>
      <c r="C2350" t="s">
        <v>1875</v>
      </c>
      <c r="D2350" t="s">
        <v>118</v>
      </c>
      <c r="E2350" t="s">
        <v>118</v>
      </c>
      <c r="F2350" t="s">
        <v>549</v>
      </c>
      <c r="I2350" t="s">
        <v>522</v>
      </c>
      <c r="K2350" t="s">
        <v>265</v>
      </c>
      <c r="M2350">
        <v>-1153.3800000000001</v>
      </c>
      <c r="N2350">
        <v>-1153.3800000000001</v>
      </c>
      <c r="O2350">
        <v>422076.28</v>
      </c>
    </row>
    <row r="2351" spans="1:15" hidden="1">
      <c r="A2351" t="s">
        <v>259</v>
      </c>
      <c r="B2351" s="1">
        <v>45223</v>
      </c>
      <c r="C2351" t="s">
        <v>1876</v>
      </c>
      <c r="D2351" t="s">
        <v>103</v>
      </c>
      <c r="E2351" t="s">
        <v>103</v>
      </c>
      <c r="F2351" t="s">
        <v>549</v>
      </c>
      <c r="I2351" t="s">
        <v>522</v>
      </c>
      <c r="K2351" t="s">
        <v>265</v>
      </c>
      <c r="M2351">
        <v>499.5</v>
      </c>
      <c r="N2351">
        <v>499.5</v>
      </c>
      <c r="O2351">
        <v>422575.78</v>
      </c>
    </row>
    <row r="2352" spans="1:15" hidden="1">
      <c r="A2352" t="s">
        <v>259</v>
      </c>
      <c r="B2352" s="1">
        <v>45223</v>
      </c>
      <c r="C2352" t="s">
        <v>1876</v>
      </c>
      <c r="D2352" t="s">
        <v>103</v>
      </c>
      <c r="E2352" t="s">
        <v>103</v>
      </c>
      <c r="F2352" t="s">
        <v>549</v>
      </c>
      <c r="I2352" t="s">
        <v>522</v>
      </c>
      <c r="K2352" t="s">
        <v>265</v>
      </c>
      <c r="M2352">
        <v>-388.12</v>
      </c>
      <c r="N2352">
        <v>-388.12</v>
      </c>
      <c r="O2352">
        <v>422187.66</v>
      </c>
    </row>
    <row r="2353" spans="1:15" hidden="1">
      <c r="A2353" t="s">
        <v>236</v>
      </c>
      <c r="B2353" s="1">
        <v>45223</v>
      </c>
      <c r="C2353" t="s">
        <v>1877</v>
      </c>
      <c r="D2353" t="s">
        <v>643</v>
      </c>
      <c r="E2353" t="s">
        <v>643</v>
      </c>
      <c r="F2353" t="s">
        <v>644</v>
      </c>
      <c r="G2353" t="s">
        <v>645</v>
      </c>
      <c r="H2353" t="s">
        <v>644</v>
      </c>
      <c r="I2353" t="s">
        <v>215</v>
      </c>
      <c r="K2353" t="s">
        <v>240</v>
      </c>
      <c r="L2353">
        <v>-1</v>
      </c>
      <c r="M2353">
        <v>1020</v>
      </c>
      <c r="N2353">
        <v>-1020</v>
      </c>
      <c r="O2353">
        <v>421167.66</v>
      </c>
    </row>
    <row r="2354" spans="1:15" hidden="1">
      <c r="A2354" t="s">
        <v>236</v>
      </c>
      <c r="B2354" s="1">
        <v>45223</v>
      </c>
      <c r="C2354" t="s">
        <v>1877</v>
      </c>
      <c r="D2354" t="s">
        <v>643</v>
      </c>
      <c r="E2354" t="s">
        <v>643</v>
      </c>
      <c r="F2354" t="s">
        <v>648</v>
      </c>
      <c r="G2354" t="s">
        <v>647</v>
      </c>
      <c r="H2354" t="s">
        <v>648</v>
      </c>
      <c r="I2354" t="s">
        <v>216</v>
      </c>
      <c r="K2354" t="s">
        <v>240</v>
      </c>
      <c r="L2354">
        <v>-1</v>
      </c>
      <c r="M2354">
        <v>346.8</v>
      </c>
      <c r="N2354">
        <v>-346.8</v>
      </c>
      <c r="O2354">
        <v>420820.86</v>
      </c>
    </row>
    <row r="2355" spans="1:15" hidden="1">
      <c r="A2355" t="s">
        <v>236</v>
      </c>
      <c r="B2355" s="1">
        <v>45223</v>
      </c>
      <c r="C2355" t="s">
        <v>1877</v>
      </c>
      <c r="D2355" t="s">
        <v>643</v>
      </c>
      <c r="E2355" t="s">
        <v>643</v>
      </c>
      <c r="F2355" t="s">
        <v>651</v>
      </c>
      <c r="G2355" t="s">
        <v>650</v>
      </c>
      <c r="H2355" t="s">
        <v>651</v>
      </c>
      <c r="I2355" t="s">
        <v>216</v>
      </c>
      <c r="K2355" t="s">
        <v>240</v>
      </c>
      <c r="L2355">
        <v>-1</v>
      </c>
      <c r="M2355">
        <v>489.6</v>
      </c>
      <c r="N2355">
        <v>-489.6</v>
      </c>
      <c r="O2355">
        <v>420331.26</v>
      </c>
    </row>
    <row r="2356" spans="1:15" hidden="1">
      <c r="A2356" t="s">
        <v>259</v>
      </c>
      <c r="B2356" s="1">
        <v>45224</v>
      </c>
      <c r="C2356" t="s">
        <v>1878</v>
      </c>
      <c r="D2356" t="s">
        <v>114</v>
      </c>
      <c r="E2356" t="s">
        <v>114</v>
      </c>
      <c r="F2356" t="s">
        <v>549</v>
      </c>
      <c r="I2356" t="s">
        <v>522</v>
      </c>
      <c r="K2356" t="s">
        <v>265</v>
      </c>
      <c r="M2356">
        <v>395.44</v>
      </c>
      <c r="N2356">
        <v>395.44</v>
      </c>
      <c r="O2356">
        <v>420726.7</v>
      </c>
    </row>
    <row r="2357" spans="1:15" hidden="1">
      <c r="A2357" t="s">
        <v>259</v>
      </c>
      <c r="B2357" s="1">
        <v>45224</v>
      </c>
      <c r="C2357" t="s">
        <v>1878</v>
      </c>
      <c r="D2357" t="s">
        <v>114</v>
      </c>
      <c r="E2357" t="s">
        <v>114</v>
      </c>
      <c r="F2357" t="s">
        <v>549</v>
      </c>
      <c r="I2357" t="s">
        <v>522</v>
      </c>
      <c r="K2357" t="s">
        <v>265</v>
      </c>
      <c r="M2357">
        <v>-194.36</v>
      </c>
      <c r="N2357">
        <v>-194.36</v>
      </c>
      <c r="O2357">
        <v>420532.34</v>
      </c>
    </row>
    <row r="2358" spans="1:15" hidden="1">
      <c r="A2358" t="s">
        <v>259</v>
      </c>
      <c r="B2358" s="1">
        <v>45224</v>
      </c>
      <c r="C2358" t="s">
        <v>1879</v>
      </c>
      <c r="D2358" t="s">
        <v>42</v>
      </c>
      <c r="E2358" t="s">
        <v>42</v>
      </c>
      <c r="F2358" t="s">
        <v>549</v>
      </c>
      <c r="I2358" t="s">
        <v>522</v>
      </c>
      <c r="K2358" t="s">
        <v>265</v>
      </c>
      <c r="M2358">
        <v>527.25</v>
      </c>
      <c r="N2358">
        <v>527.25</v>
      </c>
      <c r="O2358">
        <v>421059.59</v>
      </c>
    </row>
    <row r="2359" spans="1:15" hidden="1">
      <c r="A2359" t="s">
        <v>259</v>
      </c>
      <c r="B2359" s="1">
        <v>45224</v>
      </c>
      <c r="C2359" t="s">
        <v>1879</v>
      </c>
      <c r="D2359" t="s">
        <v>42</v>
      </c>
      <c r="E2359" t="s">
        <v>42</v>
      </c>
      <c r="F2359" t="s">
        <v>549</v>
      </c>
      <c r="I2359" t="s">
        <v>522</v>
      </c>
      <c r="K2359" t="s">
        <v>265</v>
      </c>
      <c r="M2359">
        <v>-105.5</v>
      </c>
      <c r="N2359">
        <v>-105.5</v>
      </c>
      <c r="O2359">
        <v>420954.09</v>
      </c>
    </row>
    <row r="2360" spans="1:15" hidden="1">
      <c r="A2360" t="s">
        <v>259</v>
      </c>
      <c r="B2360" s="1">
        <v>45224</v>
      </c>
      <c r="C2360" t="s">
        <v>1880</v>
      </c>
      <c r="D2360" t="s">
        <v>121</v>
      </c>
      <c r="E2360" t="s">
        <v>121</v>
      </c>
      <c r="F2360" t="s">
        <v>1881</v>
      </c>
      <c r="G2360" t="s">
        <v>1882</v>
      </c>
      <c r="H2360" t="s">
        <v>1883</v>
      </c>
      <c r="I2360" t="s">
        <v>587</v>
      </c>
      <c r="K2360" t="s">
        <v>265</v>
      </c>
      <c r="L2360">
        <v>1</v>
      </c>
      <c r="M2360">
        <v>679</v>
      </c>
      <c r="N2360">
        <v>679</v>
      </c>
      <c r="O2360">
        <v>421633.09</v>
      </c>
    </row>
    <row r="2361" spans="1:15" hidden="1">
      <c r="A2361" t="s">
        <v>259</v>
      </c>
      <c r="B2361" s="1">
        <v>45224</v>
      </c>
      <c r="C2361" t="s">
        <v>1880</v>
      </c>
      <c r="D2361" t="s">
        <v>121</v>
      </c>
      <c r="E2361" t="s">
        <v>121</v>
      </c>
      <c r="F2361" t="s">
        <v>1881</v>
      </c>
      <c r="G2361" t="s">
        <v>1882</v>
      </c>
      <c r="H2361" t="s">
        <v>1883</v>
      </c>
      <c r="I2361" t="s">
        <v>215</v>
      </c>
      <c r="K2361" t="s">
        <v>265</v>
      </c>
      <c r="L2361">
        <v>-1</v>
      </c>
      <c r="N2361">
        <v>-538.07000000000005</v>
      </c>
      <c r="O2361">
        <v>421095.02</v>
      </c>
    </row>
    <row r="2362" spans="1:15" hidden="1">
      <c r="A2362" t="s">
        <v>259</v>
      </c>
      <c r="B2362" s="1">
        <v>45224</v>
      </c>
      <c r="C2362" t="s">
        <v>1880</v>
      </c>
      <c r="D2362" t="s">
        <v>121</v>
      </c>
      <c r="E2362" t="s">
        <v>121</v>
      </c>
      <c r="F2362" t="s">
        <v>549</v>
      </c>
      <c r="I2362" t="s">
        <v>522</v>
      </c>
      <c r="K2362" t="s">
        <v>265</v>
      </c>
      <c r="M2362">
        <v>370</v>
      </c>
      <c r="N2362">
        <v>370</v>
      </c>
      <c r="O2362">
        <v>421465.02</v>
      </c>
    </row>
    <row r="2363" spans="1:15" hidden="1">
      <c r="A2363" t="s">
        <v>259</v>
      </c>
      <c r="B2363" s="1">
        <v>45224</v>
      </c>
      <c r="C2363" t="s">
        <v>1884</v>
      </c>
      <c r="D2363" t="s">
        <v>45</v>
      </c>
      <c r="E2363" t="s">
        <v>45</v>
      </c>
      <c r="F2363" t="s">
        <v>549</v>
      </c>
      <c r="I2363" t="s">
        <v>522</v>
      </c>
      <c r="K2363" t="s">
        <v>265</v>
      </c>
      <c r="M2363">
        <v>333</v>
      </c>
      <c r="N2363">
        <v>333</v>
      </c>
      <c r="O2363">
        <v>421798.02</v>
      </c>
    </row>
    <row r="2364" spans="1:15" hidden="1">
      <c r="A2364" t="s">
        <v>259</v>
      </c>
      <c r="B2364" s="1">
        <v>45224</v>
      </c>
      <c r="C2364" t="s">
        <v>1884</v>
      </c>
      <c r="D2364" t="s">
        <v>45</v>
      </c>
      <c r="E2364" t="s">
        <v>45</v>
      </c>
      <c r="F2364" t="s">
        <v>549</v>
      </c>
      <c r="I2364" t="s">
        <v>522</v>
      </c>
      <c r="K2364" t="s">
        <v>265</v>
      </c>
      <c r="M2364">
        <v>-333</v>
      </c>
      <c r="N2364">
        <v>-333</v>
      </c>
      <c r="O2364">
        <v>421465.02</v>
      </c>
    </row>
    <row r="2365" spans="1:15" hidden="1">
      <c r="A2365" t="s">
        <v>259</v>
      </c>
      <c r="B2365" s="1">
        <v>45224</v>
      </c>
      <c r="C2365" t="s">
        <v>1885</v>
      </c>
      <c r="D2365" t="s">
        <v>152</v>
      </c>
      <c r="E2365" t="s">
        <v>152</v>
      </c>
      <c r="F2365" t="s">
        <v>1886</v>
      </c>
      <c r="G2365" t="s">
        <v>1887</v>
      </c>
      <c r="H2365" t="s">
        <v>1886</v>
      </c>
      <c r="I2365" t="s">
        <v>587</v>
      </c>
      <c r="K2365" t="s">
        <v>265</v>
      </c>
      <c r="L2365">
        <v>1</v>
      </c>
      <c r="M2365">
        <v>49</v>
      </c>
      <c r="N2365">
        <v>49</v>
      </c>
      <c r="O2365">
        <v>421514.02</v>
      </c>
    </row>
    <row r="2366" spans="1:15" hidden="1">
      <c r="A2366" t="s">
        <v>259</v>
      </c>
      <c r="B2366" s="1">
        <v>45224</v>
      </c>
      <c r="C2366" t="s">
        <v>1888</v>
      </c>
      <c r="D2366" t="s">
        <v>112</v>
      </c>
      <c r="E2366" t="s">
        <v>112</v>
      </c>
      <c r="F2366" t="s">
        <v>549</v>
      </c>
      <c r="I2366" t="s">
        <v>522</v>
      </c>
      <c r="K2366" t="s">
        <v>265</v>
      </c>
      <c r="M2366">
        <v>966.64</v>
      </c>
      <c r="N2366">
        <v>966.64</v>
      </c>
      <c r="O2366">
        <v>422480.66</v>
      </c>
    </row>
    <row r="2367" spans="1:15" hidden="1">
      <c r="A2367" t="s">
        <v>259</v>
      </c>
      <c r="B2367" s="1">
        <v>45224</v>
      </c>
      <c r="C2367" t="s">
        <v>1888</v>
      </c>
      <c r="D2367" t="s">
        <v>112</v>
      </c>
      <c r="E2367" t="s">
        <v>112</v>
      </c>
      <c r="F2367" t="s">
        <v>549</v>
      </c>
      <c r="I2367" t="s">
        <v>522</v>
      </c>
      <c r="K2367" t="s">
        <v>265</v>
      </c>
      <c r="M2367">
        <v>-966.64</v>
      </c>
      <c r="N2367">
        <v>-966.64</v>
      </c>
      <c r="O2367">
        <v>421514.02</v>
      </c>
    </row>
    <row r="2368" spans="1:15" hidden="1">
      <c r="A2368" t="s">
        <v>259</v>
      </c>
      <c r="B2368" s="1">
        <v>45224</v>
      </c>
      <c r="C2368" t="s">
        <v>1889</v>
      </c>
      <c r="D2368" t="s">
        <v>37</v>
      </c>
      <c r="E2368" t="s">
        <v>37</v>
      </c>
      <c r="F2368" t="s">
        <v>549</v>
      </c>
      <c r="I2368" t="s">
        <v>522</v>
      </c>
      <c r="K2368" t="s">
        <v>265</v>
      </c>
      <c r="M2368">
        <v>527.25</v>
      </c>
      <c r="N2368">
        <v>527.25</v>
      </c>
      <c r="O2368">
        <v>422041.27</v>
      </c>
    </row>
    <row r="2369" spans="1:15" hidden="1">
      <c r="A2369" t="s">
        <v>259</v>
      </c>
      <c r="B2369" s="1">
        <v>45224</v>
      </c>
      <c r="C2369" t="s">
        <v>1890</v>
      </c>
      <c r="D2369" t="s">
        <v>42</v>
      </c>
      <c r="E2369" t="s">
        <v>42</v>
      </c>
      <c r="F2369" t="s">
        <v>549</v>
      </c>
      <c r="I2369" t="s">
        <v>522</v>
      </c>
      <c r="K2369" t="s">
        <v>265</v>
      </c>
      <c r="M2369">
        <v>320.63</v>
      </c>
      <c r="N2369">
        <v>320.63</v>
      </c>
      <c r="O2369">
        <v>422361.9</v>
      </c>
    </row>
    <row r="2370" spans="1:15" hidden="1">
      <c r="A2370" t="s">
        <v>259</v>
      </c>
      <c r="B2370" s="1">
        <v>45224</v>
      </c>
      <c r="C2370" t="s">
        <v>1891</v>
      </c>
      <c r="D2370" t="s">
        <v>130</v>
      </c>
      <c r="E2370" t="s">
        <v>130</v>
      </c>
      <c r="F2370" t="s">
        <v>549</v>
      </c>
      <c r="I2370" t="s">
        <v>522</v>
      </c>
      <c r="K2370" t="s">
        <v>265</v>
      </c>
      <c r="M2370">
        <v>92.5</v>
      </c>
      <c r="N2370">
        <v>92.5</v>
      </c>
      <c r="O2370">
        <v>422454.4</v>
      </c>
    </row>
    <row r="2371" spans="1:15" hidden="1">
      <c r="A2371" t="s">
        <v>259</v>
      </c>
      <c r="B2371" s="1">
        <v>45224</v>
      </c>
      <c r="C2371" t="s">
        <v>1892</v>
      </c>
      <c r="D2371" t="s">
        <v>118</v>
      </c>
      <c r="E2371" t="s">
        <v>118</v>
      </c>
      <c r="F2371" t="s">
        <v>549</v>
      </c>
      <c r="I2371" t="s">
        <v>522</v>
      </c>
      <c r="K2371" t="s">
        <v>265</v>
      </c>
      <c r="M2371">
        <v>915</v>
      </c>
      <c r="N2371">
        <v>915</v>
      </c>
      <c r="O2371">
        <v>423369.4</v>
      </c>
    </row>
    <row r="2372" spans="1:15" hidden="1">
      <c r="A2372" t="s">
        <v>259</v>
      </c>
      <c r="B2372" s="1">
        <v>45224</v>
      </c>
      <c r="C2372" t="s">
        <v>1892</v>
      </c>
      <c r="D2372" t="s">
        <v>118</v>
      </c>
      <c r="E2372" t="s">
        <v>118</v>
      </c>
      <c r="F2372" t="s">
        <v>549</v>
      </c>
      <c r="I2372" t="s">
        <v>522</v>
      </c>
      <c r="K2372" t="s">
        <v>265</v>
      </c>
      <c r="M2372">
        <v>-915</v>
      </c>
      <c r="N2372">
        <v>-915</v>
      </c>
      <c r="O2372">
        <v>422454.4</v>
      </c>
    </row>
    <row r="2373" spans="1:15" hidden="1">
      <c r="A2373" t="s">
        <v>519</v>
      </c>
      <c r="B2373" s="1">
        <v>45224</v>
      </c>
      <c r="C2373" t="s">
        <v>1893</v>
      </c>
      <c r="D2373" t="s">
        <v>83</v>
      </c>
      <c r="E2373" t="s">
        <v>83</v>
      </c>
      <c r="F2373" t="s">
        <v>701</v>
      </c>
      <c r="G2373" t="s">
        <v>702</v>
      </c>
      <c r="H2373" t="s">
        <v>701</v>
      </c>
      <c r="I2373" t="s">
        <v>587</v>
      </c>
      <c r="K2373" t="s">
        <v>265</v>
      </c>
      <c r="L2373">
        <v>0</v>
      </c>
      <c r="M2373">
        <v>0</v>
      </c>
      <c r="N2373">
        <v>0</v>
      </c>
      <c r="O2373">
        <v>422454.4</v>
      </c>
    </row>
    <row r="2374" spans="1:15" hidden="1">
      <c r="A2374" t="s">
        <v>519</v>
      </c>
      <c r="B2374" s="1">
        <v>45224</v>
      </c>
      <c r="C2374" t="s">
        <v>1893</v>
      </c>
      <c r="D2374" t="s">
        <v>83</v>
      </c>
      <c r="E2374" t="s">
        <v>83</v>
      </c>
      <c r="F2374" t="s">
        <v>701</v>
      </c>
      <c r="G2374" t="s">
        <v>705</v>
      </c>
      <c r="H2374" t="s">
        <v>704</v>
      </c>
      <c r="I2374" t="s">
        <v>706</v>
      </c>
      <c r="K2374" t="s">
        <v>265</v>
      </c>
      <c r="L2374">
        <v>-5</v>
      </c>
      <c r="M2374">
        <v>3.03</v>
      </c>
      <c r="N2374">
        <v>-15.15</v>
      </c>
      <c r="O2374">
        <v>422439.25</v>
      </c>
    </row>
    <row r="2375" spans="1:15">
      <c r="A2375" t="s">
        <v>236</v>
      </c>
      <c r="B2375" s="1">
        <v>45224</v>
      </c>
      <c r="C2375" t="s">
        <v>1894</v>
      </c>
      <c r="D2375" t="s">
        <v>213</v>
      </c>
      <c r="E2375" t="s">
        <v>213</v>
      </c>
      <c r="F2375" t="s">
        <v>544</v>
      </c>
      <c r="G2375" t="s">
        <v>477</v>
      </c>
      <c r="I2375" t="s">
        <v>215</v>
      </c>
      <c r="K2375" t="s">
        <v>240</v>
      </c>
      <c r="L2375">
        <v>-1</v>
      </c>
      <c r="M2375">
        <v>2</v>
      </c>
      <c r="N2375">
        <v>-2</v>
      </c>
      <c r="O2375">
        <v>422437.25</v>
      </c>
    </row>
    <row r="2376" spans="1:15" hidden="1">
      <c r="A2376" t="s">
        <v>236</v>
      </c>
      <c r="B2376" s="1">
        <v>45225</v>
      </c>
      <c r="C2376" t="s">
        <v>1895</v>
      </c>
      <c r="D2376" t="s">
        <v>897</v>
      </c>
      <c r="E2376" t="s">
        <v>897</v>
      </c>
      <c r="F2376" t="s">
        <v>1896</v>
      </c>
      <c r="I2376" t="s">
        <v>216</v>
      </c>
      <c r="K2376" t="s">
        <v>240</v>
      </c>
      <c r="N2376">
        <v>-25.16</v>
      </c>
      <c r="O2376">
        <v>422412.09</v>
      </c>
    </row>
    <row r="2377" spans="1:15" hidden="1">
      <c r="A2377" t="s">
        <v>236</v>
      </c>
      <c r="B2377" s="1">
        <v>45225</v>
      </c>
      <c r="C2377" t="s">
        <v>1895</v>
      </c>
      <c r="D2377" t="s">
        <v>897</v>
      </c>
      <c r="E2377" t="s">
        <v>897</v>
      </c>
      <c r="F2377" t="s">
        <v>1897</v>
      </c>
      <c r="I2377" t="s">
        <v>216</v>
      </c>
      <c r="K2377" t="s">
        <v>240</v>
      </c>
      <c r="N2377">
        <v>-37.99</v>
      </c>
      <c r="O2377">
        <v>422374.1</v>
      </c>
    </row>
    <row r="2378" spans="1:15" hidden="1">
      <c r="A2378" t="s">
        <v>236</v>
      </c>
      <c r="B2378" s="1">
        <v>45225</v>
      </c>
      <c r="C2378" t="s">
        <v>1895</v>
      </c>
      <c r="D2378" t="s">
        <v>897</v>
      </c>
      <c r="E2378" t="s">
        <v>897</v>
      </c>
      <c r="F2378" t="s">
        <v>1898</v>
      </c>
      <c r="I2378" t="s">
        <v>216</v>
      </c>
      <c r="K2378" t="s">
        <v>240</v>
      </c>
      <c r="N2378">
        <v>-23.42</v>
      </c>
      <c r="O2378">
        <v>422350.68</v>
      </c>
    </row>
    <row r="2379" spans="1:15" hidden="1">
      <c r="A2379" t="s">
        <v>236</v>
      </c>
      <c r="B2379" s="1">
        <v>45225</v>
      </c>
      <c r="C2379" t="s">
        <v>1895</v>
      </c>
      <c r="D2379" t="s">
        <v>897</v>
      </c>
      <c r="E2379" t="s">
        <v>897</v>
      </c>
      <c r="F2379" t="s">
        <v>1899</v>
      </c>
      <c r="I2379" t="s">
        <v>216</v>
      </c>
      <c r="K2379" t="s">
        <v>240</v>
      </c>
      <c r="N2379">
        <v>-20.86</v>
      </c>
      <c r="O2379">
        <v>422329.82</v>
      </c>
    </row>
    <row r="2380" spans="1:15" hidden="1">
      <c r="A2380" t="s">
        <v>236</v>
      </c>
      <c r="B2380" s="1">
        <v>45225</v>
      </c>
      <c r="C2380" t="s">
        <v>1895</v>
      </c>
      <c r="D2380" t="s">
        <v>897</v>
      </c>
      <c r="E2380" t="s">
        <v>897</v>
      </c>
      <c r="F2380" t="s">
        <v>1900</v>
      </c>
      <c r="I2380" t="s">
        <v>216</v>
      </c>
      <c r="K2380" t="s">
        <v>240</v>
      </c>
      <c r="N2380">
        <v>-67.989999999999995</v>
      </c>
      <c r="O2380">
        <v>422261.83</v>
      </c>
    </row>
    <row r="2381" spans="1:15" hidden="1">
      <c r="A2381" t="s">
        <v>236</v>
      </c>
      <c r="B2381" s="1">
        <v>45225</v>
      </c>
      <c r="C2381" t="s">
        <v>1895</v>
      </c>
      <c r="D2381" t="s">
        <v>897</v>
      </c>
      <c r="E2381" t="s">
        <v>897</v>
      </c>
      <c r="F2381" t="s">
        <v>1901</v>
      </c>
      <c r="I2381" t="s">
        <v>216</v>
      </c>
      <c r="K2381" t="s">
        <v>240</v>
      </c>
      <c r="N2381">
        <v>-39.99</v>
      </c>
      <c r="O2381">
        <v>422221.84</v>
      </c>
    </row>
    <row r="2382" spans="1:15" hidden="1">
      <c r="A2382" t="s">
        <v>236</v>
      </c>
      <c r="B2382" s="1">
        <v>45225</v>
      </c>
      <c r="C2382" t="s">
        <v>1895</v>
      </c>
      <c r="D2382" t="s">
        <v>897</v>
      </c>
      <c r="E2382" t="s">
        <v>897</v>
      </c>
      <c r="F2382" t="s">
        <v>1902</v>
      </c>
      <c r="I2382" t="s">
        <v>215</v>
      </c>
      <c r="K2382" t="s">
        <v>240</v>
      </c>
      <c r="N2382">
        <v>-596.88</v>
      </c>
      <c r="O2382">
        <v>421624.96</v>
      </c>
    </row>
    <row r="2383" spans="1:15" hidden="1">
      <c r="A2383" t="s">
        <v>236</v>
      </c>
      <c r="B2383" s="1">
        <v>45225</v>
      </c>
      <c r="C2383" t="s">
        <v>1895</v>
      </c>
      <c r="D2383" t="s">
        <v>897</v>
      </c>
      <c r="E2383" t="s">
        <v>897</v>
      </c>
      <c r="F2383" t="s">
        <v>906</v>
      </c>
      <c r="I2383" t="s">
        <v>209</v>
      </c>
      <c r="K2383" t="s">
        <v>240</v>
      </c>
      <c r="N2383">
        <v>-273.38</v>
      </c>
      <c r="O2383">
        <v>421351.58</v>
      </c>
    </row>
    <row r="2384" spans="1:15" hidden="1">
      <c r="A2384" t="s">
        <v>236</v>
      </c>
      <c r="B2384" s="1">
        <v>45225</v>
      </c>
      <c r="C2384" t="s">
        <v>1895</v>
      </c>
      <c r="D2384" t="s">
        <v>897</v>
      </c>
      <c r="E2384" t="s">
        <v>897</v>
      </c>
      <c r="F2384" t="s">
        <v>1903</v>
      </c>
      <c r="I2384" t="s">
        <v>216</v>
      </c>
      <c r="K2384" t="s">
        <v>240</v>
      </c>
      <c r="N2384">
        <v>-44.99</v>
      </c>
      <c r="O2384">
        <v>421306.59</v>
      </c>
    </row>
    <row r="2385" spans="1:15" hidden="1">
      <c r="A2385" t="s">
        <v>236</v>
      </c>
      <c r="B2385" s="1">
        <v>45225</v>
      </c>
      <c r="C2385" t="s">
        <v>1895</v>
      </c>
      <c r="D2385" t="s">
        <v>897</v>
      </c>
      <c r="E2385" t="s">
        <v>897</v>
      </c>
      <c r="F2385" t="s">
        <v>908</v>
      </c>
      <c r="I2385" t="s">
        <v>209</v>
      </c>
      <c r="K2385" t="s">
        <v>240</v>
      </c>
      <c r="N2385">
        <v>-274.55</v>
      </c>
      <c r="O2385">
        <v>421032.04</v>
      </c>
    </row>
    <row r="2386" spans="1:15" hidden="1">
      <c r="A2386" t="s">
        <v>236</v>
      </c>
      <c r="B2386" s="1">
        <v>45225</v>
      </c>
      <c r="C2386" t="s">
        <v>1895</v>
      </c>
      <c r="D2386" t="s">
        <v>897</v>
      </c>
      <c r="E2386" t="s">
        <v>897</v>
      </c>
      <c r="F2386" t="s">
        <v>909</v>
      </c>
      <c r="I2386" t="s">
        <v>209</v>
      </c>
      <c r="K2386" t="s">
        <v>240</v>
      </c>
      <c r="N2386">
        <v>-1125</v>
      </c>
      <c r="O2386">
        <v>419907.04</v>
      </c>
    </row>
    <row r="2387" spans="1:15" hidden="1">
      <c r="A2387" t="s">
        <v>236</v>
      </c>
      <c r="B2387" s="1">
        <v>45225</v>
      </c>
      <c r="C2387" t="s">
        <v>1895</v>
      </c>
      <c r="D2387" t="s">
        <v>897</v>
      </c>
      <c r="E2387" t="s">
        <v>897</v>
      </c>
      <c r="F2387" t="s">
        <v>910</v>
      </c>
      <c r="I2387" t="s">
        <v>211</v>
      </c>
      <c r="K2387" t="s">
        <v>240</v>
      </c>
      <c r="N2387">
        <v>-202.5</v>
      </c>
      <c r="O2387">
        <v>419704.54</v>
      </c>
    </row>
    <row r="2388" spans="1:15" hidden="1">
      <c r="A2388" t="s">
        <v>236</v>
      </c>
      <c r="B2388" s="1">
        <v>45225</v>
      </c>
      <c r="C2388" t="s">
        <v>1895</v>
      </c>
      <c r="D2388" t="s">
        <v>897</v>
      </c>
      <c r="E2388" t="s">
        <v>897</v>
      </c>
      <c r="F2388" t="s">
        <v>1904</v>
      </c>
      <c r="I2388" t="s">
        <v>216</v>
      </c>
      <c r="K2388" t="s">
        <v>240</v>
      </c>
      <c r="N2388">
        <v>-132.97</v>
      </c>
      <c r="O2388">
        <v>419571.57</v>
      </c>
    </row>
    <row r="2389" spans="1:15" hidden="1">
      <c r="A2389" t="s">
        <v>236</v>
      </c>
      <c r="B2389" s="1">
        <v>45225</v>
      </c>
      <c r="C2389" t="s">
        <v>1895</v>
      </c>
      <c r="D2389" t="s">
        <v>897</v>
      </c>
      <c r="E2389" t="s">
        <v>897</v>
      </c>
      <c r="F2389" t="s">
        <v>1905</v>
      </c>
      <c r="I2389" t="s">
        <v>216</v>
      </c>
      <c r="K2389" t="s">
        <v>240</v>
      </c>
      <c r="N2389">
        <v>-194.95</v>
      </c>
      <c r="O2389">
        <v>419376.62</v>
      </c>
    </row>
    <row r="2390" spans="1:15" hidden="1">
      <c r="A2390" t="s">
        <v>259</v>
      </c>
      <c r="B2390" s="1">
        <v>45225</v>
      </c>
      <c r="C2390" t="s">
        <v>1906</v>
      </c>
      <c r="D2390" t="s">
        <v>163</v>
      </c>
      <c r="E2390" t="s">
        <v>163</v>
      </c>
      <c r="F2390" t="s">
        <v>549</v>
      </c>
      <c r="I2390" t="s">
        <v>522</v>
      </c>
      <c r="K2390" t="s">
        <v>265</v>
      </c>
      <c r="M2390">
        <v>0</v>
      </c>
      <c r="N2390">
        <v>0</v>
      </c>
      <c r="O2390">
        <v>419376.62</v>
      </c>
    </row>
    <row r="2391" spans="1:15" hidden="1">
      <c r="A2391" t="s">
        <v>259</v>
      </c>
      <c r="B2391" s="1">
        <v>45225</v>
      </c>
      <c r="C2391" t="s">
        <v>1907</v>
      </c>
      <c r="D2391" t="s">
        <v>88</v>
      </c>
      <c r="E2391" t="s">
        <v>88</v>
      </c>
      <c r="F2391" t="s">
        <v>549</v>
      </c>
      <c r="I2391" t="s">
        <v>522</v>
      </c>
      <c r="K2391" t="s">
        <v>265</v>
      </c>
      <c r="M2391">
        <v>185</v>
      </c>
      <c r="N2391">
        <v>185</v>
      </c>
      <c r="O2391">
        <v>419561.62</v>
      </c>
    </row>
    <row r="2392" spans="1:15" hidden="1">
      <c r="A2392" t="s">
        <v>259</v>
      </c>
      <c r="B2392" s="1">
        <v>45225</v>
      </c>
      <c r="C2392" t="s">
        <v>1908</v>
      </c>
      <c r="D2392" t="s">
        <v>51</v>
      </c>
      <c r="E2392" t="s">
        <v>51</v>
      </c>
      <c r="F2392" t="s">
        <v>549</v>
      </c>
      <c r="I2392" t="s">
        <v>522</v>
      </c>
      <c r="K2392" t="s">
        <v>265</v>
      </c>
      <c r="M2392">
        <v>87.88</v>
      </c>
      <c r="N2392">
        <v>87.88</v>
      </c>
      <c r="O2392">
        <v>419649.5</v>
      </c>
    </row>
    <row r="2393" spans="1:15" hidden="1">
      <c r="A2393" t="s">
        <v>259</v>
      </c>
      <c r="B2393" s="1">
        <v>45225</v>
      </c>
      <c r="C2393" t="s">
        <v>1909</v>
      </c>
      <c r="D2393" t="s">
        <v>49</v>
      </c>
      <c r="E2393" t="s">
        <v>49</v>
      </c>
      <c r="F2393" t="s">
        <v>549</v>
      </c>
      <c r="I2393" t="s">
        <v>522</v>
      </c>
      <c r="K2393" t="s">
        <v>265</v>
      </c>
      <c r="M2393">
        <v>1063.75</v>
      </c>
      <c r="N2393">
        <v>1063.75</v>
      </c>
      <c r="O2393">
        <v>420713.25</v>
      </c>
    </row>
    <row r="2394" spans="1:15" hidden="1">
      <c r="A2394" t="s">
        <v>259</v>
      </c>
      <c r="B2394" s="1">
        <v>45225</v>
      </c>
      <c r="C2394" t="s">
        <v>1910</v>
      </c>
      <c r="D2394" t="s">
        <v>130</v>
      </c>
      <c r="E2394" t="s">
        <v>130</v>
      </c>
      <c r="F2394" t="s">
        <v>549</v>
      </c>
      <c r="I2394" t="s">
        <v>522</v>
      </c>
      <c r="K2394" t="s">
        <v>265</v>
      </c>
      <c r="M2394">
        <v>76.25</v>
      </c>
      <c r="N2394">
        <v>76.25</v>
      </c>
      <c r="O2394">
        <v>420789.5</v>
      </c>
    </row>
    <row r="2395" spans="1:15" hidden="1">
      <c r="A2395" t="s">
        <v>259</v>
      </c>
      <c r="B2395" s="1">
        <v>45225</v>
      </c>
      <c r="C2395" t="s">
        <v>1911</v>
      </c>
      <c r="D2395" t="s">
        <v>133</v>
      </c>
      <c r="E2395" t="s">
        <v>133</v>
      </c>
      <c r="F2395" t="s">
        <v>549</v>
      </c>
      <c r="I2395" t="s">
        <v>522</v>
      </c>
      <c r="K2395" t="s">
        <v>265</v>
      </c>
      <c r="M2395">
        <v>37.5</v>
      </c>
      <c r="N2395">
        <v>37.5</v>
      </c>
      <c r="O2395">
        <v>420827</v>
      </c>
    </row>
    <row r="2396" spans="1:15" hidden="1">
      <c r="A2396" t="s">
        <v>259</v>
      </c>
      <c r="B2396" s="1">
        <v>45225</v>
      </c>
      <c r="C2396" t="s">
        <v>1912</v>
      </c>
      <c r="D2396" t="s">
        <v>146</v>
      </c>
      <c r="E2396" t="s">
        <v>146</v>
      </c>
      <c r="F2396" t="s">
        <v>549</v>
      </c>
      <c r="I2396" t="s">
        <v>522</v>
      </c>
      <c r="K2396" t="s">
        <v>265</v>
      </c>
      <c r="M2396">
        <v>0</v>
      </c>
      <c r="N2396">
        <v>0</v>
      </c>
      <c r="O2396">
        <v>420827</v>
      </c>
    </row>
    <row r="2397" spans="1:15" hidden="1">
      <c r="A2397" t="s">
        <v>259</v>
      </c>
      <c r="B2397" s="1">
        <v>45225</v>
      </c>
      <c r="C2397" t="s">
        <v>1913</v>
      </c>
      <c r="D2397" t="s">
        <v>146</v>
      </c>
      <c r="E2397" t="s">
        <v>146</v>
      </c>
      <c r="F2397" t="s">
        <v>549</v>
      </c>
      <c r="I2397" t="s">
        <v>522</v>
      </c>
      <c r="K2397" t="s">
        <v>265</v>
      </c>
      <c r="M2397">
        <v>0</v>
      </c>
      <c r="N2397">
        <v>0</v>
      </c>
      <c r="O2397">
        <v>420827</v>
      </c>
    </row>
    <row r="2398" spans="1:15" hidden="1">
      <c r="A2398" t="s">
        <v>259</v>
      </c>
      <c r="B2398" s="1">
        <v>45225</v>
      </c>
      <c r="C2398" t="s">
        <v>1914</v>
      </c>
      <c r="D2398" t="s">
        <v>61</v>
      </c>
      <c r="E2398" t="s">
        <v>61</v>
      </c>
      <c r="F2398" t="s">
        <v>549</v>
      </c>
      <c r="I2398" t="s">
        <v>522</v>
      </c>
      <c r="K2398" t="s">
        <v>265</v>
      </c>
      <c r="M2398">
        <v>0</v>
      </c>
      <c r="N2398">
        <v>0</v>
      </c>
      <c r="O2398">
        <v>420827</v>
      </c>
    </row>
    <row r="2399" spans="1:15" hidden="1">
      <c r="A2399" t="s">
        <v>259</v>
      </c>
      <c r="B2399" s="1">
        <v>45225</v>
      </c>
      <c r="C2399" t="s">
        <v>1915</v>
      </c>
      <c r="D2399" t="s">
        <v>65</v>
      </c>
      <c r="E2399" t="s">
        <v>65</v>
      </c>
      <c r="F2399" t="s">
        <v>549</v>
      </c>
      <c r="I2399" t="s">
        <v>522</v>
      </c>
      <c r="K2399" t="s">
        <v>265</v>
      </c>
      <c r="M2399">
        <v>405</v>
      </c>
      <c r="N2399">
        <v>405</v>
      </c>
      <c r="O2399">
        <v>421232</v>
      </c>
    </row>
    <row r="2400" spans="1:15" hidden="1">
      <c r="A2400" t="s">
        <v>259</v>
      </c>
      <c r="B2400" s="1">
        <v>45225</v>
      </c>
      <c r="C2400" t="s">
        <v>1916</v>
      </c>
      <c r="D2400" t="s">
        <v>120</v>
      </c>
      <c r="E2400" t="s">
        <v>120</v>
      </c>
      <c r="F2400" t="s">
        <v>549</v>
      </c>
      <c r="I2400" t="s">
        <v>522</v>
      </c>
      <c r="K2400" t="s">
        <v>265</v>
      </c>
      <c r="M2400">
        <v>158.88</v>
      </c>
      <c r="N2400">
        <v>158.88</v>
      </c>
      <c r="O2400">
        <v>421390.88</v>
      </c>
    </row>
    <row r="2401" spans="1:15" hidden="1">
      <c r="A2401" t="s">
        <v>259</v>
      </c>
      <c r="B2401" s="1">
        <v>45225</v>
      </c>
      <c r="C2401" t="s">
        <v>1916</v>
      </c>
      <c r="D2401" t="s">
        <v>120</v>
      </c>
      <c r="E2401" t="s">
        <v>120</v>
      </c>
      <c r="F2401" t="s">
        <v>549</v>
      </c>
      <c r="I2401" t="s">
        <v>522</v>
      </c>
      <c r="K2401" t="s">
        <v>265</v>
      </c>
      <c r="M2401">
        <v>-158.88</v>
      </c>
      <c r="N2401">
        <v>-158.88</v>
      </c>
      <c r="O2401">
        <v>421232</v>
      </c>
    </row>
    <row r="2402" spans="1:15" hidden="1">
      <c r="A2402" t="s">
        <v>259</v>
      </c>
      <c r="B2402" s="1">
        <v>45225</v>
      </c>
      <c r="C2402" t="s">
        <v>1917</v>
      </c>
      <c r="D2402" t="s">
        <v>120</v>
      </c>
      <c r="E2402" t="s">
        <v>120</v>
      </c>
      <c r="F2402" t="s">
        <v>549</v>
      </c>
      <c r="I2402" t="s">
        <v>522</v>
      </c>
      <c r="K2402" t="s">
        <v>265</v>
      </c>
      <c r="M2402">
        <v>71.75</v>
      </c>
      <c r="N2402">
        <v>71.75</v>
      </c>
      <c r="O2402">
        <v>421303.75</v>
      </c>
    </row>
    <row r="2403" spans="1:15" hidden="1">
      <c r="A2403" t="s">
        <v>259</v>
      </c>
      <c r="B2403" s="1">
        <v>45225</v>
      </c>
      <c r="C2403" t="s">
        <v>1917</v>
      </c>
      <c r="D2403" t="s">
        <v>120</v>
      </c>
      <c r="E2403" t="s">
        <v>120</v>
      </c>
      <c r="F2403" t="s">
        <v>549</v>
      </c>
      <c r="I2403" t="s">
        <v>522</v>
      </c>
      <c r="K2403" t="s">
        <v>265</v>
      </c>
      <c r="M2403">
        <v>-71.75</v>
      </c>
      <c r="N2403">
        <v>-71.75</v>
      </c>
      <c r="O2403">
        <v>421232</v>
      </c>
    </row>
    <row r="2404" spans="1:15">
      <c r="A2404" t="s">
        <v>236</v>
      </c>
      <c r="B2404" s="1">
        <v>45225</v>
      </c>
      <c r="C2404" t="s">
        <v>1918</v>
      </c>
      <c r="D2404" t="s">
        <v>213</v>
      </c>
      <c r="E2404" t="s">
        <v>213</v>
      </c>
      <c r="F2404" t="s">
        <v>1919</v>
      </c>
      <c r="G2404" t="s">
        <v>477</v>
      </c>
      <c r="I2404" t="s">
        <v>215</v>
      </c>
      <c r="K2404" t="s">
        <v>240</v>
      </c>
      <c r="L2404">
        <v>-1</v>
      </c>
      <c r="M2404">
        <v>2</v>
      </c>
      <c r="N2404">
        <v>-2</v>
      </c>
      <c r="O2404">
        <v>421230</v>
      </c>
    </row>
    <row r="2405" spans="1:15" hidden="1">
      <c r="A2405" t="s">
        <v>259</v>
      </c>
      <c r="B2405" s="1">
        <v>45226</v>
      </c>
      <c r="C2405" t="s">
        <v>1920</v>
      </c>
      <c r="D2405" t="s">
        <v>70</v>
      </c>
      <c r="E2405" t="s">
        <v>70</v>
      </c>
      <c r="F2405" t="s">
        <v>549</v>
      </c>
      <c r="I2405" t="s">
        <v>522</v>
      </c>
      <c r="K2405" t="s">
        <v>265</v>
      </c>
      <c r="M2405">
        <v>450</v>
      </c>
      <c r="N2405">
        <v>450</v>
      </c>
      <c r="O2405">
        <v>421680</v>
      </c>
    </row>
    <row r="2406" spans="1:15" hidden="1">
      <c r="A2406" t="s">
        <v>259</v>
      </c>
      <c r="B2406" s="1">
        <v>45226</v>
      </c>
      <c r="C2406" t="s">
        <v>1921</v>
      </c>
      <c r="D2406" t="s">
        <v>33</v>
      </c>
      <c r="E2406" t="s">
        <v>33</v>
      </c>
      <c r="F2406" t="s">
        <v>549</v>
      </c>
      <c r="I2406" t="s">
        <v>522</v>
      </c>
      <c r="K2406" t="s">
        <v>265</v>
      </c>
      <c r="M2406">
        <v>138.75</v>
      </c>
      <c r="N2406">
        <v>138.75</v>
      </c>
      <c r="O2406">
        <v>421818.75</v>
      </c>
    </row>
    <row r="2407" spans="1:15" hidden="1">
      <c r="A2407" t="s">
        <v>259</v>
      </c>
      <c r="B2407" s="1">
        <v>45226</v>
      </c>
      <c r="C2407" t="s">
        <v>1922</v>
      </c>
      <c r="D2407" t="s">
        <v>1018</v>
      </c>
      <c r="E2407" t="s">
        <v>1018</v>
      </c>
      <c r="F2407" t="s">
        <v>549</v>
      </c>
      <c r="I2407" t="s">
        <v>522</v>
      </c>
      <c r="K2407" t="s">
        <v>265</v>
      </c>
      <c r="M2407">
        <v>0</v>
      </c>
      <c r="N2407">
        <v>0</v>
      </c>
      <c r="O2407">
        <v>421818.75</v>
      </c>
    </row>
    <row r="2408" spans="1:15">
      <c r="A2408" t="s">
        <v>236</v>
      </c>
      <c r="B2408" s="1">
        <v>45226</v>
      </c>
      <c r="C2408" t="s">
        <v>1923</v>
      </c>
      <c r="D2408" t="s">
        <v>213</v>
      </c>
      <c r="E2408" t="s">
        <v>213</v>
      </c>
      <c r="F2408" t="s">
        <v>517</v>
      </c>
      <c r="G2408" t="s">
        <v>518</v>
      </c>
      <c r="H2408" t="s">
        <v>517</v>
      </c>
      <c r="I2408" t="s">
        <v>216</v>
      </c>
      <c r="K2408" t="s">
        <v>240</v>
      </c>
      <c r="L2408">
        <v>-25</v>
      </c>
      <c r="M2408">
        <v>3.42</v>
      </c>
      <c r="N2408">
        <v>-85.5</v>
      </c>
      <c r="O2408">
        <v>421733.25</v>
      </c>
    </row>
    <row r="2409" spans="1:15">
      <c r="A2409" t="s">
        <v>236</v>
      </c>
      <c r="B2409" s="1">
        <v>45226</v>
      </c>
      <c r="C2409" t="s">
        <v>1924</v>
      </c>
      <c r="D2409" t="s">
        <v>213</v>
      </c>
      <c r="E2409" t="s">
        <v>213</v>
      </c>
      <c r="F2409" t="s">
        <v>544</v>
      </c>
      <c r="G2409" t="s">
        <v>477</v>
      </c>
      <c r="I2409" t="s">
        <v>215</v>
      </c>
      <c r="K2409" t="s">
        <v>240</v>
      </c>
      <c r="L2409">
        <v>-1</v>
      </c>
      <c r="M2409">
        <v>18.87</v>
      </c>
      <c r="N2409">
        <v>-18.87</v>
      </c>
      <c r="O2409">
        <v>421714.38</v>
      </c>
    </row>
    <row r="2410" spans="1:15" hidden="1">
      <c r="A2410" t="s">
        <v>236</v>
      </c>
      <c r="B2410" s="1">
        <v>45227</v>
      </c>
      <c r="C2410" t="s">
        <v>1925</v>
      </c>
      <c r="D2410" t="s">
        <v>237</v>
      </c>
      <c r="E2410" t="s">
        <v>237</v>
      </c>
      <c r="F2410" t="s">
        <v>961</v>
      </c>
      <c r="G2410" t="s">
        <v>962</v>
      </c>
      <c r="H2410" t="s">
        <v>961</v>
      </c>
      <c r="I2410" t="s">
        <v>209</v>
      </c>
      <c r="K2410" t="s">
        <v>240</v>
      </c>
      <c r="L2410">
        <v>-504</v>
      </c>
      <c r="M2410">
        <v>2.0183900000000001</v>
      </c>
      <c r="N2410">
        <v>-1017.27</v>
      </c>
      <c r="O2410">
        <v>420697.11</v>
      </c>
    </row>
    <row r="2411" spans="1:15" hidden="1">
      <c r="A2411" t="s">
        <v>259</v>
      </c>
      <c r="B2411" s="1">
        <v>45229</v>
      </c>
      <c r="C2411" t="s">
        <v>1926</v>
      </c>
      <c r="D2411" t="s">
        <v>103</v>
      </c>
      <c r="E2411" t="s">
        <v>103</v>
      </c>
      <c r="F2411" t="s">
        <v>1927</v>
      </c>
      <c r="G2411" t="s">
        <v>1928</v>
      </c>
      <c r="H2411" t="s">
        <v>1927</v>
      </c>
      <c r="I2411" t="s">
        <v>587</v>
      </c>
      <c r="K2411" t="s">
        <v>265</v>
      </c>
      <c r="L2411">
        <v>3</v>
      </c>
      <c r="M2411">
        <v>779</v>
      </c>
      <c r="N2411">
        <v>2337</v>
      </c>
      <c r="O2411">
        <v>423034.11</v>
      </c>
    </row>
    <row r="2412" spans="1:15" hidden="1">
      <c r="A2412" t="s">
        <v>259</v>
      </c>
      <c r="B2412" s="1">
        <v>45229</v>
      </c>
      <c r="C2412" t="s">
        <v>1926</v>
      </c>
      <c r="D2412" t="s">
        <v>103</v>
      </c>
      <c r="E2412" t="s">
        <v>103</v>
      </c>
      <c r="F2412" t="s">
        <v>1927</v>
      </c>
      <c r="G2412" t="s">
        <v>1928</v>
      </c>
      <c r="H2412" t="s">
        <v>1927</v>
      </c>
      <c r="I2412" t="s">
        <v>215</v>
      </c>
      <c r="K2412" t="s">
        <v>265</v>
      </c>
      <c r="L2412">
        <v>-3</v>
      </c>
      <c r="N2412">
        <v>-1637.85</v>
      </c>
      <c r="O2412">
        <v>421396.26</v>
      </c>
    </row>
    <row r="2413" spans="1:15" hidden="1">
      <c r="A2413" t="s">
        <v>259</v>
      </c>
      <c r="B2413" s="1">
        <v>45229</v>
      </c>
      <c r="C2413" t="s">
        <v>1926</v>
      </c>
      <c r="D2413" t="s">
        <v>103</v>
      </c>
      <c r="E2413" t="s">
        <v>103</v>
      </c>
      <c r="F2413" t="s">
        <v>1929</v>
      </c>
      <c r="G2413" t="s">
        <v>1930</v>
      </c>
      <c r="H2413" t="s">
        <v>1929</v>
      </c>
      <c r="I2413" t="s">
        <v>587</v>
      </c>
      <c r="K2413" t="s">
        <v>265</v>
      </c>
      <c r="L2413">
        <v>4</v>
      </c>
      <c r="M2413">
        <v>56</v>
      </c>
      <c r="N2413">
        <v>224</v>
      </c>
      <c r="O2413">
        <v>421620.26</v>
      </c>
    </row>
    <row r="2414" spans="1:15" hidden="1">
      <c r="A2414" t="s">
        <v>259</v>
      </c>
      <c r="B2414" s="1">
        <v>45229</v>
      </c>
      <c r="C2414" t="s">
        <v>1926</v>
      </c>
      <c r="D2414" t="s">
        <v>103</v>
      </c>
      <c r="E2414" t="s">
        <v>103</v>
      </c>
      <c r="F2414" t="s">
        <v>1929</v>
      </c>
      <c r="G2414" t="s">
        <v>1930</v>
      </c>
      <c r="H2414" t="s">
        <v>1929</v>
      </c>
      <c r="I2414" t="s">
        <v>215</v>
      </c>
      <c r="K2414" t="s">
        <v>265</v>
      </c>
      <c r="L2414">
        <v>-4</v>
      </c>
      <c r="N2414">
        <v>-156.19999999999999</v>
      </c>
      <c r="O2414">
        <v>421464.06</v>
      </c>
    </row>
    <row r="2415" spans="1:15" hidden="1">
      <c r="A2415" t="s">
        <v>259</v>
      </c>
      <c r="B2415" s="1">
        <v>45229</v>
      </c>
      <c r="C2415" t="s">
        <v>1926</v>
      </c>
      <c r="D2415" t="s">
        <v>103</v>
      </c>
      <c r="E2415" t="s">
        <v>103</v>
      </c>
      <c r="F2415" t="s">
        <v>549</v>
      </c>
      <c r="I2415" t="s">
        <v>522</v>
      </c>
      <c r="K2415" t="s">
        <v>265</v>
      </c>
      <c r="M2415">
        <v>1215</v>
      </c>
      <c r="N2415">
        <v>1215</v>
      </c>
      <c r="O2415">
        <v>422679.06</v>
      </c>
    </row>
    <row r="2416" spans="1:15" hidden="1">
      <c r="A2416" t="s">
        <v>259</v>
      </c>
      <c r="B2416" s="1">
        <v>45229</v>
      </c>
      <c r="C2416" t="s">
        <v>1926</v>
      </c>
      <c r="D2416" t="s">
        <v>103</v>
      </c>
      <c r="E2416" t="s">
        <v>103</v>
      </c>
      <c r="F2416" t="s">
        <v>549</v>
      </c>
      <c r="I2416" t="s">
        <v>522</v>
      </c>
      <c r="K2416" t="s">
        <v>265</v>
      </c>
      <c r="M2416">
        <v>-1215</v>
      </c>
      <c r="N2416">
        <v>-1215</v>
      </c>
      <c r="O2416">
        <v>421464.06</v>
      </c>
    </row>
    <row r="2417" spans="1:15" hidden="1">
      <c r="A2417" t="s">
        <v>259</v>
      </c>
      <c r="B2417" s="1">
        <v>45229</v>
      </c>
      <c r="C2417" t="s">
        <v>1931</v>
      </c>
      <c r="D2417" t="s">
        <v>164</v>
      </c>
      <c r="E2417" t="s">
        <v>164</v>
      </c>
      <c r="F2417" t="s">
        <v>1932</v>
      </c>
      <c r="G2417" t="s">
        <v>1933</v>
      </c>
      <c r="H2417" t="s">
        <v>1934</v>
      </c>
      <c r="I2417" t="s">
        <v>587</v>
      </c>
      <c r="K2417" t="s">
        <v>265</v>
      </c>
      <c r="L2417">
        <v>2</v>
      </c>
      <c r="M2417">
        <v>45.5</v>
      </c>
      <c r="N2417">
        <v>91</v>
      </c>
      <c r="O2417">
        <v>421555.06</v>
      </c>
    </row>
    <row r="2418" spans="1:15" hidden="1">
      <c r="A2418" t="s">
        <v>259</v>
      </c>
      <c r="B2418" s="1">
        <v>45229</v>
      </c>
      <c r="C2418" t="s">
        <v>1931</v>
      </c>
      <c r="D2418" t="s">
        <v>164</v>
      </c>
      <c r="E2418" t="s">
        <v>164</v>
      </c>
      <c r="F2418" t="s">
        <v>1932</v>
      </c>
      <c r="G2418" t="s">
        <v>1933</v>
      </c>
      <c r="H2418" t="s">
        <v>1934</v>
      </c>
      <c r="I2418" t="s">
        <v>215</v>
      </c>
      <c r="K2418" t="s">
        <v>265</v>
      </c>
      <c r="L2418">
        <v>-2</v>
      </c>
      <c r="N2418">
        <v>-66.52</v>
      </c>
      <c r="O2418">
        <v>421488.54</v>
      </c>
    </row>
    <row r="2419" spans="1:15" hidden="1">
      <c r="A2419" t="s">
        <v>259</v>
      </c>
      <c r="B2419" s="1">
        <v>45229</v>
      </c>
      <c r="C2419" t="s">
        <v>1935</v>
      </c>
      <c r="D2419" t="s">
        <v>118</v>
      </c>
      <c r="E2419" t="s">
        <v>118</v>
      </c>
      <c r="F2419" t="s">
        <v>549</v>
      </c>
      <c r="I2419" t="s">
        <v>522</v>
      </c>
      <c r="K2419" t="s">
        <v>265</v>
      </c>
      <c r="M2419">
        <v>838.75</v>
      </c>
      <c r="N2419">
        <v>838.75</v>
      </c>
      <c r="O2419">
        <v>422327.29</v>
      </c>
    </row>
    <row r="2420" spans="1:15" hidden="1">
      <c r="A2420" t="s">
        <v>259</v>
      </c>
      <c r="B2420" s="1">
        <v>45229</v>
      </c>
      <c r="C2420" t="s">
        <v>1935</v>
      </c>
      <c r="D2420" t="s">
        <v>118</v>
      </c>
      <c r="E2420" t="s">
        <v>118</v>
      </c>
      <c r="F2420" t="s">
        <v>549</v>
      </c>
      <c r="I2420" t="s">
        <v>522</v>
      </c>
      <c r="K2420" t="s">
        <v>265</v>
      </c>
      <c r="M2420">
        <v>-838.75</v>
      </c>
      <c r="N2420">
        <v>-838.75</v>
      </c>
      <c r="O2420">
        <v>421488.54</v>
      </c>
    </row>
    <row r="2421" spans="1:15" hidden="1">
      <c r="A2421" t="s">
        <v>259</v>
      </c>
      <c r="B2421" s="1">
        <v>45229</v>
      </c>
      <c r="C2421" t="s">
        <v>1936</v>
      </c>
      <c r="D2421" t="s">
        <v>1937</v>
      </c>
      <c r="E2421" t="s">
        <v>1937</v>
      </c>
      <c r="F2421" t="s">
        <v>549</v>
      </c>
      <c r="I2421" t="s">
        <v>522</v>
      </c>
      <c r="K2421" t="s">
        <v>265</v>
      </c>
      <c r="M2421">
        <v>370</v>
      </c>
      <c r="N2421">
        <v>370</v>
      </c>
      <c r="O2421">
        <v>421858.54</v>
      </c>
    </row>
    <row r="2422" spans="1:15" hidden="1">
      <c r="A2422" t="s">
        <v>259</v>
      </c>
      <c r="B2422" s="1">
        <v>45229</v>
      </c>
      <c r="C2422" t="s">
        <v>1938</v>
      </c>
      <c r="D2422" t="s">
        <v>1939</v>
      </c>
      <c r="E2422" t="s">
        <v>1939</v>
      </c>
      <c r="F2422" t="s">
        <v>549</v>
      </c>
      <c r="I2422" t="s">
        <v>522</v>
      </c>
      <c r="K2422" t="s">
        <v>265</v>
      </c>
      <c r="M2422">
        <v>185</v>
      </c>
      <c r="N2422">
        <v>185</v>
      </c>
      <c r="O2422">
        <v>422043.54</v>
      </c>
    </row>
    <row r="2423" spans="1:15" hidden="1">
      <c r="A2423" t="s">
        <v>259</v>
      </c>
      <c r="B2423" s="1">
        <v>45229</v>
      </c>
      <c r="C2423" t="s">
        <v>1940</v>
      </c>
      <c r="D2423" t="s">
        <v>121</v>
      </c>
      <c r="E2423" t="s">
        <v>121</v>
      </c>
      <c r="F2423" t="s">
        <v>549</v>
      </c>
      <c r="I2423" t="s">
        <v>522</v>
      </c>
      <c r="K2423" t="s">
        <v>265</v>
      </c>
      <c r="M2423">
        <v>185</v>
      </c>
      <c r="N2423">
        <v>185</v>
      </c>
      <c r="O2423">
        <v>422228.54</v>
      </c>
    </row>
    <row r="2424" spans="1:15" hidden="1">
      <c r="A2424" t="s">
        <v>259</v>
      </c>
      <c r="B2424" s="1">
        <v>45229</v>
      </c>
      <c r="C2424" t="s">
        <v>1941</v>
      </c>
      <c r="D2424" t="s">
        <v>157</v>
      </c>
      <c r="E2424" t="s">
        <v>157</v>
      </c>
      <c r="F2424" t="s">
        <v>549</v>
      </c>
      <c r="I2424" t="s">
        <v>522</v>
      </c>
      <c r="K2424" t="s">
        <v>265</v>
      </c>
      <c r="M2424">
        <v>168.75</v>
      </c>
      <c r="N2424">
        <v>168.75</v>
      </c>
      <c r="O2424">
        <v>422397.29</v>
      </c>
    </row>
    <row r="2425" spans="1:15" hidden="1">
      <c r="A2425" t="s">
        <v>259</v>
      </c>
      <c r="B2425" s="1">
        <v>45229</v>
      </c>
      <c r="C2425" t="s">
        <v>1942</v>
      </c>
      <c r="D2425" t="s">
        <v>130</v>
      </c>
      <c r="E2425" t="s">
        <v>130</v>
      </c>
      <c r="F2425" t="s">
        <v>549</v>
      </c>
      <c r="I2425" t="s">
        <v>522</v>
      </c>
      <c r="K2425" t="s">
        <v>265</v>
      </c>
      <c r="M2425">
        <v>152.5</v>
      </c>
      <c r="N2425">
        <v>152.5</v>
      </c>
      <c r="O2425">
        <v>422549.79</v>
      </c>
    </row>
    <row r="2426" spans="1:15" hidden="1">
      <c r="A2426" t="s">
        <v>259</v>
      </c>
      <c r="B2426" s="1">
        <v>45229</v>
      </c>
      <c r="C2426" t="s">
        <v>1943</v>
      </c>
      <c r="D2426" t="s">
        <v>28</v>
      </c>
      <c r="E2426" t="s">
        <v>28</v>
      </c>
      <c r="F2426" t="s">
        <v>549</v>
      </c>
      <c r="I2426" t="s">
        <v>522</v>
      </c>
      <c r="K2426" t="s">
        <v>265</v>
      </c>
      <c r="M2426">
        <v>95.32</v>
      </c>
      <c r="N2426">
        <v>95.32</v>
      </c>
      <c r="O2426">
        <v>422645.11</v>
      </c>
    </row>
    <row r="2427" spans="1:15" hidden="1">
      <c r="A2427" t="s">
        <v>259</v>
      </c>
      <c r="B2427" s="1">
        <v>45229</v>
      </c>
      <c r="C2427" t="s">
        <v>1943</v>
      </c>
      <c r="D2427" t="s">
        <v>28</v>
      </c>
      <c r="E2427" t="s">
        <v>28</v>
      </c>
      <c r="F2427" t="s">
        <v>549</v>
      </c>
      <c r="I2427" t="s">
        <v>522</v>
      </c>
      <c r="K2427" t="s">
        <v>265</v>
      </c>
      <c r="M2427">
        <v>-95.32</v>
      </c>
      <c r="N2427">
        <v>-95.32</v>
      </c>
      <c r="O2427">
        <v>422549.79</v>
      </c>
    </row>
    <row r="2428" spans="1:15" hidden="1">
      <c r="A2428" t="s">
        <v>259</v>
      </c>
      <c r="B2428" s="1">
        <v>45229</v>
      </c>
      <c r="C2428" t="s">
        <v>1944</v>
      </c>
      <c r="D2428" t="s">
        <v>124</v>
      </c>
      <c r="E2428" t="s">
        <v>124</v>
      </c>
      <c r="F2428" t="s">
        <v>510</v>
      </c>
      <c r="G2428" t="s">
        <v>511</v>
      </c>
      <c r="H2428" t="s">
        <v>510</v>
      </c>
      <c r="I2428" t="s">
        <v>587</v>
      </c>
      <c r="K2428" t="s">
        <v>265</v>
      </c>
      <c r="L2428">
        <v>25</v>
      </c>
      <c r="M2428">
        <v>38</v>
      </c>
      <c r="N2428">
        <v>950</v>
      </c>
      <c r="O2428">
        <v>423499.79</v>
      </c>
    </row>
    <row r="2429" spans="1:15" hidden="1">
      <c r="A2429" t="s">
        <v>259</v>
      </c>
      <c r="B2429" s="1">
        <v>45229</v>
      </c>
      <c r="C2429" t="s">
        <v>1944</v>
      </c>
      <c r="D2429" t="s">
        <v>124</v>
      </c>
      <c r="E2429" t="s">
        <v>124</v>
      </c>
      <c r="F2429" t="s">
        <v>510</v>
      </c>
      <c r="G2429" t="s">
        <v>511</v>
      </c>
      <c r="H2429" t="s">
        <v>510</v>
      </c>
      <c r="I2429" t="s">
        <v>215</v>
      </c>
      <c r="K2429" t="s">
        <v>265</v>
      </c>
      <c r="L2429">
        <v>-25</v>
      </c>
      <c r="N2429">
        <v>-738.5</v>
      </c>
      <c r="O2429">
        <v>422761.29</v>
      </c>
    </row>
    <row r="2430" spans="1:15" hidden="1">
      <c r="A2430" t="s">
        <v>259</v>
      </c>
      <c r="B2430" s="1">
        <v>45229</v>
      </c>
      <c r="C2430" t="s">
        <v>1945</v>
      </c>
      <c r="D2430" t="s">
        <v>65</v>
      </c>
      <c r="E2430" t="s">
        <v>65</v>
      </c>
      <c r="F2430" t="s">
        <v>549</v>
      </c>
      <c r="I2430" t="s">
        <v>522</v>
      </c>
      <c r="K2430" t="s">
        <v>265</v>
      </c>
      <c r="M2430">
        <v>81</v>
      </c>
      <c r="N2430">
        <v>81</v>
      </c>
      <c r="O2430">
        <v>422842.29</v>
      </c>
    </row>
    <row r="2431" spans="1:15" hidden="1">
      <c r="A2431" t="s">
        <v>259</v>
      </c>
      <c r="B2431" s="1">
        <v>45229</v>
      </c>
      <c r="C2431" t="s">
        <v>1946</v>
      </c>
      <c r="D2431" t="s">
        <v>28</v>
      </c>
      <c r="E2431" t="s">
        <v>28</v>
      </c>
      <c r="F2431" t="s">
        <v>549</v>
      </c>
      <c r="I2431" t="s">
        <v>522</v>
      </c>
      <c r="K2431" t="s">
        <v>265</v>
      </c>
      <c r="M2431">
        <v>76.25</v>
      </c>
      <c r="N2431">
        <v>76.25</v>
      </c>
      <c r="O2431">
        <v>422918.54</v>
      </c>
    </row>
    <row r="2432" spans="1:15" hidden="1">
      <c r="A2432" t="s">
        <v>259</v>
      </c>
      <c r="B2432" s="1">
        <v>45229</v>
      </c>
      <c r="C2432" t="s">
        <v>1946</v>
      </c>
      <c r="D2432" t="s">
        <v>28</v>
      </c>
      <c r="E2432" t="s">
        <v>28</v>
      </c>
      <c r="F2432" t="s">
        <v>549</v>
      </c>
      <c r="I2432" t="s">
        <v>522</v>
      </c>
      <c r="K2432" t="s">
        <v>265</v>
      </c>
      <c r="M2432">
        <v>-76.25</v>
      </c>
      <c r="N2432">
        <v>-76.25</v>
      </c>
      <c r="O2432">
        <v>422842.29</v>
      </c>
    </row>
    <row r="2433" spans="1:15" hidden="1">
      <c r="A2433" t="s">
        <v>259</v>
      </c>
      <c r="B2433" s="1">
        <v>45229</v>
      </c>
      <c r="C2433" t="s">
        <v>1947</v>
      </c>
      <c r="D2433" t="s">
        <v>80</v>
      </c>
      <c r="E2433" t="s">
        <v>80</v>
      </c>
      <c r="F2433" t="s">
        <v>549</v>
      </c>
      <c r="I2433" t="s">
        <v>522</v>
      </c>
      <c r="K2433" t="s">
        <v>265</v>
      </c>
      <c r="M2433">
        <v>0</v>
      </c>
      <c r="N2433">
        <v>0</v>
      </c>
      <c r="O2433">
        <v>422842.29</v>
      </c>
    </row>
    <row r="2434" spans="1:15">
      <c r="A2434" t="s">
        <v>236</v>
      </c>
      <c r="B2434" s="1">
        <v>45229</v>
      </c>
      <c r="C2434" t="s">
        <v>1948</v>
      </c>
      <c r="D2434" t="s">
        <v>213</v>
      </c>
      <c r="E2434" t="s">
        <v>213</v>
      </c>
      <c r="F2434" t="s">
        <v>1949</v>
      </c>
      <c r="G2434" t="s">
        <v>477</v>
      </c>
      <c r="I2434" t="s">
        <v>215</v>
      </c>
      <c r="K2434" t="s">
        <v>240</v>
      </c>
      <c r="L2434">
        <v>-1</v>
      </c>
      <c r="M2434">
        <v>18.05</v>
      </c>
      <c r="N2434">
        <v>-18.05</v>
      </c>
      <c r="O2434">
        <v>422824.24</v>
      </c>
    </row>
    <row r="2435" spans="1:15">
      <c r="A2435" t="s">
        <v>236</v>
      </c>
      <c r="B2435" s="1">
        <v>45229</v>
      </c>
      <c r="C2435" t="s">
        <v>1950</v>
      </c>
      <c r="D2435" t="s">
        <v>213</v>
      </c>
      <c r="E2435" t="s">
        <v>213</v>
      </c>
      <c r="F2435" t="s">
        <v>1951</v>
      </c>
      <c r="G2435" t="s">
        <v>477</v>
      </c>
      <c r="I2435" t="s">
        <v>215</v>
      </c>
      <c r="K2435" t="s">
        <v>240</v>
      </c>
      <c r="L2435">
        <v>-1</v>
      </c>
      <c r="M2435">
        <v>85.86</v>
      </c>
      <c r="N2435">
        <v>-85.86</v>
      </c>
      <c r="O2435">
        <v>422738.38</v>
      </c>
    </row>
    <row r="2436" spans="1:15" hidden="1">
      <c r="A2436" t="s">
        <v>259</v>
      </c>
      <c r="B2436" s="1">
        <v>45230</v>
      </c>
      <c r="C2436" t="s">
        <v>1952</v>
      </c>
      <c r="D2436" t="s">
        <v>61</v>
      </c>
      <c r="E2436" t="s">
        <v>61</v>
      </c>
      <c r="F2436" t="s">
        <v>1953</v>
      </c>
      <c r="G2436" t="s">
        <v>615</v>
      </c>
      <c r="H2436" t="s">
        <v>614</v>
      </c>
      <c r="I2436" t="s">
        <v>587</v>
      </c>
      <c r="K2436" t="s">
        <v>265</v>
      </c>
      <c r="L2436">
        <v>2</v>
      </c>
      <c r="M2436">
        <v>634</v>
      </c>
      <c r="N2436">
        <v>1268</v>
      </c>
      <c r="O2436">
        <v>424006.38</v>
      </c>
    </row>
    <row r="2437" spans="1:15" hidden="1">
      <c r="A2437" t="s">
        <v>259</v>
      </c>
      <c r="B2437" s="1">
        <v>45230</v>
      </c>
      <c r="C2437" t="s">
        <v>1952</v>
      </c>
      <c r="D2437" t="s">
        <v>61</v>
      </c>
      <c r="E2437" t="s">
        <v>61</v>
      </c>
      <c r="F2437" t="s">
        <v>1953</v>
      </c>
      <c r="G2437" t="s">
        <v>615</v>
      </c>
      <c r="H2437" t="s">
        <v>614</v>
      </c>
      <c r="I2437" t="s">
        <v>215</v>
      </c>
      <c r="K2437" t="s">
        <v>265</v>
      </c>
      <c r="L2437">
        <v>-2</v>
      </c>
      <c r="N2437">
        <v>-726.37</v>
      </c>
      <c r="O2437">
        <v>423280.01</v>
      </c>
    </row>
    <row r="2438" spans="1:15" hidden="1">
      <c r="A2438" t="s">
        <v>259</v>
      </c>
      <c r="B2438" s="1">
        <v>45230</v>
      </c>
      <c r="C2438" t="s">
        <v>1952</v>
      </c>
      <c r="D2438" t="s">
        <v>61</v>
      </c>
      <c r="E2438" t="s">
        <v>61</v>
      </c>
      <c r="F2438" t="s">
        <v>1954</v>
      </c>
      <c r="G2438" t="s">
        <v>1631</v>
      </c>
      <c r="H2438" t="s">
        <v>1630</v>
      </c>
      <c r="I2438" t="s">
        <v>534</v>
      </c>
      <c r="K2438" t="s">
        <v>265</v>
      </c>
      <c r="L2438">
        <v>2</v>
      </c>
      <c r="M2438">
        <v>148</v>
      </c>
      <c r="N2438">
        <v>296</v>
      </c>
      <c r="O2438">
        <v>423576.01</v>
      </c>
    </row>
    <row r="2439" spans="1:15" hidden="1">
      <c r="A2439" t="s">
        <v>259</v>
      </c>
      <c r="B2439" s="1">
        <v>45230</v>
      </c>
      <c r="C2439" t="s">
        <v>1952</v>
      </c>
      <c r="D2439" t="s">
        <v>61</v>
      </c>
      <c r="E2439" t="s">
        <v>61</v>
      </c>
      <c r="F2439" t="s">
        <v>567</v>
      </c>
      <c r="G2439" t="s">
        <v>617</v>
      </c>
      <c r="H2439" t="s">
        <v>616</v>
      </c>
      <c r="I2439" t="s">
        <v>560</v>
      </c>
      <c r="K2439" t="s">
        <v>265</v>
      </c>
      <c r="L2439">
        <v>2</v>
      </c>
      <c r="M2439">
        <v>68</v>
      </c>
      <c r="N2439">
        <v>136</v>
      </c>
      <c r="O2439">
        <v>423712.01</v>
      </c>
    </row>
    <row r="2440" spans="1:15" hidden="1">
      <c r="A2440" t="s">
        <v>259</v>
      </c>
      <c r="B2440" s="1">
        <v>45230</v>
      </c>
      <c r="C2440" t="s">
        <v>1952</v>
      </c>
      <c r="D2440" t="s">
        <v>61</v>
      </c>
      <c r="E2440" t="s">
        <v>61</v>
      </c>
      <c r="F2440" t="s">
        <v>567</v>
      </c>
      <c r="G2440" t="s">
        <v>617</v>
      </c>
      <c r="H2440" t="s">
        <v>616</v>
      </c>
      <c r="I2440" t="s">
        <v>217</v>
      </c>
      <c r="K2440" t="s">
        <v>265</v>
      </c>
      <c r="L2440">
        <v>-2</v>
      </c>
      <c r="N2440">
        <v>-105.54</v>
      </c>
      <c r="O2440">
        <v>423606.47</v>
      </c>
    </row>
    <row r="2441" spans="1:15" hidden="1">
      <c r="A2441" t="s">
        <v>259</v>
      </c>
      <c r="B2441" s="1">
        <v>45230</v>
      </c>
      <c r="C2441" t="s">
        <v>1952</v>
      </c>
      <c r="D2441" t="s">
        <v>61</v>
      </c>
      <c r="E2441" t="s">
        <v>61</v>
      </c>
      <c r="F2441" t="s">
        <v>549</v>
      </c>
      <c r="I2441" t="s">
        <v>522</v>
      </c>
      <c r="K2441" t="s">
        <v>265</v>
      </c>
      <c r="M2441">
        <v>427.5</v>
      </c>
      <c r="N2441">
        <v>427.5</v>
      </c>
      <c r="O2441">
        <v>424033.97</v>
      </c>
    </row>
    <row r="2442" spans="1:15" hidden="1">
      <c r="A2442" t="s">
        <v>259</v>
      </c>
      <c r="B2442" s="1">
        <v>45230</v>
      </c>
      <c r="C2442" t="s">
        <v>1955</v>
      </c>
      <c r="D2442" t="s">
        <v>65</v>
      </c>
      <c r="E2442" t="s">
        <v>65</v>
      </c>
      <c r="F2442" t="s">
        <v>549</v>
      </c>
      <c r="I2442" t="s">
        <v>522</v>
      </c>
      <c r="K2442" t="s">
        <v>265</v>
      </c>
      <c r="M2442">
        <v>243</v>
      </c>
      <c r="N2442">
        <v>243</v>
      </c>
      <c r="O2442">
        <v>424276.97</v>
      </c>
    </row>
    <row r="2443" spans="1:15" hidden="1">
      <c r="A2443" t="s">
        <v>259</v>
      </c>
      <c r="B2443" s="1">
        <v>45230</v>
      </c>
      <c r="C2443" t="s">
        <v>1955</v>
      </c>
      <c r="D2443" t="s">
        <v>65</v>
      </c>
      <c r="E2443" t="s">
        <v>65</v>
      </c>
      <c r="F2443" t="s">
        <v>549</v>
      </c>
      <c r="I2443" t="s">
        <v>522</v>
      </c>
      <c r="K2443" t="s">
        <v>265</v>
      </c>
      <c r="M2443">
        <v>-130.5</v>
      </c>
      <c r="N2443">
        <v>-130.5</v>
      </c>
      <c r="O2443">
        <v>424146.47</v>
      </c>
    </row>
    <row r="2444" spans="1:15" hidden="1">
      <c r="A2444" t="s">
        <v>259</v>
      </c>
      <c r="B2444" s="1">
        <v>45230</v>
      </c>
      <c r="C2444" t="s">
        <v>1956</v>
      </c>
      <c r="D2444" t="s">
        <v>140</v>
      </c>
      <c r="E2444" t="s">
        <v>140</v>
      </c>
      <c r="F2444" t="s">
        <v>549</v>
      </c>
      <c r="I2444" t="s">
        <v>522</v>
      </c>
      <c r="K2444" t="s">
        <v>265</v>
      </c>
      <c r="M2444">
        <v>0</v>
      </c>
      <c r="N2444">
        <v>0</v>
      </c>
      <c r="O2444">
        <v>424146.47</v>
      </c>
    </row>
    <row r="2445" spans="1:15" hidden="1">
      <c r="A2445" t="s">
        <v>259</v>
      </c>
      <c r="B2445" s="1">
        <v>45230</v>
      </c>
      <c r="C2445" t="s">
        <v>1957</v>
      </c>
      <c r="D2445" t="s">
        <v>532</v>
      </c>
      <c r="E2445" t="s">
        <v>532</v>
      </c>
      <c r="F2445" t="s">
        <v>549</v>
      </c>
      <c r="I2445" t="s">
        <v>522</v>
      </c>
      <c r="K2445" t="s">
        <v>265</v>
      </c>
      <c r="M2445">
        <v>896.75</v>
      </c>
      <c r="N2445">
        <v>896.75</v>
      </c>
      <c r="O2445">
        <v>425043.22</v>
      </c>
    </row>
    <row r="2446" spans="1:15" hidden="1">
      <c r="A2446" t="s">
        <v>259</v>
      </c>
      <c r="B2446" s="1">
        <v>45230</v>
      </c>
      <c r="C2446" t="s">
        <v>1957</v>
      </c>
      <c r="D2446" t="s">
        <v>532</v>
      </c>
      <c r="E2446" t="s">
        <v>532</v>
      </c>
      <c r="F2446" t="s">
        <v>614</v>
      </c>
      <c r="G2446" t="s">
        <v>615</v>
      </c>
      <c r="H2446" t="s">
        <v>614</v>
      </c>
      <c r="I2446" t="s">
        <v>587</v>
      </c>
      <c r="K2446" t="s">
        <v>265</v>
      </c>
      <c r="L2446">
        <v>1</v>
      </c>
      <c r="M2446">
        <v>485</v>
      </c>
      <c r="N2446">
        <v>485</v>
      </c>
      <c r="O2446">
        <v>425528.22</v>
      </c>
    </row>
    <row r="2447" spans="1:15" hidden="1">
      <c r="A2447" t="s">
        <v>259</v>
      </c>
      <c r="B2447" s="1">
        <v>45230</v>
      </c>
      <c r="C2447" t="s">
        <v>1957</v>
      </c>
      <c r="D2447" t="s">
        <v>532</v>
      </c>
      <c r="E2447" t="s">
        <v>532</v>
      </c>
      <c r="F2447" t="s">
        <v>614</v>
      </c>
      <c r="G2447" t="s">
        <v>615</v>
      </c>
      <c r="H2447" t="s">
        <v>614</v>
      </c>
      <c r="I2447" t="s">
        <v>215</v>
      </c>
      <c r="K2447" t="s">
        <v>265</v>
      </c>
      <c r="L2447">
        <v>-1</v>
      </c>
      <c r="N2447">
        <v>-363.18</v>
      </c>
      <c r="O2447">
        <v>425165.04</v>
      </c>
    </row>
    <row r="2448" spans="1:15" hidden="1">
      <c r="A2448" t="s">
        <v>259</v>
      </c>
      <c r="B2448" s="1">
        <v>45230</v>
      </c>
      <c r="C2448" t="s">
        <v>1957</v>
      </c>
      <c r="D2448" t="s">
        <v>532</v>
      </c>
      <c r="E2448" t="s">
        <v>532</v>
      </c>
      <c r="F2448" t="s">
        <v>616</v>
      </c>
      <c r="G2448" t="s">
        <v>617</v>
      </c>
      <c r="H2448" t="s">
        <v>616</v>
      </c>
      <c r="I2448" t="s">
        <v>560</v>
      </c>
      <c r="K2448" t="s">
        <v>265</v>
      </c>
      <c r="L2448">
        <v>1</v>
      </c>
      <c r="M2448">
        <v>62</v>
      </c>
      <c r="N2448">
        <v>62</v>
      </c>
      <c r="O2448">
        <v>425227.04</v>
      </c>
    </row>
    <row r="2449" spans="1:15" hidden="1">
      <c r="A2449" t="s">
        <v>259</v>
      </c>
      <c r="B2449" s="1">
        <v>45230</v>
      </c>
      <c r="C2449" t="s">
        <v>1957</v>
      </c>
      <c r="D2449" t="s">
        <v>532</v>
      </c>
      <c r="E2449" t="s">
        <v>532</v>
      </c>
      <c r="F2449" t="s">
        <v>616</v>
      </c>
      <c r="G2449" t="s">
        <v>617</v>
      </c>
      <c r="H2449" t="s">
        <v>616</v>
      </c>
      <c r="I2449" t="s">
        <v>217</v>
      </c>
      <c r="K2449" t="s">
        <v>265</v>
      </c>
      <c r="L2449">
        <v>-1</v>
      </c>
      <c r="N2449">
        <v>-52.77</v>
      </c>
      <c r="O2449">
        <v>425174.27</v>
      </c>
    </row>
    <row r="2450" spans="1:15" hidden="1">
      <c r="A2450" t="s">
        <v>259</v>
      </c>
      <c r="B2450" s="1">
        <v>45230</v>
      </c>
      <c r="C2450" t="s">
        <v>1957</v>
      </c>
      <c r="D2450" t="s">
        <v>532</v>
      </c>
      <c r="E2450" t="s">
        <v>532</v>
      </c>
      <c r="F2450" t="s">
        <v>618</v>
      </c>
      <c r="G2450" t="s">
        <v>619</v>
      </c>
      <c r="H2450" t="s">
        <v>618</v>
      </c>
      <c r="I2450" t="s">
        <v>587</v>
      </c>
      <c r="K2450" t="s">
        <v>265</v>
      </c>
      <c r="L2450">
        <v>1</v>
      </c>
      <c r="M2450">
        <v>374</v>
      </c>
      <c r="N2450">
        <v>374</v>
      </c>
      <c r="O2450">
        <v>425548.27</v>
      </c>
    </row>
    <row r="2451" spans="1:15" hidden="1">
      <c r="A2451" t="s">
        <v>259</v>
      </c>
      <c r="B2451" s="1">
        <v>45230</v>
      </c>
      <c r="C2451" t="s">
        <v>1957</v>
      </c>
      <c r="D2451" t="s">
        <v>532</v>
      </c>
      <c r="E2451" t="s">
        <v>532</v>
      </c>
      <c r="F2451" t="s">
        <v>618</v>
      </c>
      <c r="G2451" t="s">
        <v>619</v>
      </c>
      <c r="H2451" t="s">
        <v>618</v>
      </c>
      <c r="I2451" t="s">
        <v>215</v>
      </c>
      <c r="K2451" t="s">
        <v>265</v>
      </c>
      <c r="L2451">
        <v>-1</v>
      </c>
      <c r="N2451">
        <v>-261.25</v>
      </c>
      <c r="O2451">
        <v>425287.02</v>
      </c>
    </row>
    <row r="2452" spans="1:15" hidden="1">
      <c r="A2452" t="s">
        <v>259</v>
      </c>
      <c r="B2452" s="1">
        <v>45230</v>
      </c>
      <c r="C2452" t="s">
        <v>1957</v>
      </c>
      <c r="D2452" t="s">
        <v>532</v>
      </c>
      <c r="E2452" t="s">
        <v>532</v>
      </c>
      <c r="F2452" t="s">
        <v>616</v>
      </c>
      <c r="G2452" t="s">
        <v>620</v>
      </c>
      <c r="H2452" t="s">
        <v>616</v>
      </c>
      <c r="I2452" t="s">
        <v>560</v>
      </c>
      <c r="K2452" t="s">
        <v>265</v>
      </c>
      <c r="L2452">
        <v>1</v>
      </c>
      <c r="M2452">
        <v>48</v>
      </c>
      <c r="N2452">
        <v>48</v>
      </c>
      <c r="O2452">
        <v>425335.02</v>
      </c>
    </row>
    <row r="2453" spans="1:15" hidden="1">
      <c r="A2453" t="s">
        <v>259</v>
      </c>
      <c r="B2453" s="1">
        <v>45230</v>
      </c>
      <c r="C2453" t="s">
        <v>1957</v>
      </c>
      <c r="D2453" t="s">
        <v>532</v>
      </c>
      <c r="E2453" t="s">
        <v>532</v>
      </c>
      <c r="F2453" t="s">
        <v>616</v>
      </c>
      <c r="G2453" t="s">
        <v>620</v>
      </c>
      <c r="H2453" t="s">
        <v>616</v>
      </c>
      <c r="I2453" t="s">
        <v>217</v>
      </c>
      <c r="K2453" t="s">
        <v>265</v>
      </c>
      <c r="L2453">
        <v>-1</v>
      </c>
      <c r="N2453">
        <v>-39.229999999999997</v>
      </c>
      <c r="O2453">
        <v>425295.79</v>
      </c>
    </row>
    <row r="2454" spans="1:15" hidden="1">
      <c r="A2454" t="s">
        <v>259</v>
      </c>
      <c r="B2454" s="1">
        <v>45230</v>
      </c>
      <c r="C2454" t="s">
        <v>1957</v>
      </c>
      <c r="D2454" t="s">
        <v>532</v>
      </c>
      <c r="E2454" t="s">
        <v>532</v>
      </c>
      <c r="F2454" t="s">
        <v>616</v>
      </c>
      <c r="G2454" t="s">
        <v>617</v>
      </c>
      <c r="H2454" t="s">
        <v>616</v>
      </c>
      <c r="I2454" t="s">
        <v>560</v>
      </c>
      <c r="K2454" t="s">
        <v>265</v>
      </c>
      <c r="L2454">
        <v>1</v>
      </c>
      <c r="M2454">
        <v>0</v>
      </c>
      <c r="N2454">
        <v>0</v>
      </c>
      <c r="O2454">
        <v>425295.79</v>
      </c>
    </row>
    <row r="2455" spans="1:15" hidden="1">
      <c r="A2455" t="s">
        <v>259</v>
      </c>
      <c r="B2455" s="1">
        <v>45230</v>
      </c>
      <c r="C2455" t="s">
        <v>1957</v>
      </c>
      <c r="D2455" t="s">
        <v>532</v>
      </c>
      <c r="E2455" t="s">
        <v>532</v>
      </c>
      <c r="F2455" t="s">
        <v>616</v>
      </c>
      <c r="G2455" t="s">
        <v>617</v>
      </c>
      <c r="H2455" t="s">
        <v>616</v>
      </c>
      <c r="I2455" t="s">
        <v>217</v>
      </c>
      <c r="K2455" t="s">
        <v>265</v>
      </c>
      <c r="L2455">
        <v>-1</v>
      </c>
      <c r="N2455">
        <v>-52.77</v>
      </c>
      <c r="O2455">
        <v>425243.02</v>
      </c>
    </row>
    <row r="2456" spans="1:15" hidden="1">
      <c r="A2456" t="s">
        <v>259</v>
      </c>
      <c r="B2456" s="1">
        <v>45230</v>
      </c>
      <c r="C2456" t="s">
        <v>1957</v>
      </c>
      <c r="D2456" t="s">
        <v>532</v>
      </c>
      <c r="E2456" t="s">
        <v>532</v>
      </c>
      <c r="F2456" t="s">
        <v>557</v>
      </c>
      <c r="G2456" t="s">
        <v>620</v>
      </c>
      <c r="H2456" t="s">
        <v>616</v>
      </c>
      <c r="I2456" t="s">
        <v>560</v>
      </c>
      <c r="K2456" t="s">
        <v>265</v>
      </c>
      <c r="L2456">
        <v>1</v>
      </c>
      <c r="M2456">
        <v>0</v>
      </c>
      <c r="N2456">
        <v>0</v>
      </c>
      <c r="O2456">
        <v>425243.02</v>
      </c>
    </row>
    <row r="2457" spans="1:15" hidden="1">
      <c r="A2457" t="s">
        <v>259</v>
      </c>
      <c r="B2457" s="1">
        <v>45230</v>
      </c>
      <c r="C2457" t="s">
        <v>1957</v>
      </c>
      <c r="D2457" t="s">
        <v>532</v>
      </c>
      <c r="E2457" t="s">
        <v>532</v>
      </c>
      <c r="F2457" t="s">
        <v>557</v>
      </c>
      <c r="G2457" t="s">
        <v>620</v>
      </c>
      <c r="H2457" t="s">
        <v>616</v>
      </c>
      <c r="I2457" t="s">
        <v>217</v>
      </c>
      <c r="K2457" t="s">
        <v>265</v>
      </c>
      <c r="L2457">
        <v>-1</v>
      </c>
      <c r="N2457">
        <v>-39.229999999999997</v>
      </c>
      <c r="O2457">
        <v>425203.79</v>
      </c>
    </row>
    <row r="2458" spans="1:15" hidden="1">
      <c r="A2458" t="s">
        <v>259</v>
      </c>
      <c r="B2458" s="1">
        <v>45230</v>
      </c>
      <c r="C2458" t="s">
        <v>1957</v>
      </c>
      <c r="D2458" t="s">
        <v>532</v>
      </c>
      <c r="E2458" t="s">
        <v>532</v>
      </c>
      <c r="F2458" t="s">
        <v>1958</v>
      </c>
      <c r="G2458" t="s">
        <v>1959</v>
      </c>
      <c r="H2458" t="s">
        <v>1958</v>
      </c>
      <c r="I2458" t="s">
        <v>587</v>
      </c>
      <c r="K2458" t="s">
        <v>265</v>
      </c>
      <c r="L2458">
        <v>2</v>
      </c>
      <c r="M2458">
        <v>6</v>
      </c>
      <c r="N2458">
        <v>12</v>
      </c>
      <c r="O2458">
        <v>425215.79</v>
      </c>
    </row>
    <row r="2459" spans="1:15" hidden="1">
      <c r="A2459" t="s">
        <v>259</v>
      </c>
      <c r="B2459" s="1">
        <v>45230</v>
      </c>
      <c r="C2459" t="s">
        <v>1957</v>
      </c>
      <c r="D2459" t="s">
        <v>532</v>
      </c>
      <c r="E2459" t="s">
        <v>532</v>
      </c>
      <c r="F2459" t="s">
        <v>1958</v>
      </c>
      <c r="G2459" t="s">
        <v>1959</v>
      </c>
      <c r="H2459" t="s">
        <v>1958</v>
      </c>
      <c r="I2459" t="s">
        <v>215</v>
      </c>
      <c r="K2459" t="s">
        <v>265</v>
      </c>
      <c r="L2459">
        <v>-2</v>
      </c>
      <c r="N2459">
        <v>-3.76</v>
      </c>
      <c r="O2459">
        <v>425212.03</v>
      </c>
    </row>
    <row r="2460" spans="1:15" hidden="1">
      <c r="A2460" t="s">
        <v>259</v>
      </c>
      <c r="B2460" s="1">
        <v>45230</v>
      </c>
      <c r="C2460" t="s">
        <v>1957</v>
      </c>
      <c r="D2460" t="s">
        <v>532</v>
      </c>
      <c r="E2460" t="s">
        <v>532</v>
      </c>
      <c r="F2460" t="s">
        <v>1960</v>
      </c>
      <c r="G2460" t="s">
        <v>1961</v>
      </c>
      <c r="H2460" t="s">
        <v>1962</v>
      </c>
      <c r="I2460" t="s">
        <v>587</v>
      </c>
      <c r="K2460" t="s">
        <v>265</v>
      </c>
      <c r="L2460">
        <v>1</v>
      </c>
      <c r="M2460">
        <v>50</v>
      </c>
      <c r="N2460">
        <v>50</v>
      </c>
      <c r="O2460">
        <v>425262.03</v>
      </c>
    </row>
    <row r="2461" spans="1:15" hidden="1">
      <c r="A2461" t="s">
        <v>259</v>
      </c>
      <c r="B2461" s="1">
        <v>45230</v>
      </c>
      <c r="C2461" t="s">
        <v>1957</v>
      </c>
      <c r="D2461" t="s">
        <v>532</v>
      </c>
      <c r="E2461" t="s">
        <v>532</v>
      </c>
      <c r="F2461" t="s">
        <v>477</v>
      </c>
      <c r="G2461" t="s">
        <v>477</v>
      </c>
      <c r="H2461" t="s">
        <v>477</v>
      </c>
      <c r="I2461" t="s">
        <v>587</v>
      </c>
      <c r="K2461" t="s">
        <v>265</v>
      </c>
      <c r="L2461">
        <v>1</v>
      </c>
      <c r="M2461">
        <v>40</v>
      </c>
      <c r="N2461">
        <v>40</v>
      </c>
      <c r="O2461">
        <v>425302.03</v>
      </c>
    </row>
    <row r="2462" spans="1:15" hidden="1">
      <c r="A2462" t="s">
        <v>259</v>
      </c>
      <c r="B2462" s="1">
        <v>45230</v>
      </c>
      <c r="C2462" t="s">
        <v>1963</v>
      </c>
      <c r="D2462" t="s">
        <v>103</v>
      </c>
      <c r="E2462" t="s">
        <v>103</v>
      </c>
      <c r="F2462" t="s">
        <v>644</v>
      </c>
      <c r="G2462" t="s">
        <v>645</v>
      </c>
      <c r="H2462" t="s">
        <v>644</v>
      </c>
      <c r="I2462" t="s">
        <v>587</v>
      </c>
      <c r="K2462" t="s">
        <v>265</v>
      </c>
      <c r="L2462">
        <v>1</v>
      </c>
      <c r="M2462">
        <v>1200</v>
      </c>
      <c r="N2462">
        <v>1200</v>
      </c>
      <c r="O2462">
        <v>426502.03</v>
      </c>
    </row>
    <row r="2463" spans="1:15" hidden="1">
      <c r="A2463" t="s">
        <v>259</v>
      </c>
      <c r="B2463" s="1">
        <v>45230</v>
      </c>
      <c r="C2463" t="s">
        <v>1963</v>
      </c>
      <c r="D2463" t="s">
        <v>103</v>
      </c>
      <c r="E2463" t="s">
        <v>103</v>
      </c>
      <c r="F2463" t="s">
        <v>648</v>
      </c>
      <c r="G2463" t="s">
        <v>647</v>
      </c>
      <c r="H2463" t="s">
        <v>648</v>
      </c>
      <c r="I2463" t="s">
        <v>534</v>
      </c>
      <c r="K2463" t="s">
        <v>265</v>
      </c>
      <c r="L2463">
        <v>1</v>
      </c>
      <c r="M2463">
        <v>408</v>
      </c>
      <c r="N2463">
        <v>408</v>
      </c>
      <c r="O2463">
        <v>426910.03</v>
      </c>
    </row>
    <row r="2464" spans="1:15" hidden="1">
      <c r="A2464" t="s">
        <v>259</v>
      </c>
      <c r="B2464" s="1">
        <v>45230</v>
      </c>
      <c r="C2464" t="s">
        <v>1963</v>
      </c>
      <c r="D2464" t="s">
        <v>103</v>
      </c>
      <c r="E2464" t="s">
        <v>103</v>
      </c>
      <c r="F2464" t="s">
        <v>651</v>
      </c>
      <c r="G2464" t="s">
        <v>650</v>
      </c>
      <c r="H2464" t="s">
        <v>651</v>
      </c>
      <c r="I2464" t="s">
        <v>534</v>
      </c>
      <c r="K2464" t="s">
        <v>265</v>
      </c>
      <c r="L2464">
        <v>1</v>
      </c>
      <c r="M2464">
        <v>576</v>
      </c>
      <c r="N2464">
        <v>576</v>
      </c>
      <c r="O2464">
        <v>427486.03</v>
      </c>
    </row>
    <row r="2465" spans="1:15" hidden="1">
      <c r="A2465" t="s">
        <v>259</v>
      </c>
      <c r="B2465" s="1">
        <v>45230</v>
      </c>
      <c r="C2465" t="s">
        <v>1963</v>
      </c>
      <c r="D2465" t="s">
        <v>103</v>
      </c>
      <c r="E2465" t="s">
        <v>103</v>
      </c>
      <c r="F2465" t="s">
        <v>669</v>
      </c>
      <c r="G2465" t="s">
        <v>670</v>
      </c>
      <c r="H2465" t="s">
        <v>669</v>
      </c>
      <c r="I2465" t="s">
        <v>560</v>
      </c>
      <c r="K2465" t="s">
        <v>265</v>
      </c>
      <c r="L2465">
        <v>3</v>
      </c>
      <c r="M2465">
        <v>72</v>
      </c>
      <c r="N2465">
        <v>216</v>
      </c>
      <c r="O2465">
        <v>427702.03</v>
      </c>
    </row>
    <row r="2466" spans="1:15" hidden="1">
      <c r="A2466" t="s">
        <v>259</v>
      </c>
      <c r="B2466" s="1">
        <v>45230</v>
      </c>
      <c r="C2466" t="s">
        <v>1963</v>
      </c>
      <c r="D2466" t="s">
        <v>103</v>
      </c>
      <c r="E2466" t="s">
        <v>103</v>
      </c>
      <c r="F2466" t="s">
        <v>669</v>
      </c>
      <c r="G2466" t="s">
        <v>670</v>
      </c>
      <c r="H2466" t="s">
        <v>669</v>
      </c>
      <c r="I2466" t="s">
        <v>560</v>
      </c>
      <c r="K2466" t="s">
        <v>265</v>
      </c>
      <c r="L2466">
        <v>2</v>
      </c>
      <c r="M2466">
        <v>152</v>
      </c>
      <c r="N2466">
        <v>304</v>
      </c>
      <c r="O2466">
        <v>428006.03</v>
      </c>
    </row>
    <row r="2467" spans="1:15" hidden="1">
      <c r="A2467" t="s">
        <v>259</v>
      </c>
      <c r="B2467" s="1">
        <v>45230</v>
      </c>
      <c r="C2467" t="s">
        <v>1963</v>
      </c>
      <c r="D2467" t="s">
        <v>103</v>
      </c>
      <c r="E2467" t="s">
        <v>103</v>
      </c>
      <c r="F2467" t="s">
        <v>888</v>
      </c>
      <c r="G2467" t="s">
        <v>889</v>
      </c>
      <c r="H2467" t="s">
        <v>888</v>
      </c>
      <c r="I2467" t="s">
        <v>560</v>
      </c>
      <c r="K2467" t="s">
        <v>265</v>
      </c>
      <c r="L2467">
        <v>1</v>
      </c>
      <c r="M2467">
        <v>241</v>
      </c>
      <c r="N2467">
        <v>241</v>
      </c>
      <c r="O2467">
        <v>428247.03</v>
      </c>
    </row>
    <row r="2468" spans="1:15" hidden="1">
      <c r="A2468" t="s">
        <v>259</v>
      </c>
      <c r="B2468" s="1">
        <v>45230</v>
      </c>
      <c r="C2468" t="s">
        <v>1963</v>
      </c>
      <c r="D2468" t="s">
        <v>103</v>
      </c>
      <c r="E2468" t="s">
        <v>103</v>
      </c>
      <c r="F2468" t="s">
        <v>888</v>
      </c>
      <c r="G2468" t="s">
        <v>889</v>
      </c>
      <c r="H2468" t="s">
        <v>888</v>
      </c>
      <c r="I2468" t="s">
        <v>217</v>
      </c>
      <c r="K2468" t="s">
        <v>265</v>
      </c>
      <c r="L2468">
        <v>-1</v>
      </c>
      <c r="N2468">
        <v>-192.8</v>
      </c>
      <c r="O2468">
        <v>428054.23</v>
      </c>
    </row>
    <row r="2469" spans="1:15" hidden="1">
      <c r="A2469" t="s">
        <v>259</v>
      </c>
      <c r="B2469" s="1">
        <v>45230</v>
      </c>
      <c r="C2469" t="s">
        <v>1963</v>
      </c>
      <c r="D2469" t="s">
        <v>103</v>
      </c>
      <c r="E2469" t="s">
        <v>103</v>
      </c>
      <c r="F2469" t="s">
        <v>892</v>
      </c>
      <c r="G2469" t="s">
        <v>893</v>
      </c>
      <c r="H2469" t="s">
        <v>892</v>
      </c>
      <c r="I2469" t="s">
        <v>534</v>
      </c>
      <c r="K2469" t="s">
        <v>265</v>
      </c>
      <c r="L2469">
        <v>1</v>
      </c>
      <c r="M2469">
        <v>220</v>
      </c>
      <c r="N2469">
        <v>220</v>
      </c>
      <c r="O2469">
        <v>428274.23</v>
      </c>
    </row>
    <row r="2470" spans="1:15" hidden="1">
      <c r="A2470" t="s">
        <v>259</v>
      </c>
      <c r="B2470" s="1">
        <v>45230</v>
      </c>
      <c r="C2470" t="s">
        <v>1964</v>
      </c>
      <c r="D2470" t="s">
        <v>48</v>
      </c>
      <c r="E2470" t="s">
        <v>48</v>
      </c>
      <c r="F2470" t="s">
        <v>549</v>
      </c>
      <c r="I2470" t="s">
        <v>522</v>
      </c>
      <c r="K2470" t="s">
        <v>265</v>
      </c>
      <c r="M2470">
        <v>1863</v>
      </c>
      <c r="N2470">
        <v>1863</v>
      </c>
      <c r="O2470">
        <v>430137.23</v>
      </c>
    </row>
    <row r="2471" spans="1:15" hidden="1">
      <c r="A2471" t="s">
        <v>259</v>
      </c>
      <c r="B2471" s="1">
        <v>45230</v>
      </c>
      <c r="C2471" t="s">
        <v>1964</v>
      </c>
      <c r="D2471" t="s">
        <v>48</v>
      </c>
      <c r="E2471" t="s">
        <v>48</v>
      </c>
      <c r="F2471" t="s">
        <v>549</v>
      </c>
      <c r="I2471" t="s">
        <v>522</v>
      </c>
      <c r="K2471" t="s">
        <v>265</v>
      </c>
      <c r="M2471">
        <v>-1863</v>
      </c>
      <c r="N2471">
        <v>-1863</v>
      </c>
      <c r="O2471">
        <v>428274.23</v>
      </c>
    </row>
    <row r="2472" spans="1:15" hidden="1">
      <c r="A2472" t="s">
        <v>259</v>
      </c>
      <c r="B2472" s="1">
        <v>45230</v>
      </c>
      <c r="C2472" t="s">
        <v>1965</v>
      </c>
      <c r="D2472" t="s">
        <v>67</v>
      </c>
      <c r="E2472" t="s">
        <v>67</v>
      </c>
      <c r="F2472" t="s">
        <v>549</v>
      </c>
      <c r="I2472" t="s">
        <v>522</v>
      </c>
      <c r="K2472" t="s">
        <v>265</v>
      </c>
      <c r="M2472">
        <v>707.63</v>
      </c>
      <c r="N2472">
        <v>707.63</v>
      </c>
      <c r="O2472">
        <v>428981.86</v>
      </c>
    </row>
    <row r="2473" spans="1:15" hidden="1">
      <c r="A2473" t="s">
        <v>259</v>
      </c>
      <c r="B2473" s="1">
        <v>45230</v>
      </c>
      <c r="C2473" t="s">
        <v>1965</v>
      </c>
      <c r="D2473" t="s">
        <v>67</v>
      </c>
      <c r="E2473" t="s">
        <v>67</v>
      </c>
      <c r="F2473" t="s">
        <v>549</v>
      </c>
      <c r="I2473" t="s">
        <v>522</v>
      </c>
      <c r="K2473" t="s">
        <v>265</v>
      </c>
      <c r="M2473">
        <v>-46.74</v>
      </c>
      <c r="N2473">
        <v>-46.74</v>
      </c>
      <c r="O2473">
        <v>428935.12</v>
      </c>
    </row>
    <row r="2474" spans="1:15" hidden="1">
      <c r="A2474" t="s">
        <v>259</v>
      </c>
      <c r="B2474" s="1">
        <v>45230</v>
      </c>
      <c r="C2474" t="s">
        <v>1966</v>
      </c>
      <c r="D2474" t="s">
        <v>63</v>
      </c>
      <c r="E2474" t="s">
        <v>63</v>
      </c>
      <c r="F2474" t="s">
        <v>549</v>
      </c>
      <c r="I2474" t="s">
        <v>522</v>
      </c>
      <c r="K2474" t="s">
        <v>265</v>
      </c>
      <c r="M2474">
        <v>703</v>
      </c>
      <c r="N2474">
        <v>703</v>
      </c>
      <c r="O2474">
        <v>429638.12</v>
      </c>
    </row>
    <row r="2475" spans="1:15" hidden="1">
      <c r="A2475" t="s">
        <v>259</v>
      </c>
      <c r="B2475" s="1">
        <v>45230</v>
      </c>
      <c r="C2475" t="s">
        <v>1966</v>
      </c>
      <c r="D2475" t="s">
        <v>63</v>
      </c>
      <c r="E2475" t="s">
        <v>63</v>
      </c>
      <c r="F2475" t="s">
        <v>549</v>
      </c>
      <c r="I2475" t="s">
        <v>522</v>
      </c>
      <c r="K2475" t="s">
        <v>265</v>
      </c>
      <c r="M2475">
        <v>-167.04</v>
      </c>
      <c r="N2475">
        <v>-167.04</v>
      </c>
      <c r="O2475">
        <v>429471.08</v>
      </c>
    </row>
    <row r="2476" spans="1:15" hidden="1">
      <c r="A2476" t="s">
        <v>259</v>
      </c>
      <c r="B2476" s="1">
        <v>45230</v>
      </c>
      <c r="C2476" t="s">
        <v>1967</v>
      </c>
      <c r="D2476" t="s">
        <v>28</v>
      </c>
      <c r="E2476" t="s">
        <v>28</v>
      </c>
      <c r="F2476" t="s">
        <v>549</v>
      </c>
      <c r="I2476" t="s">
        <v>522</v>
      </c>
      <c r="K2476" t="s">
        <v>265</v>
      </c>
      <c r="M2476">
        <v>686.25</v>
      </c>
      <c r="N2476">
        <v>686.25</v>
      </c>
      <c r="O2476">
        <v>430157.33</v>
      </c>
    </row>
    <row r="2477" spans="1:15" hidden="1">
      <c r="A2477" t="s">
        <v>259</v>
      </c>
      <c r="B2477" s="1">
        <v>45230</v>
      </c>
      <c r="C2477" t="s">
        <v>1967</v>
      </c>
      <c r="D2477" t="s">
        <v>28</v>
      </c>
      <c r="E2477" t="s">
        <v>28</v>
      </c>
      <c r="F2477" t="s">
        <v>549</v>
      </c>
      <c r="I2477" t="s">
        <v>522</v>
      </c>
      <c r="K2477" t="s">
        <v>265</v>
      </c>
      <c r="M2477">
        <v>-686.25</v>
      </c>
      <c r="N2477">
        <v>-686.25</v>
      </c>
      <c r="O2477">
        <v>429471.08</v>
      </c>
    </row>
    <row r="2478" spans="1:15" hidden="1">
      <c r="A2478" t="s">
        <v>259</v>
      </c>
      <c r="B2478" s="1">
        <v>45230</v>
      </c>
      <c r="C2478" t="s">
        <v>1968</v>
      </c>
      <c r="D2478" t="s">
        <v>51</v>
      </c>
      <c r="E2478" t="s">
        <v>51</v>
      </c>
      <c r="F2478" t="s">
        <v>549</v>
      </c>
      <c r="I2478" t="s">
        <v>522</v>
      </c>
      <c r="K2478" t="s">
        <v>265</v>
      </c>
      <c r="M2478">
        <v>527.25</v>
      </c>
      <c r="N2478">
        <v>527.25</v>
      </c>
      <c r="O2478">
        <v>429998.33</v>
      </c>
    </row>
    <row r="2479" spans="1:15" hidden="1">
      <c r="A2479" t="s">
        <v>259</v>
      </c>
      <c r="B2479" s="1">
        <v>45230</v>
      </c>
      <c r="C2479" t="s">
        <v>1968</v>
      </c>
      <c r="D2479" t="s">
        <v>51</v>
      </c>
      <c r="E2479" t="s">
        <v>51</v>
      </c>
      <c r="F2479" t="s">
        <v>549</v>
      </c>
      <c r="I2479" t="s">
        <v>522</v>
      </c>
      <c r="K2479" t="s">
        <v>265</v>
      </c>
      <c r="M2479">
        <v>-355.85</v>
      </c>
      <c r="N2479">
        <v>-355.85</v>
      </c>
      <c r="O2479">
        <v>429642.48</v>
      </c>
    </row>
    <row r="2480" spans="1:15" hidden="1">
      <c r="A2480" t="s">
        <v>259</v>
      </c>
      <c r="B2480" s="1">
        <v>45230</v>
      </c>
      <c r="C2480" t="s">
        <v>1969</v>
      </c>
      <c r="D2480" t="s">
        <v>125</v>
      </c>
      <c r="E2480" t="s">
        <v>125</v>
      </c>
      <c r="F2480" t="s">
        <v>888</v>
      </c>
      <c r="G2480" t="s">
        <v>889</v>
      </c>
      <c r="H2480" t="s">
        <v>888</v>
      </c>
      <c r="I2480" t="s">
        <v>560</v>
      </c>
      <c r="K2480" t="s">
        <v>265</v>
      </c>
      <c r="L2480">
        <v>1</v>
      </c>
      <c r="M2480">
        <v>241</v>
      </c>
      <c r="N2480">
        <v>241</v>
      </c>
      <c r="O2480">
        <v>429883.48</v>
      </c>
    </row>
    <row r="2481" spans="1:15" hidden="1">
      <c r="A2481" t="s">
        <v>259</v>
      </c>
      <c r="B2481" s="1">
        <v>45230</v>
      </c>
      <c r="C2481" t="s">
        <v>1969</v>
      </c>
      <c r="D2481" t="s">
        <v>125</v>
      </c>
      <c r="E2481" t="s">
        <v>125</v>
      </c>
      <c r="F2481" t="s">
        <v>888</v>
      </c>
      <c r="G2481" t="s">
        <v>889</v>
      </c>
      <c r="H2481" t="s">
        <v>888</v>
      </c>
      <c r="I2481" t="s">
        <v>217</v>
      </c>
      <c r="K2481" t="s">
        <v>265</v>
      </c>
      <c r="L2481">
        <v>-1</v>
      </c>
      <c r="N2481">
        <v>-192.8</v>
      </c>
      <c r="O2481">
        <v>429690.68</v>
      </c>
    </row>
    <row r="2482" spans="1:15" hidden="1">
      <c r="A2482" t="s">
        <v>259</v>
      </c>
      <c r="B2482" s="1">
        <v>45230</v>
      </c>
      <c r="C2482" t="s">
        <v>1969</v>
      </c>
      <c r="D2482" t="s">
        <v>125</v>
      </c>
      <c r="E2482" t="s">
        <v>125</v>
      </c>
      <c r="F2482" t="s">
        <v>517</v>
      </c>
      <c r="G2482" t="s">
        <v>518</v>
      </c>
      <c r="H2482" t="s">
        <v>517</v>
      </c>
      <c r="I2482" t="s">
        <v>534</v>
      </c>
      <c r="K2482" t="s">
        <v>265</v>
      </c>
      <c r="L2482">
        <v>25</v>
      </c>
      <c r="M2482">
        <v>5.5</v>
      </c>
      <c r="N2482">
        <v>137.5</v>
      </c>
      <c r="O2482">
        <v>429828.18</v>
      </c>
    </row>
    <row r="2483" spans="1:15" hidden="1">
      <c r="A2483" t="s">
        <v>259</v>
      </c>
      <c r="B2483" s="1">
        <v>45230</v>
      </c>
      <c r="C2483" t="s">
        <v>1970</v>
      </c>
      <c r="D2483" t="s">
        <v>51</v>
      </c>
      <c r="E2483" t="s">
        <v>51</v>
      </c>
      <c r="F2483" t="s">
        <v>549</v>
      </c>
      <c r="I2483" t="s">
        <v>522</v>
      </c>
      <c r="K2483" t="s">
        <v>265</v>
      </c>
      <c r="M2483">
        <v>87.88</v>
      </c>
      <c r="N2483">
        <v>87.88</v>
      </c>
      <c r="O2483">
        <v>429916.06</v>
      </c>
    </row>
    <row r="2484" spans="1:15" hidden="1">
      <c r="A2484" t="s">
        <v>259</v>
      </c>
      <c r="B2484" s="1">
        <v>45230</v>
      </c>
      <c r="C2484" t="s">
        <v>1971</v>
      </c>
      <c r="D2484" t="s">
        <v>135</v>
      </c>
      <c r="E2484" t="s">
        <v>135</v>
      </c>
      <c r="F2484" t="s">
        <v>549</v>
      </c>
      <c r="I2484" t="s">
        <v>522</v>
      </c>
      <c r="K2484" t="s">
        <v>265</v>
      </c>
      <c r="M2484">
        <v>0</v>
      </c>
      <c r="N2484">
        <v>0</v>
      </c>
      <c r="O2484">
        <v>429916.06</v>
      </c>
    </row>
    <row r="2485" spans="1:15" hidden="1">
      <c r="A2485" t="s">
        <v>259</v>
      </c>
      <c r="B2485" s="1">
        <v>45230</v>
      </c>
      <c r="C2485" t="s">
        <v>1972</v>
      </c>
      <c r="D2485" t="s">
        <v>761</v>
      </c>
      <c r="E2485" t="s">
        <v>761</v>
      </c>
      <c r="F2485" t="s">
        <v>549</v>
      </c>
      <c r="I2485" t="s">
        <v>522</v>
      </c>
      <c r="K2485" t="s">
        <v>265</v>
      </c>
      <c r="M2485">
        <v>337.5</v>
      </c>
      <c r="N2485">
        <v>337.5</v>
      </c>
      <c r="O2485">
        <v>430253.56</v>
      </c>
    </row>
    <row r="2486" spans="1:15" hidden="1">
      <c r="A2486" t="s">
        <v>259</v>
      </c>
      <c r="B2486" s="1">
        <v>45230</v>
      </c>
      <c r="C2486" t="s">
        <v>1972</v>
      </c>
      <c r="D2486" t="s">
        <v>761</v>
      </c>
      <c r="E2486" t="s">
        <v>761</v>
      </c>
      <c r="F2486" t="s">
        <v>549</v>
      </c>
      <c r="I2486" t="s">
        <v>522</v>
      </c>
      <c r="K2486" t="s">
        <v>265</v>
      </c>
      <c r="M2486">
        <v>-337.5</v>
      </c>
      <c r="N2486">
        <v>-337.5</v>
      </c>
      <c r="O2486">
        <v>429916.06</v>
      </c>
    </row>
    <row r="2487" spans="1:15" hidden="1">
      <c r="A2487" t="s">
        <v>259</v>
      </c>
      <c r="B2487" s="1">
        <v>45230</v>
      </c>
      <c r="C2487" t="s">
        <v>1973</v>
      </c>
      <c r="D2487" t="s">
        <v>62</v>
      </c>
      <c r="E2487" t="s">
        <v>62</v>
      </c>
      <c r="F2487" t="s">
        <v>549</v>
      </c>
      <c r="I2487" t="s">
        <v>522</v>
      </c>
      <c r="K2487" t="s">
        <v>265</v>
      </c>
      <c r="M2487">
        <v>175.75</v>
      </c>
      <c r="N2487">
        <v>175.75</v>
      </c>
      <c r="O2487">
        <v>430091.81</v>
      </c>
    </row>
    <row r="2488" spans="1:15" hidden="1">
      <c r="A2488" t="s">
        <v>259</v>
      </c>
      <c r="B2488" s="1">
        <v>45230</v>
      </c>
      <c r="C2488" t="s">
        <v>1973</v>
      </c>
      <c r="D2488" t="s">
        <v>62</v>
      </c>
      <c r="E2488" t="s">
        <v>62</v>
      </c>
      <c r="F2488" t="s">
        <v>549</v>
      </c>
      <c r="I2488" t="s">
        <v>522</v>
      </c>
      <c r="K2488" t="s">
        <v>265</v>
      </c>
      <c r="M2488">
        <v>-175.75</v>
      </c>
      <c r="N2488">
        <v>-175.75</v>
      </c>
      <c r="O2488">
        <v>429916.06</v>
      </c>
    </row>
    <row r="2489" spans="1:15" hidden="1">
      <c r="A2489" t="s">
        <v>259</v>
      </c>
      <c r="B2489" s="1">
        <v>45230</v>
      </c>
      <c r="C2489" t="s">
        <v>1974</v>
      </c>
      <c r="D2489" t="s">
        <v>584</v>
      </c>
      <c r="E2489" t="s">
        <v>584</v>
      </c>
      <c r="F2489" t="s">
        <v>588</v>
      </c>
      <c r="G2489" t="s">
        <v>589</v>
      </c>
      <c r="H2489" t="s">
        <v>590</v>
      </c>
      <c r="I2489" t="s">
        <v>587</v>
      </c>
      <c r="K2489" t="s">
        <v>265</v>
      </c>
      <c r="L2489">
        <v>1</v>
      </c>
      <c r="M2489">
        <v>249</v>
      </c>
      <c r="N2489">
        <v>249</v>
      </c>
      <c r="O2489">
        <v>430165.06</v>
      </c>
    </row>
    <row r="2490" spans="1:15" hidden="1">
      <c r="A2490" t="s">
        <v>259</v>
      </c>
      <c r="B2490" s="1">
        <v>45230</v>
      </c>
      <c r="C2490" t="s">
        <v>1974</v>
      </c>
      <c r="D2490" t="s">
        <v>584</v>
      </c>
      <c r="E2490" t="s">
        <v>584</v>
      </c>
      <c r="F2490" t="s">
        <v>588</v>
      </c>
      <c r="G2490" t="s">
        <v>589</v>
      </c>
      <c r="H2490" t="s">
        <v>590</v>
      </c>
      <c r="I2490" t="s">
        <v>215</v>
      </c>
      <c r="K2490" t="s">
        <v>265</v>
      </c>
      <c r="L2490">
        <v>-1</v>
      </c>
      <c r="N2490">
        <v>-167.13</v>
      </c>
      <c r="O2490">
        <v>429997.93</v>
      </c>
    </row>
    <row r="2491" spans="1:15" hidden="1">
      <c r="A2491" t="s">
        <v>259</v>
      </c>
      <c r="B2491" s="1">
        <v>45230</v>
      </c>
      <c r="C2491" t="s">
        <v>1975</v>
      </c>
      <c r="D2491" t="s">
        <v>761</v>
      </c>
      <c r="E2491" t="s">
        <v>761</v>
      </c>
      <c r="F2491" t="s">
        <v>1455</v>
      </c>
      <c r="G2491" t="s">
        <v>1456</v>
      </c>
      <c r="H2491" t="s">
        <v>1455</v>
      </c>
      <c r="I2491" t="s">
        <v>587</v>
      </c>
      <c r="K2491" t="s">
        <v>265</v>
      </c>
      <c r="L2491">
        <v>2</v>
      </c>
      <c r="M2491">
        <v>6</v>
      </c>
      <c r="N2491">
        <v>12</v>
      </c>
      <c r="O2491">
        <v>430009.93</v>
      </c>
    </row>
    <row r="2492" spans="1:15" hidden="1">
      <c r="A2492" t="s">
        <v>259</v>
      </c>
      <c r="B2492" s="1">
        <v>45230</v>
      </c>
      <c r="C2492" t="s">
        <v>1975</v>
      </c>
      <c r="D2492" t="s">
        <v>761</v>
      </c>
      <c r="E2492" t="s">
        <v>761</v>
      </c>
      <c r="F2492" t="s">
        <v>1455</v>
      </c>
      <c r="G2492" t="s">
        <v>1456</v>
      </c>
      <c r="H2492" t="s">
        <v>1455</v>
      </c>
      <c r="I2492" t="s">
        <v>215</v>
      </c>
      <c r="K2492" t="s">
        <v>265</v>
      </c>
      <c r="L2492">
        <v>-2</v>
      </c>
      <c r="N2492">
        <v>-3.55</v>
      </c>
      <c r="O2492">
        <v>430006.38</v>
      </c>
    </row>
    <row r="2493" spans="1:15" hidden="1">
      <c r="A2493" t="s">
        <v>259</v>
      </c>
      <c r="B2493" s="1">
        <v>45230</v>
      </c>
      <c r="C2493" t="s">
        <v>1975</v>
      </c>
      <c r="D2493" t="s">
        <v>761</v>
      </c>
      <c r="E2493" t="s">
        <v>761</v>
      </c>
      <c r="F2493" t="s">
        <v>549</v>
      </c>
      <c r="I2493" t="s">
        <v>522</v>
      </c>
      <c r="K2493" t="s">
        <v>265</v>
      </c>
      <c r="M2493">
        <v>975</v>
      </c>
      <c r="N2493">
        <v>975</v>
      </c>
      <c r="O2493">
        <v>430981.38</v>
      </c>
    </row>
    <row r="2494" spans="1:15" hidden="1">
      <c r="A2494" t="s">
        <v>259</v>
      </c>
      <c r="B2494" s="1">
        <v>45230</v>
      </c>
      <c r="C2494" t="s">
        <v>1975</v>
      </c>
      <c r="D2494" t="s">
        <v>761</v>
      </c>
      <c r="E2494" t="s">
        <v>761</v>
      </c>
      <c r="F2494" t="s">
        <v>549</v>
      </c>
      <c r="I2494" t="s">
        <v>522</v>
      </c>
      <c r="K2494" t="s">
        <v>265</v>
      </c>
      <c r="M2494">
        <v>-975</v>
      </c>
      <c r="N2494">
        <v>-975</v>
      </c>
      <c r="O2494">
        <v>430006.38</v>
      </c>
    </row>
    <row r="2495" spans="1:15" hidden="1">
      <c r="A2495" t="s">
        <v>259</v>
      </c>
      <c r="B2495" s="1">
        <v>45230</v>
      </c>
      <c r="C2495" t="s">
        <v>1976</v>
      </c>
      <c r="D2495" t="s">
        <v>140</v>
      </c>
      <c r="E2495" t="s">
        <v>140</v>
      </c>
      <c r="F2495" t="s">
        <v>549</v>
      </c>
      <c r="I2495" t="s">
        <v>522</v>
      </c>
      <c r="K2495" t="s">
        <v>265</v>
      </c>
      <c r="M2495">
        <v>81</v>
      </c>
      <c r="N2495">
        <v>81</v>
      </c>
      <c r="O2495">
        <v>430087.38</v>
      </c>
    </row>
    <row r="2496" spans="1:15" hidden="1">
      <c r="A2496" t="s">
        <v>259</v>
      </c>
      <c r="B2496" s="1">
        <v>45230</v>
      </c>
      <c r="C2496" t="s">
        <v>1976</v>
      </c>
      <c r="D2496" t="s">
        <v>140</v>
      </c>
      <c r="E2496" t="s">
        <v>140</v>
      </c>
      <c r="F2496" t="s">
        <v>549</v>
      </c>
      <c r="I2496" t="s">
        <v>522</v>
      </c>
      <c r="K2496" t="s">
        <v>265</v>
      </c>
      <c r="M2496">
        <v>-81</v>
      </c>
      <c r="N2496">
        <v>-81</v>
      </c>
      <c r="O2496">
        <v>430006.38</v>
      </c>
    </row>
    <row r="2497" spans="1:15" hidden="1">
      <c r="A2497" t="s">
        <v>259</v>
      </c>
      <c r="B2497" s="1">
        <v>45230</v>
      </c>
      <c r="C2497" t="s">
        <v>1977</v>
      </c>
      <c r="D2497" t="s">
        <v>584</v>
      </c>
      <c r="E2497" t="s">
        <v>584</v>
      </c>
      <c r="F2497" t="s">
        <v>588</v>
      </c>
      <c r="G2497" t="s">
        <v>589</v>
      </c>
      <c r="H2497" t="s">
        <v>590</v>
      </c>
      <c r="I2497" t="s">
        <v>587</v>
      </c>
      <c r="K2497" t="s">
        <v>265</v>
      </c>
      <c r="L2497">
        <v>1</v>
      </c>
      <c r="M2497">
        <v>249</v>
      </c>
      <c r="N2497">
        <v>249</v>
      </c>
      <c r="O2497">
        <v>430255.38</v>
      </c>
    </row>
    <row r="2498" spans="1:15" hidden="1">
      <c r="A2498" t="s">
        <v>259</v>
      </c>
      <c r="B2498" s="1">
        <v>45230</v>
      </c>
      <c r="C2498" t="s">
        <v>1977</v>
      </c>
      <c r="D2498" t="s">
        <v>584</v>
      </c>
      <c r="E2498" t="s">
        <v>584</v>
      </c>
      <c r="F2498" t="s">
        <v>588</v>
      </c>
      <c r="G2498" t="s">
        <v>589</v>
      </c>
      <c r="H2498" t="s">
        <v>590</v>
      </c>
      <c r="I2498" t="s">
        <v>215</v>
      </c>
      <c r="K2498" t="s">
        <v>265</v>
      </c>
      <c r="L2498">
        <v>-1</v>
      </c>
      <c r="N2498">
        <v>-167.13</v>
      </c>
      <c r="O2498">
        <v>430088.25</v>
      </c>
    </row>
    <row r="2499" spans="1:15" hidden="1">
      <c r="A2499" t="s">
        <v>259</v>
      </c>
      <c r="B2499" s="1">
        <v>45230</v>
      </c>
      <c r="C2499" t="s">
        <v>1978</v>
      </c>
      <c r="D2499" t="s">
        <v>114</v>
      </c>
      <c r="E2499" t="s">
        <v>114</v>
      </c>
      <c r="F2499" t="s">
        <v>1979</v>
      </c>
      <c r="G2499" t="s">
        <v>1980</v>
      </c>
      <c r="H2499" t="s">
        <v>1979</v>
      </c>
      <c r="I2499" t="s">
        <v>587</v>
      </c>
      <c r="K2499" t="s">
        <v>265</v>
      </c>
      <c r="L2499">
        <v>1</v>
      </c>
      <c r="M2499">
        <v>3375</v>
      </c>
      <c r="N2499">
        <v>3375</v>
      </c>
      <c r="O2499">
        <v>433463.25</v>
      </c>
    </row>
    <row r="2500" spans="1:15" hidden="1">
      <c r="A2500" t="s">
        <v>259</v>
      </c>
      <c r="B2500" s="1">
        <v>45230</v>
      </c>
      <c r="C2500" t="s">
        <v>1978</v>
      </c>
      <c r="D2500" t="s">
        <v>114</v>
      </c>
      <c r="E2500" t="s">
        <v>114</v>
      </c>
      <c r="F2500" t="s">
        <v>1979</v>
      </c>
      <c r="G2500" t="s">
        <v>1980</v>
      </c>
      <c r="H2500" t="s">
        <v>1979</v>
      </c>
      <c r="I2500" t="s">
        <v>215</v>
      </c>
      <c r="K2500" t="s">
        <v>265</v>
      </c>
      <c r="L2500">
        <v>-1</v>
      </c>
      <c r="N2500">
        <v>-2699.52</v>
      </c>
      <c r="O2500">
        <v>430763.73</v>
      </c>
    </row>
    <row r="2501" spans="1:15" hidden="1">
      <c r="A2501" t="s">
        <v>259</v>
      </c>
      <c r="B2501" s="1">
        <v>45230</v>
      </c>
      <c r="C2501" t="s">
        <v>1978</v>
      </c>
      <c r="D2501" t="s">
        <v>114</v>
      </c>
      <c r="E2501" t="s">
        <v>114</v>
      </c>
      <c r="F2501" t="s">
        <v>1981</v>
      </c>
      <c r="G2501" t="s">
        <v>1982</v>
      </c>
      <c r="H2501" t="s">
        <v>1981</v>
      </c>
      <c r="I2501" t="s">
        <v>587</v>
      </c>
      <c r="K2501" t="s">
        <v>265</v>
      </c>
      <c r="L2501">
        <v>1</v>
      </c>
      <c r="M2501">
        <v>915</v>
      </c>
      <c r="N2501">
        <v>915</v>
      </c>
      <c r="O2501">
        <v>431678.73</v>
      </c>
    </row>
    <row r="2502" spans="1:15" hidden="1">
      <c r="A2502" t="s">
        <v>259</v>
      </c>
      <c r="B2502" s="1">
        <v>45230</v>
      </c>
      <c r="C2502" t="s">
        <v>1978</v>
      </c>
      <c r="D2502" t="s">
        <v>114</v>
      </c>
      <c r="E2502" t="s">
        <v>114</v>
      </c>
      <c r="F2502" t="s">
        <v>1981</v>
      </c>
      <c r="G2502" t="s">
        <v>1982</v>
      </c>
      <c r="H2502" t="s">
        <v>1981</v>
      </c>
      <c r="I2502" t="s">
        <v>215</v>
      </c>
      <c r="K2502" t="s">
        <v>265</v>
      </c>
      <c r="L2502">
        <v>-1</v>
      </c>
      <c r="N2502">
        <v>-732.01</v>
      </c>
      <c r="O2502">
        <v>430946.72</v>
      </c>
    </row>
    <row r="2503" spans="1:15" hidden="1">
      <c r="A2503" t="s">
        <v>259</v>
      </c>
      <c r="B2503" s="1">
        <v>45230</v>
      </c>
      <c r="C2503" t="s">
        <v>1978</v>
      </c>
      <c r="D2503" t="s">
        <v>114</v>
      </c>
      <c r="E2503" t="s">
        <v>114</v>
      </c>
      <c r="F2503" t="s">
        <v>1983</v>
      </c>
      <c r="G2503" t="s">
        <v>1984</v>
      </c>
      <c r="H2503" t="s">
        <v>1983</v>
      </c>
      <c r="I2503" t="s">
        <v>587</v>
      </c>
      <c r="K2503" t="s">
        <v>265</v>
      </c>
      <c r="L2503">
        <v>6</v>
      </c>
      <c r="M2503">
        <v>487</v>
      </c>
      <c r="N2503">
        <v>2922</v>
      </c>
      <c r="O2503">
        <v>433868.72</v>
      </c>
    </row>
    <row r="2504" spans="1:15" hidden="1">
      <c r="A2504" t="s">
        <v>259</v>
      </c>
      <c r="B2504" s="1">
        <v>45230</v>
      </c>
      <c r="C2504" t="s">
        <v>1978</v>
      </c>
      <c r="D2504" t="s">
        <v>114</v>
      </c>
      <c r="E2504" t="s">
        <v>114</v>
      </c>
      <c r="F2504" t="s">
        <v>1983</v>
      </c>
      <c r="G2504" t="s">
        <v>1984</v>
      </c>
      <c r="H2504" t="s">
        <v>1983</v>
      </c>
      <c r="I2504" t="s">
        <v>215</v>
      </c>
      <c r="K2504" t="s">
        <v>265</v>
      </c>
      <c r="L2504">
        <v>-6</v>
      </c>
      <c r="N2504">
        <v>-2336.7600000000002</v>
      </c>
      <c r="O2504">
        <v>431531.96</v>
      </c>
    </row>
    <row r="2505" spans="1:15" hidden="1">
      <c r="A2505" t="s">
        <v>259</v>
      </c>
      <c r="B2505" s="1">
        <v>45230</v>
      </c>
      <c r="C2505" t="s">
        <v>1978</v>
      </c>
      <c r="D2505" t="s">
        <v>114</v>
      </c>
      <c r="E2505" t="s">
        <v>114</v>
      </c>
      <c r="F2505" t="s">
        <v>1985</v>
      </c>
      <c r="G2505" t="s">
        <v>1986</v>
      </c>
      <c r="H2505" t="s">
        <v>1985</v>
      </c>
      <c r="I2505" t="s">
        <v>587</v>
      </c>
      <c r="K2505" t="s">
        <v>265</v>
      </c>
      <c r="L2505">
        <v>3</v>
      </c>
      <c r="M2505">
        <v>1599</v>
      </c>
      <c r="N2505">
        <v>4797</v>
      </c>
      <c r="O2505">
        <v>436328.96000000002</v>
      </c>
    </row>
    <row r="2506" spans="1:15" hidden="1">
      <c r="A2506" t="s">
        <v>259</v>
      </c>
      <c r="B2506" s="1">
        <v>45230</v>
      </c>
      <c r="C2506" t="s">
        <v>1978</v>
      </c>
      <c r="D2506" t="s">
        <v>114</v>
      </c>
      <c r="E2506" t="s">
        <v>114</v>
      </c>
      <c r="F2506" t="s">
        <v>1985</v>
      </c>
      <c r="G2506" t="s">
        <v>1986</v>
      </c>
      <c r="H2506" t="s">
        <v>1985</v>
      </c>
      <c r="I2506" t="s">
        <v>215</v>
      </c>
      <c r="K2506" t="s">
        <v>265</v>
      </c>
      <c r="L2506">
        <v>-3</v>
      </c>
      <c r="N2506">
        <v>-2436</v>
      </c>
      <c r="O2506">
        <v>433892.96</v>
      </c>
    </row>
    <row r="2507" spans="1:15" hidden="1">
      <c r="A2507" t="s">
        <v>259</v>
      </c>
      <c r="B2507" s="1">
        <v>45230</v>
      </c>
      <c r="C2507" t="s">
        <v>1978</v>
      </c>
      <c r="D2507" t="s">
        <v>114</v>
      </c>
      <c r="E2507" t="s">
        <v>114</v>
      </c>
      <c r="F2507" t="s">
        <v>1987</v>
      </c>
      <c r="G2507" t="s">
        <v>1988</v>
      </c>
      <c r="H2507" t="s">
        <v>1987</v>
      </c>
      <c r="I2507" t="s">
        <v>587</v>
      </c>
      <c r="K2507" t="s">
        <v>265</v>
      </c>
      <c r="L2507">
        <v>8</v>
      </c>
      <c r="M2507">
        <v>55</v>
      </c>
      <c r="N2507">
        <v>440</v>
      </c>
      <c r="O2507">
        <v>434332.96</v>
      </c>
    </row>
    <row r="2508" spans="1:15" hidden="1">
      <c r="A2508" t="s">
        <v>259</v>
      </c>
      <c r="B2508" s="1">
        <v>45230</v>
      </c>
      <c r="C2508" t="s">
        <v>1978</v>
      </c>
      <c r="D2508" t="s">
        <v>114</v>
      </c>
      <c r="E2508" t="s">
        <v>114</v>
      </c>
      <c r="F2508" t="s">
        <v>1987</v>
      </c>
      <c r="G2508" t="s">
        <v>1988</v>
      </c>
      <c r="H2508" t="s">
        <v>1987</v>
      </c>
      <c r="I2508" t="s">
        <v>215</v>
      </c>
      <c r="K2508" t="s">
        <v>265</v>
      </c>
      <c r="L2508">
        <v>-8</v>
      </c>
      <c r="N2508">
        <v>-312.39999999999998</v>
      </c>
      <c r="O2508">
        <v>434020.56</v>
      </c>
    </row>
    <row r="2509" spans="1:15" hidden="1">
      <c r="A2509" t="s">
        <v>259</v>
      </c>
      <c r="B2509" s="1">
        <v>45230</v>
      </c>
      <c r="C2509" t="s">
        <v>1978</v>
      </c>
      <c r="D2509" t="s">
        <v>114</v>
      </c>
      <c r="E2509" t="s">
        <v>114</v>
      </c>
      <c r="F2509" t="s">
        <v>1989</v>
      </c>
      <c r="G2509" t="s">
        <v>1990</v>
      </c>
      <c r="H2509" t="s">
        <v>1989</v>
      </c>
      <c r="I2509" t="s">
        <v>587</v>
      </c>
      <c r="K2509" t="s">
        <v>265</v>
      </c>
      <c r="L2509">
        <v>1</v>
      </c>
      <c r="M2509">
        <v>157</v>
      </c>
      <c r="N2509">
        <v>157</v>
      </c>
      <c r="O2509">
        <v>434177.56</v>
      </c>
    </row>
    <row r="2510" spans="1:15" hidden="1">
      <c r="A2510" t="s">
        <v>259</v>
      </c>
      <c r="B2510" s="1">
        <v>45230</v>
      </c>
      <c r="C2510" t="s">
        <v>1978</v>
      </c>
      <c r="D2510" t="s">
        <v>114</v>
      </c>
      <c r="E2510" t="s">
        <v>114</v>
      </c>
      <c r="F2510" t="s">
        <v>1989</v>
      </c>
      <c r="G2510" t="s">
        <v>1990</v>
      </c>
      <c r="H2510" t="s">
        <v>1989</v>
      </c>
      <c r="I2510" t="s">
        <v>215</v>
      </c>
      <c r="K2510" t="s">
        <v>265</v>
      </c>
      <c r="L2510">
        <v>-1</v>
      </c>
      <c r="N2510">
        <v>-125.33</v>
      </c>
      <c r="O2510">
        <v>434052.23</v>
      </c>
    </row>
    <row r="2511" spans="1:15" hidden="1">
      <c r="A2511" t="s">
        <v>259</v>
      </c>
      <c r="B2511" s="1">
        <v>45230</v>
      </c>
      <c r="C2511" t="s">
        <v>1978</v>
      </c>
      <c r="D2511" t="s">
        <v>114</v>
      </c>
      <c r="E2511" t="s">
        <v>114</v>
      </c>
      <c r="F2511" t="s">
        <v>853</v>
      </c>
      <c r="G2511" t="s">
        <v>854</v>
      </c>
      <c r="H2511" t="s">
        <v>853</v>
      </c>
      <c r="I2511" t="s">
        <v>587</v>
      </c>
      <c r="K2511" t="s">
        <v>265</v>
      </c>
      <c r="L2511">
        <v>1</v>
      </c>
      <c r="M2511">
        <v>340</v>
      </c>
      <c r="N2511">
        <v>340</v>
      </c>
      <c r="O2511">
        <v>434392.23</v>
      </c>
    </row>
    <row r="2512" spans="1:15" hidden="1">
      <c r="A2512" t="s">
        <v>259</v>
      </c>
      <c r="B2512" s="1">
        <v>45230</v>
      </c>
      <c r="C2512" t="s">
        <v>1978</v>
      </c>
      <c r="D2512" t="s">
        <v>114</v>
      </c>
      <c r="E2512" t="s">
        <v>114</v>
      </c>
      <c r="F2512" t="s">
        <v>1991</v>
      </c>
      <c r="G2512" t="s">
        <v>1992</v>
      </c>
      <c r="H2512" t="s">
        <v>1993</v>
      </c>
      <c r="I2512" t="s">
        <v>587</v>
      </c>
      <c r="K2512" t="s">
        <v>265</v>
      </c>
      <c r="L2512">
        <v>2</v>
      </c>
      <c r="M2512">
        <v>8</v>
      </c>
      <c r="N2512">
        <v>16</v>
      </c>
      <c r="O2512">
        <v>434408.23</v>
      </c>
    </row>
    <row r="2513" spans="1:15" hidden="1">
      <c r="A2513" t="s">
        <v>259</v>
      </c>
      <c r="B2513" s="1">
        <v>45230</v>
      </c>
      <c r="C2513" t="s">
        <v>1978</v>
      </c>
      <c r="D2513" t="s">
        <v>114</v>
      </c>
      <c r="E2513" t="s">
        <v>114</v>
      </c>
      <c r="F2513" t="s">
        <v>1991</v>
      </c>
      <c r="G2513" t="s">
        <v>1992</v>
      </c>
      <c r="H2513" t="s">
        <v>1993</v>
      </c>
      <c r="I2513" t="s">
        <v>215</v>
      </c>
      <c r="K2513" t="s">
        <v>265</v>
      </c>
      <c r="L2513">
        <v>-2</v>
      </c>
      <c r="N2513">
        <v>-13.82</v>
      </c>
      <c r="O2513">
        <v>434394.41</v>
      </c>
    </row>
    <row r="2514" spans="1:15" hidden="1">
      <c r="A2514" t="s">
        <v>259</v>
      </c>
      <c r="B2514" s="1">
        <v>45230</v>
      </c>
      <c r="C2514" t="s">
        <v>1978</v>
      </c>
      <c r="D2514" t="s">
        <v>114</v>
      </c>
      <c r="E2514" t="s">
        <v>114</v>
      </c>
      <c r="F2514" t="s">
        <v>1994</v>
      </c>
      <c r="G2514" t="s">
        <v>1995</v>
      </c>
      <c r="H2514" t="s">
        <v>1994</v>
      </c>
      <c r="I2514" t="s">
        <v>587</v>
      </c>
      <c r="K2514" t="s">
        <v>265</v>
      </c>
      <c r="L2514">
        <v>20</v>
      </c>
      <c r="M2514">
        <v>134</v>
      </c>
      <c r="N2514">
        <v>2680</v>
      </c>
      <c r="O2514">
        <v>437074.41</v>
      </c>
    </row>
    <row r="2515" spans="1:15" hidden="1">
      <c r="A2515" t="s">
        <v>259</v>
      </c>
      <c r="B2515" s="1">
        <v>45230</v>
      </c>
      <c r="C2515" t="s">
        <v>1978</v>
      </c>
      <c r="D2515" t="s">
        <v>114</v>
      </c>
      <c r="E2515" t="s">
        <v>114</v>
      </c>
      <c r="F2515" t="s">
        <v>1994</v>
      </c>
      <c r="G2515" t="s">
        <v>1995</v>
      </c>
      <c r="H2515" t="s">
        <v>1994</v>
      </c>
      <c r="I2515" t="s">
        <v>215</v>
      </c>
      <c r="K2515" t="s">
        <v>265</v>
      </c>
      <c r="L2515">
        <v>-20</v>
      </c>
      <c r="N2515">
        <v>-2304.8000000000002</v>
      </c>
      <c r="O2515">
        <v>434769.61</v>
      </c>
    </row>
    <row r="2516" spans="1:15" hidden="1">
      <c r="A2516" t="s">
        <v>259</v>
      </c>
      <c r="B2516" s="1">
        <v>45230</v>
      </c>
      <c r="C2516" t="s">
        <v>1978</v>
      </c>
      <c r="D2516" t="s">
        <v>114</v>
      </c>
      <c r="E2516" t="s">
        <v>114</v>
      </c>
      <c r="F2516" t="s">
        <v>1996</v>
      </c>
      <c r="G2516" t="s">
        <v>1997</v>
      </c>
      <c r="H2516" t="s">
        <v>1996</v>
      </c>
      <c r="I2516" t="s">
        <v>587</v>
      </c>
      <c r="K2516" t="s">
        <v>265</v>
      </c>
      <c r="L2516">
        <v>50</v>
      </c>
      <c r="M2516">
        <v>46</v>
      </c>
      <c r="N2516">
        <v>2300</v>
      </c>
      <c r="O2516">
        <v>437069.61</v>
      </c>
    </row>
    <row r="2517" spans="1:15" hidden="1">
      <c r="A2517" t="s">
        <v>259</v>
      </c>
      <c r="B2517" s="1">
        <v>45230</v>
      </c>
      <c r="C2517" t="s">
        <v>1978</v>
      </c>
      <c r="D2517" t="s">
        <v>114</v>
      </c>
      <c r="E2517" t="s">
        <v>114</v>
      </c>
      <c r="F2517" t="s">
        <v>1996</v>
      </c>
      <c r="G2517" t="s">
        <v>1997</v>
      </c>
      <c r="H2517" t="s">
        <v>1996</v>
      </c>
      <c r="I2517" t="s">
        <v>215</v>
      </c>
      <c r="K2517" t="s">
        <v>265</v>
      </c>
      <c r="L2517">
        <v>-50</v>
      </c>
      <c r="N2517">
        <v>-1978</v>
      </c>
      <c r="O2517">
        <v>435091.61</v>
      </c>
    </row>
    <row r="2518" spans="1:15" hidden="1">
      <c r="A2518" t="s">
        <v>259</v>
      </c>
      <c r="B2518" s="1">
        <v>45230</v>
      </c>
      <c r="C2518" t="s">
        <v>1978</v>
      </c>
      <c r="D2518" t="s">
        <v>114</v>
      </c>
      <c r="E2518" t="s">
        <v>114</v>
      </c>
      <c r="F2518" t="s">
        <v>1998</v>
      </c>
      <c r="G2518" t="s">
        <v>1999</v>
      </c>
      <c r="H2518" t="s">
        <v>2000</v>
      </c>
      <c r="I2518" t="s">
        <v>587</v>
      </c>
      <c r="K2518" t="s">
        <v>265</v>
      </c>
      <c r="L2518">
        <v>30</v>
      </c>
      <c r="M2518">
        <v>145</v>
      </c>
      <c r="N2518">
        <v>4350</v>
      </c>
      <c r="O2518">
        <v>439441.61</v>
      </c>
    </row>
    <row r="2519" spans="1:15" hidden="1">
      <c r="A2519" t="s">
        <v>259</v>
      </c>
      <c r="B2519" s="1">
        <v>45230</v>
      </c>
      <c r="C2519" t="s">
        <v>1978</v>
      </c>
      <c r="D2519" t="s">
        <v>114</v>
      </c>
      <c r="E2519" t="s">
        <v>114</v>
      </c>
      <c r="F2519" t="s">
        <v>1998</v>
      </c>
      <c r="G2519" t="s">
        <v>1999</v>
      </c>
      <c r="H2519" t="s">
        <v>2000</v>
      </c>
      <c r="I2519" t="s">
        <v>215</v>
      </c>
      <c r="K2519" t="s">
        <v>265</v>
      </c>
      <c r="L2519">
        <v>-30</v>
      </c>
      <c r="N2519">
        <v>-3741</v>
      </c>
      <c r="O2519">
        <v>435700.61</v>
      </c>
    </row>
    <row r="2520" spans="1:15" hidden="1">
      <c r="A2520" t="s">
        <v>259</v>
      </c>
      <c r="B2520" s="1">
        <v>45230</v>
      </c>
      <c r="C2520" t="s">
        <v>1978</v>
      </c>
      <c r="D2520" t="s">
        <v>114</v>
      </c>
      <c r="E2520" t="s">
        <v>114</v>
      </c>
      <c r="F2520" t="s">
        <v>549</v>
      </c>
      <c r="I2520" t="s">
        <v>522</v>
      </c>
      <c r="K2520" t="s">
        <v>265</v>
      </c>
      <c r="M2520">
        <v>4940</v>
      </c>
      <c r="N2520">
        <v>4940</v>
      </c>
      <c r="O2520">
        <v>440640.61</v>
      </c>
    </row>
    <row r="2521" spans="1:15" hidden="1">
      <c r="A2521" t="s">
        <v>259</v>
      </c>
      <c r="B2521" s="1">
        <v>45230</v>
      </c>
      <c r="C2521" t="s">
        <v>2001</v>
      </c>
      <c r="D2521" t="s">
        <v>128</v>
      </c>
      <c r="E2521" t="s">
        <v>128</v>
      </c>
      <c r="F2521" t="s">
        <v>2002</v>
      </c>
      <c r="G2521" t="s">
        <v>2003</v>
      </c>
      <c r="H2521" t="s">
        <v>2004</v>
      </c>
      <c r="I2521" t="s">
        <v>587</v>
      </c>
      <c r="K2521" t="s">
        <v>265</v>
      </c>
      <c r="L2521">
        <v>1</v>
      </c>
      <c r="M2521">
        <v>297</v>
      </c>
      <c r="N2521">
        <v>297</v>
      </c>
      <c r="O2521">
        <v>440937.61</v>
      </c>
    </row>
    <row r="2522" spans="1:15" hidden="1">
      <c r="A2522" t="s">
        <v>259</v>
      </c>
      <c r="B2522" s="1">
        <v>45230</v>
      </c>
      <c r="C2522" t="s">
        <v>2001</v>
      </c>
      <c r="D2522" t="s">
        <v>128</v>
      </c>
      <c r="E2522" t="s">
        <v>128</v>
      </c>
      <c r="F2522" t="s">
        <v>2002</v>
      </c>
      <c r="G2522" t="s">
        <v>2003</v>
      </c>
      <c r="H2522" t="s">
        <v>2004</v>
      </c>
      <c r="I2522" t="s">
        <v>215</v>
      </c>
      <c r="K2522" t="s">
        <v>265</v>
      </c>
      <c r="L2522">
        <v>-1</v>
      </c>
      <c r="N2522">
        <v>-196.84</v>
      </c>
      <c r="O2522">
        <v>440740.77</v>
      </c>
    </row>
    <row r="2523" spans="1:15" hidden="1">
      <c r="A2523" t="s">
        <v>259</v>
      </c>
      <c r="B2523" s="1">
        <v>45230</v>
      </c>
      <c r="C2523" t="s">
        <v>2001</v>
      </c>
      <c r="D2523" t="s">
        <v>128</v>
      </c>
      <c r="E2523" t="s">
        <v>128</v>
      </c>
      <c r="F2523" t="s">
        <v>549</v>
      </c>
      <c r="I2523" t="s">
        <v>522</v>
      </c>
      <c r="K2523" t="s">
        <v>265</v>
      </c>
      <c r="M2523">
        <v>185</v>
      </c>
      <c r="N2523">
        <v>185</v>
      </c>
      <c r="O2523">
        <v>440925.77</v>
      </c>
    </row>
    <row r="2524" spans="1:15" hidden="1">
      <c r="A2524" t="s">
        <v>259</v>
      </c>
      <c r="B2524" s="1">
        <v>45230</v>
      </c>
      <c r="C2524" t="s">
        <v>2005</v>
      </c>
      <c r="D2524" t="s">
        <v>86</v>
      </c>
      <c r="E2524" t="s">
        <v>86</v>
      </c>
      <c r="F2524" t="s">
        <v>549</v>
      </c>
      <c r="I2524" t="s">
        <v>522</v>
      </c>
      <c r="K2524" t="s">
        <v>265</v>
      </c>
      <c r="M2524">
        <v>0</v>
      </c>
      <c r="N2524">
        <v>0</v>
      </c>
      <c r="O2524">
        <v>440925.77</v>
      </c>
    </row>
    <row r="2525" spans="1:15" hidden="1">
      <c r="A2525" t="s">
        <v>259</v>
      </c>
      <c r="B2525" s="1">
        <v>45230</v>
      </c>
      <c r="C2525" t="s">
        <v>2006</v>
      </c>
      <c r="D2525" t="s">
        <v>1018</v>
      </c>
      <c r="E2525" t="s">
        <v>1018</v>
      </c>
      <c r="F2525" t="s">
        <v>549</v>
      </c>
      <c r="I2525" t="s">
        <v>522</v>
      </c>
      <c r="K2525" t="s">
        <v>265</v>
      </c>
      <c r="M2525">
        <v>0</v>
      </c>
      <c r="N2525">
        <v>0</v>
      </c>
      <c r="O2525">
        <v>440925.77</v>
      </c>
    </row>
    <row r="2526" spans="1:15" hidden="1">
      <c r="A2526" t="s">
        <v>259</v>
      </c>
      <c r="B2526" s="1">
        <v>45230</v>
      </c>
      <c r="C2526" t="s">
        <v>2007</v>
      </c>
      <c r="D2526" t="s">
        <v>79</v>
      </c>
      <c r="E2526" t="s">
        <v>79</v>
      </c>
      <c r="F2526" t="s">
        <v>549</v>
      </c>
      <c r="I2526" t="s">
        <v>522</v>
      </c>
      <c r="K2526" t="s">
        <v>265</v>
      </c>
      <c r="M2526">
        <v>3775.81</v>
      </c>
      <c r="N2526">
        <v>3775.81</v>
      </c>
      <c r="O2526">
        <v>444701.58</v>
      </c>
    </row>
    <row r="2527" spans="1:15" hidden="1">
      <c r="A2527" t="s">
        <v>259</v>
      </c>
      <c r="B2527" s="1">
        <v>45230</v>
      </c>
      <c r="C2527" t="s">
        <v>2007</v>
      </c>
      <c r="D2527" t="s">
        <v>79</v>
      </c>
      <c r="E2527" t="s">
        <v>79</v>
      </c>
      <c r="F2527" t="s">
        <v>549</v>
      </c>
      <c r="I2527" t="s">
        <v>522</v>
      </c>
      <c r="K2527" t="s">
        <v>265</v>
      </c>
      <c r="M2527">
        <v>-3775.81</v>
      </c>
      <c r="N2527">
        <v>-3775.81</v>
      </c>
      <c r="O2527">
        <v>440925.77</v>
      </c>
    </row>
    <row r="2528" spans="1:15" hidden="1">
      <c r="A2528" t="s">
        <v>259</v>
      </c>
      <c r="B2528" s="1">
        <v>45230</v>
      </c>
      <c r="C2528" t="s">
        <v>2008</v>
      </c>
      <c r="D2528" t="s">
        <v>172</v>
      </c>
      <c r="E2528" t="s">
        <v>172</v>
      </c>
      <c r="F2528" t="s">
        <v>549</v>
      </c>
      <c r="I2528" t="s">
        <v>522</v>
      </c>
      <c r="K2528" t="s">
        <v>265</v>
      </c>
      <c r="M2528">
        <v>880</v>
      </c>
      <c r="N2528">
        <v>880</v>
      </c>
      <c r="O2528">
        <v>441805.77</v>
      </c>
    </row>
    <row r="2529" spans="1:15" hidden="1">
      <c r="A2529" t="s">
        <v>259</v>
      </c>
      <c r="B2529" s="1">
        <v>45230</v>
      </c>
      <c r="C2529" t="s">
        <v>2009</v>
      </c>
      <c r="D2529" t="s">
        <v>58</v>
      </c>
      <c r="E2529" t="s">
        <v>58</v>
      </c>
      <c r="F2529" t="s">
        <v>549</v>
      </c>
      <c r="I2529" t="s">
        <v>522</v>
      </c>
      <c r="K2529" t="s">
        <v>265</v>
      </c>
      <c r="M2529">
        <v>0</v>
      </c>
      <c r="N2529">
        <v>0</v>
      </c>
      <c r="O2529">
        <v>441805.77</v>
      </c>
    </row>
    <row r="2530" spans="1:15" hidden="1">
      <c r="A2530" t="s">
        <v>259</v>
      </c>
      <c r="B2530" s="1">
        <v>45230</v>
      </c>
      <c r="C2530" t="s">
        <v>2010</v>
      </c>
      <c r="D2530" t="s">
        <v>1018</v>
      </c>
      <c r="E2530" t="s">
        <v>1018</v>
      </c>
      <c r="F2530" t="s">
        <v>978</v>
      </c>
      <c r="G2530" t="s">
        <v>1961</v>
      </c>
      <c r="H2530" t="s">
        <v>1962</v>
      </c>
      <c r="I2530" t="s">
        <v>587</v>
      </c>
      <c r="K2530" t="s">
        <v>265</v>
      </c>
      <c r="L2530">
        <v>2</v>
      </c>
      <c r="M2530">
        <v>0</v>
      </c>
      <c r="N2530">
        <v>0</v>
      </c>
      <c r="O2530">
        <v>441805.77</v>
      </c>
    </row>
    <row r="2531" spans="1:15" hidden="1">
      <c r="A2531" t="s">
        <v>259</v>
      </c>
      <c r="B2531" s="1">
        <v>45230</v>
      </c>
      <c r="C2531" t="s">
        <v>2010</v>
      </c>
      <c r="D2531" t="s">
        <v>1018</v>
      </c>
      <c r="E2531" t="s">
        <v>1018</v>
      </c>
      <c r="F2531" t="s">
        <v>2011</v>
      </c>
      <c r="G2531" t="s">
        <v>2012</v>
      </c>
      <c r="H2531" t="s">
        <v>2013</v>
      </c>
      <c r="I2531" t="s">
        <v>587</v>
      </c>
      <c r="K2531" t="s">
        <v>265</v>
      </c>
      <c r="L2531">
        <v>3</v>
      </c>
      <c r="M2531">
        <v>0</v>
      </c>
      <c r="N2531">
        <v>0</v>
      </c>
      <c r="O2531">
        <v>441805.77</v>
      </c>
    </row>
    <row r="2532" spans="1:15" hidden="1">
      <c r="A2532" t="s">
        <v>259</v>
      </c>
      <c r="B2532" s="1">
        <v>45230</v>
      </c>
      <c r="C2532" t="s">
        <v>2010</v>
      </c>
      <c r="D2532" t="s">
        <v>1018</v>
      </c>
      <c r="E2532" t="s">
        <v>1018</v>
      </c>
      <c r="F2532" t="s">
        <v>2011</v>
      </c>
      <c r="G2532" t="s">
        <v>2012</v>
      </c>
      <c r="H2532" t="s">
        <v>2013</v>
      </c>
      <c r="I2532" t="s">
        <v>215</v>
      </c>
      <c r="K2532" t="s">
        <v>265</v>
      </c>
      <c r="L2532">
        <v>-3</v>
      </c>
      <c r="N2532">
        <v>-79.12</v>
      </c>
      <c r="O2532">
        <v>441726.65</v>
      </c>
    </row>
    <row r="2533" spans="1:15" hidden="1">
      <c r="A2533" t="s">
        <v>259</v>
      </c>
      <c r="B2533" s="1">
        <v>45230</v>
      </c>
      <c r="C2533" t="s">
        <v>2010</v>
      </c>
      <c r="D2533" t="s">
        <v>1018</v>
      </c>
      <c r="E2533" t="s">
        <v>1018</v>
      </c>
      <c r="F2533" t="s">
        <v>1032</v>
      </c>
      <c r="G2533" t="s">
        <v>1033</v>
      </c>
      <c r="H2533" t="s">
        <v>1034</v>
      </c>
      <c r="I2533" t="s">
        <v>587</v>
      </c>
      <c r="K2533" t="s">
        <v>265</v>
      </c>
      <c r="L2533">
        <v>1</v>
      </c>
      <c r="M2533">
        <v>0</v>
      </c>
      <c r="N2533">
        <v>0</v>
      </c>
      <c r="O2533">
        <v>441726.65</v>
      </c>
    </row>
    <row r="2534" spans="1:15" hidden="1">
      <c r="A2534" t="s">
        <v>259</v>
      </c>
      <c r="B2534" s="1">
        <v>45230</v>
      </c>
      <c r="C2534" t="s">
        <v>2010</v>
      </c>
      <c r="D2534" t="s">
        <v>1018</v>
      </c>
      <c r="E2534" t="s">
        <v>1018</v>
      </c>
      <c r="F2534" t="s">
        <v>1032</v>
      </c>
      <c r="G2534" t="s">
        <v>1033</v>
      </c>
      <c r="H2534" t="s">
        <v>1034</v>
      </c>
      <c r="I2534" t="s">
        <v>215</v>
      </c>
      <c r="K2534" t="s">
        <v>265</v>
      </c>
      <c r="L2534">
        <v>-1</v>
      </c>
      <c r="N2534">
        <v>-51.43</v>
      </c>
      <c r="O2534">
        <v>441675.22</v>
      </c>
    </row>
    <row r="2535" spans="1:15" hidden="1">
      <c r="A2535" t="s">
        <v>259</v>
      </c>
      <c r="B2535" s="1">
        <v>45230</v>
      </c>
      <c r="C2535" t="s">
        <v>2010</v>
      </c>
      <c r="D2535" t="s">
        <v>1018</v>
      </c>
      <c r="E2535" t="s">
        <v>1018</v>
      </c>
      <c r="F2535" t="s">
        <v>2014</v>
      </c>
      <c r="G2535" t="s">
        <v>1961</v>
      </c>
      <c r="H2535" t="s">
        <v>1962</v>
      </c>
      <c r="I2535" t="s">
        <v>587</v>
      </c>
      <c r="K2535" t="s">
        <v>265</v>
      </c>
      <c r="L2535">
        <v>1</v>
      </c>
      <c r="M2535">
        <v>0</v>
      </c>
      <c r="N2535">
        <v>0</v>
      </c>
      <c r="O2535">
        <v>441675.22</v>
      </c>
    </row>
    <row r="2536" spans="1:15" hidden="1">
      <c r="A2536" t="s">
        <v>259</v>
      </c>
      <c r="B2536" s="1">
        <v>45230</v>
      </c>
      <c r="C2536" t="s">
        <v>2010</v>
      </c>
      <c r="D2536" t="s">
        <v>1018</v>
      </c>
      <c r="E2536" t="s">
        <v>1018</v>
      </c>
      <c r="F2536" t="s">
        <v>2015</v>
      </c>
      <c r="G2536" t="s">
        <v>2016</v>
      </c>
      <c r="H2536" t="s">
        <v>2017</v>
      </c>
      <c r="I2536" t="s">
        <v>587</v>
      </c>
      <c r="K2536" t="s">
        <v>265</v>
      </c>
      <c r="L2536">
        <v>1</v>
      </c>
      <c r="M2536">
        <v>0</v>
      </c>
      <c r="N2536">
        <v>0</v>
      </c>
      <c r="O2536">
        <v>441675.22</v>
      </c>
    </row>
    <row r="2537" spans="1:15" hidden="1">
      <c r="A2537" t="s">
        <v>259</v>
      </c>
      <c r="B2537" s="1">
        <v>45230</v>
      </c>
      <c r="C2537" t="s">
        <v>2010</v>
      </c>
      <c r="D2537" t="s">
        <v>1018</v>
      </c>
      <c r="E2537" t="s">
        <v>1018</v>
      </c>
      <c r="F2537" t="s">
        <v>2015</v>
      </c>
      <c r="G2537" t="s">
        <v>2016</v>
      </c>
      <c r="H2537" t="s">
        <v>2017</v>
      </c>
      <c r="I2537" t="s">
        <v>215</v>
      </c>
      <c r="K2537" t="s">
        <v>265</v>
      </c>
      <c r="L2537">
        <v>-1</v>
      </c>
      <c r="N2537">
        <v>-31.81</v>
      </c>
      <c r="O2537">
        <v>441643.41</v>
      </c>
    </row>
    <row r="2538" spans="1:15" hidden="1">
      <c r="A2538" t="s">
        <v>259</v>
      </c>
      <c r="B2538" s="1">
        <v>45230</v>
      </c>
      <c r="C2538" t="s">
        <v>2018</v>
      </c>
      <c r="D2538" t="s">
        <v>36</v>
      </c>
      <c r="E2538" t="s">
        <v>36</v>
      </c>
      <c r="F2538" t="s">
        <v>2004</v>
      </c>
      <c r="G2538" t="s">
        <v>2003</v>
      </c>
      <c r="H2538" t="s">
        <v>2004</v>
      </c>
      <c r="I2538" t="s">
        <v>587</v>
      </c>
      <c r="K2538" t="s">
        <v>265</v>
      </c>
      <c r="L2538">
        <v>1</v>
      </c>
      <c r="M2538">
        <v>297</v>
      </c>
      <c r="N2538">
        <v>297</v>
      </c>
      <c r="O2538">
        <v>441940.41</v>
      </c>
    </row>
    <row r="2539" spans="1:15" hidden="1">
      <c r="A2539" t="s">
        <v>259</v>
      </c>
      <c r="B2539" s="1">
        <v>45230</v>
      </c>
      <c r="C2539" t="s">
        <v>2018</v>
      </c>
      <c r="D2539" t="s">
        <v>36</v>
      </c>
      <c r="E2539" t="s">
        <v>36</v>
      </c>
      <c r="F2539" t="s">
        <v>2004</v>
      </c>
      <c r="G2539" t="s">
        <v>2003</v>
      </c>
      <c r="H2539" t="s">
        <v>2004</v>
      </c>
      <c r="I2539" t="s">
        <v>215</v>
      </c>
      <c r="K2539" t="s">
        <v>265</v>
      </c>
      <c r="L2539">
        <v>-1</v>
      </c>
      <c r="N2539">
        <v>-196.84</v>
      </c>
      <c r="O2539">
        <v>441743.57</v>
      </c>
    </row>
    <row r="2540" spans="1:15" hidden="1">
      <c r="A2540" t="s">
        <v>259</v>
      </c>
      <c r="B2540" s="1">
        <v>45230</v>
      </c>
      <c r="C2540" t="s">
        <v>2018</v>
      </c>
      <c r="D2540" t="s">
        <v>36</v>
      </c>
      <c r="E2540" t="s">
        <v>36</v>
      </c>
      <c r="F2540" t="s">
        <v>549</v>
      </c>
      <c r="I2540" t="s">
        <v>522</v>
      </c>
      <c r="K2540" t="s">
        <v>265</v>
      </c>
      <c r="M2540">
        <v>370</v>
      </c>
      <c r="N2540">
        <v>370</v>
      </c>
      <c r="O2540">
        <v>442113.57</v>
      </c>
    </row>
    <row r="2541" spans="1:15" hidden="1">
      <c r="A2541" t="s">
        <v>259</v>
      </c>
      <c r="B2541" s="1">
        <v>45230</v>
      </c>
      <c r="C2541" t="s">
        <v>2019</v>
      </c>
      <c r="D2541" t="s">
        <v>67</v>
      </c>
      <c r="E2541" t="s">
        <v>67</v>
      </c>
      <c r="F2541" t="s">
        <v>2020</v>
      </c>
      <c r="G2541" t="s">
        <v>2021</v>
      </c>
      <c r="H2541" t="s">
        <v>2022</v>
      </c>
      <c r="I2541" t="s">
        <v>587</v>
      </c>
      <c r="K2541" t="s">
        <v>265</v>
      </c>
      <c r="L2541">
        <v>1</v>
      </c>
      <c r="M2541">
        <v>894</v>
      </c>
      <c r="N2541">
        <v>894</v>
      </c>
      <c r="O2541">
        <v>443007.57</v>
      </c>
    </row>
    <row r="2542" spans="1:15" hidden="1">
      <c r="A2542" t="s">
        <v>259</v>
      </c>
      <c r="B2542" s="1">
        <v>45230</v>
      </c>
      <c r="C2542" t="s">
        <v>2019</v>
      </c>
      <c r="D2542" t="s">
        <v>67</v>
      </c>
      <c r="E2542" t="s">
        <v>67</v>
      </c>
      <c r="F2542" t="s">
        <v>2020</v>
      </c>
      <c r="G2542" t="s">
        <v>2021</v>
      </c>
      <c r="H2542" t="s">
        <v>2022</v>
      </c>
      <c r="I2542" t="s">
        <v>215</v>
      </c>
      <c r="K2542" t="s">
        <v>265</v>
      </c>
      <c r="L2542">
        <v>-1</v>
      </c>
      <c r="N2542">
        <v>-691.77</v>
      </c>
      <c r="O2542">
        <v>442315.8</v>
      </c>
    </row>
    <row r="2543" spans="1:15" hidden="1">
      <c r="A2543" t="s">
        <v>259</v>
      </c>
      <c r="B2543" s="1">
        <v>45230</v>
      </c>
      <c r="C2543" t="s">
        <v>2019</v>
      </c>
      <c r="D2543" t="s">
        <v>67</v>
      </c>
      <c r="E2543" t="s">
        <v>67</v>
      </c>
      <c r="F2543" t="s">
        <v>2023</v>
      </c>
      <c r="G2543" t="s">
        <v>2024</v>
      </c>
      <c r="H2543" t="s">
        <v>2025</v>
      </c>
      <c r="I2543" t="s">
        <v>587</v>
      </c>
      <c r="K2543" t="s">
        <v>265</v>
      </c>
      <c r="L2543">
        <v>4</v>
      </c>
      <c r="M2543">
        <v>374</v>
      </c>
      <c r="N2543">
        <v>1496</v>
      </c>
      <c r="O2543">
        <v>443811.8</v>
      </c>
    </row>
    <row r="2544" spans="1:15" hidden="1">
      <c r="A2544" t="s">
        <v>259</v>
      </c>
      <c r="B2544" s="1">
        <v>45230</v>
      </c>
      <c r="C2544" t="s">
        <v>2019</v>
      </c>
      <c r="D2544" t="s">
        <v>67</v>
      </c>
      <c r="E2544" t="s">
        <v>67</v>
      </c>
      <c r="F2544" t="s">
        <v>2023</v>
      </c>
      <c r="G2544" t="s">
        <v>2024</v>
      </c>
      <c r="H2544" t="s">
        <v>2025</v>
      </c>
      <c r="I2544" t="s">
        <v>215</v>
      </c>
      <c r="K2544" t="s">
        <v>265</v>
      </c>
      <c r="L2544">
        <v>-4</v>
      </c>
      <c r="N2544">
        <v>-999.75</v>
      </c>
      <c r="O2544">
        <v>442812.05</v>
      </c>
    </row>
    <row r="2545" spans="1:15" hidden="1">
      <c r="A2545" t="s">
        <v>259</v>
      </c>
      <c r="B2545" s="1">
        <v>45230</v>
      </c>
      <c r="C2545" t="s">
        <v>2019</v>
      </c>
      <c r="D2545" t="s">
        <v>67</v>
      </c>
      <c r="E2545" t="s">
        <v>67</v>
      </c>
      <c r="F2545" t="s">
        <v>549</v>
      </c>
      <c r="I2545" t="s">
        <v>522</v>
      </c>
      <c r="K2545" t="s">
        <v>265</v>
      </c>
      <c r="M2545">
        <v>607.5</v>
      </c>
      <c r="N2545">
        <v>607.5</v>
      </c>
      <c r="O2545">
        <v>443419.55</v>
      </c>
    </row>
    <row r="2546" spans="1:15" hidden="1">
      <c r="A2546" t="s">
        <v>259</v>
      </c>
      <c r="B2546" s="1">
        <v>45230</v>
      </c>
      <c r="C2546" t="s">
        <v>2019</v>
      </c>
      <c r="D2546" t="s">
        <v>67</v>
      </c>
      <c r="E2546" t="s">
        <v>67</v>
      </c>
      <c r="F2546" t="s">
        <v>549</v>
      </c>
      <c r="I2546" t="s">
        <v>522</v>
      </c>
      <c r="K2546" t="s">
        <v>265</v>
      </c>
      <c r="M2546">
        <v>-72</v>
      </c>
      <c r="N2546">
        <v>-72</v>
      </c>
      <c r="O2546">
        <v>443347.55</v>
      </c>
    </row>
    <row r="2547" spans="1:15" hidden="1">
      <c r="A2547" t="s">
        <v>259</v>
      </c>
      <c r="B2547" s="1">
        <v>45230</v>
      </c>
      <c r="C2547" t="s">
        <v>2026</v>
      </c>
      <c r="D2547" t="s">
        <v>1018</v>
      </c>
      <c r="E2547" t="s">
        <v>1018</v>
      </c>
      <c r="F2547" t="s">
        <v>657</v>
      </c>
      <c r="G2547" t="s">
        <v>658</v>
      </c>
      <c r="H2547" t="s">
        <v>657</v>
      </c>
      <c r="I2547" t="s">
        <v>587</v>
      </c>
      <c r="K2547" t="s">
        <v>265</v>
      </c>
      <c r="L2547">
        <v>1</v>
      </c>
      <c r="M2547">
        <v>4.25</v>
      </c>
      <c r="N2547">
        <v>4.25</v>
      </c>
      <c r="O2547">
        <v>443351.8</v>
      </c>
    </row>
    <row r="2548" spans="1:15" hidden="1">
      <c r="A2548" t="s">
        <v>259</v>
      </c>
      <c r="B2548" s="1">
        <v>45230</v>
      </c>
      <c r="C2548" t="s">
        <v>2026</v>
      </c>
      <c r="D2548" t="s">
        <v>1018</v>
      </c>
      <c r="E2548" t="s">
        <v>1018</v>
      </c>
      <c r="F2548" t="s">
        <v>657</v>
      </c>
      <c r="G2548" t="s">
        <v>658</v>
      </c>
      <c r="H2548" t="s">
        <v>657</v>
      </c>
      <c r="I2548" t="s">
        <v>215</v>
      </c>
      <c r="K2548" t="s">
        <v>265</v>
      </c>
      <c r="L2548">
        <v>-1</v>
      </c>
      <c r="N2548">
        <v>-4.25</v>
      </c>
      <c r="O2548">
        <v>443347.55</v>
      </c>
    </row>
    <row r="2549" spans="1:15" hidden="1">
      <c r="A2549" t="s">
        <v>259</v>
      </c>
      <c r="B2549" s="1">
        <v>45230</v>
      </c>
      <c r="C2549" t="s">
        <v>2026</v>
      </c>
      <c r="D2549" t="s">
        <v>1018</v>
      </c>
      <c r="E2549" t="s">
        <v>1018</v>
      </c>
      <c r="F2549" t="s">
        <v>1024</v>
      </c>
      <c r="G2549" t="s">
        <v>1025</v>
      </c>
      <c r="H2549" t="s">
        <v>1024</v>
      </c>
      <c r="I2549" t="s">
        <v>587</v>
      </c>
      <c r="K2549" t="s">
        <v>265</v>
      </c>
      <c r="L2549">
        <v>1</v>
      </c>
      <c r="M2549">
        <v>-4.25</v>
      </c>
      <c r="N2549">
        <v>-4.25</v>
      </c>
      <c r="O2549">
        <v>443343.3</v>
      </c>
    </row>
    <row r="2550" spans="1:15" hidden="1">
      <c r="A2550" t="s">
        <v>259</v>
      </c>
      <c r="B2550" s="1">
        <v>45230</v>
      </c>
      <c r="C2550" t="s">
        <v>2026</v>
      </c>
      <c r="D2550" t="s">
        <v>1018</v>
      </c>
      <c r="E2550" t="s">
        <v>1018</v>
      </c>
      <c r="F2550" t="s">
        <v>1026</v>
      </c>
      <c r="G2550" t="s">
        <v>1027</v>
      </c>
      <c r="H2550" t="s">
        <v>1026</v>
      </c>
      <c r="I2550" t="s">
        <v>215</v>
      </c>
      <c r="K2550" t="s">
        <v>265</v>
      </c>
      <c r="L2550">
        <v>1</v>
      </c>
      <c r="M2550">
        <v>4.25</v>
      </c>
      <c r="N2550">
        <v>4.25</v>
      </c>
      <c r="O2550">
        <v>443347.55</v>
      </c>
    </row>
    <row r="2551" spans="1:15" hidden="1">
      <c r="A2551" t="s">
        <v>259</v>
      </c>
      <c r="B2551" s="1">
        <v>45230</v>
      </c>
      <c r="C2551" t="s">
        <v>2027</v>
      </c>
      <c r="D2551" t="s">
        <v>130</v>
      </c>
      <c r="E2551" t="s">
        <v>130</v>
      </c>
      <c r="F2551" t="s">
        <v>549</v>
      </c>
      <c r="I2551" t="s">
        <v>522</v>
      </c>
      <c r="K2551" t="s">
        <v>265</v>
      </c>
      <c r="M2551">
        <v>3135</v>
      </c>
      <c r="N2551">
        <v>3135</v>
      </c>
      <c r="O2551">
        <v>446482.55</v>
      </c>
    </row>
    <row r="2552" spans="1:15" hidden="1">
      <c r="A2552" t="s">
        <v>259</v>
      </c>
      <c r="B2552" s="1">
        <v>45230</v>
      </c>
      <c r="C2552" t="s">
        <v>2028</v>
      </c>
      <c r="D2552" t="s">
        <v>67</v>
      </c>
      <c r="E2552" t="s">
        <v>67</v>
      </c>
      <c r="F2552" t="s">
        <v>2029</v>
      </c>
      <c r="G2552" t="s">
        <v>2030</v>
      </c>
      <c r="H2552" t="s">
        <v>2029</v>
      </c>
      <c r="I2552" t="s">
        <v>587</v>
      </c>
      <c r="K2552" t="s">
        <v>265</v>
      </c>
      <c r="L2552">
        <v>1</v>
      </c>
      <c r="M2552">
        <v>2065</v>
      </c>
      <c r="N2552">
        <v>2065</v>
      </c>
      <c r="O2552">
        <v>448547.55</v>
      </c>
    </row>
    <row r="2553" spans="1:15" hidden="1">
      <c r="A2553" t="s">
        <v>259</v>
      </c>
      <c r="B2553" s="1">
        <v>45230</v>
      </c>
      <c r="C2553" t="s">
        <v>2028</v>
      </c>
      <c r="D2553" t="s">
        <v>67</v>
      </c>
      <c r="E2553" t="s">
        <v>67</v>
      </c>
      <c r="F2553" t="s">
        <v>2029</v>
      </c>
      <c r="G2553" t="s">
        <v>2030</v>
      </c>
      <c r="H2553" t="s">
        <v>2029</v>
      </c>
      <c r="I2553" t="s">
        <v>215</v>
      </c>
      <c r="K2553" t="s">
        <v>265</v>
      </c>
      <c r="L2553">
        <v>-1</v>
      </c>
      <c r="N2553">
        <v>-1652.66</v>
      </c>
      <c r="O2553">
        <v>446894.89</v>
      </c>
    </row>
    <row r="2554" spans="1:15" hidden="1">
      <c r="A2554" t="s">
        <v>259</v>
      </c>
      <c r="B2554" s="1">
        <v>45230</v>
      </c>
      <c r="C2554" t="s">
        <v>2028</v>
      </c>
      <c r="D2554" t="s">
        <v>67</v>
      </c>
      <c r="E2554" t="s">
        <v>67</v>
      </c>
      <c r="F2554" t="s">
        <v>2031</v>
      </c>
      <c r="G2554" t="s">
        <v>2032</v>
      </c>
      <c r="H2554" t="s">
        <v>2031</v>
      </c>
      <c r="I2554" t="s">
        <v>587</v>
      </c>
      <c r="K2554" t="s">
        <v>265</v>
      </c>
      <c r="L2554">
        <v>1</v>
      </c>
      <c r="M2554">
        <v>438</v>
      </c>
      <c r="N2554">
        <v>438</v>
      </c>
      <c r="O2554">
        <v>447332.89</v>
      </c>
    </row>
    <row r="2555" spans="1:15" hidden="1">
      <c r="A2555" t="s">
        <v>259</v>
      </c>
      <c r="B2555" s="1">
        <v>45230</v>
      </c>
      <c r="C2555" t="s">
        <v>2028</v>
      </c>
      <c r="D2555" t="s">
        <v>67</v>
      </c>
      <c r="E2555" t="s">
        <v>67</v>
      </c>
      <c r="F2555" t="s">
        <v>2031</v>
      </c>
      <c r="G2555" t="s">
        <v>2032</v>
      </c>
      <c r="H2555" t="s">
        <v>2031</v>
      </c>
      <c r="I2555" t="s">
        <v>215</v>
      </c>
      <c r="K2555" t="s">
        <v>265</v>
      </c>
      <c r="L2555">
        <v>-1</v>
      </c>
      <c r="N2555">
        <v>-350.57</v>
      </c>
      <c r="O2555">
        <v>446982.32</v>
      </c>
    </row>
    <row r="2556" spans="1:15" hidden="1">
      <c r="A2556" t="s">
        <v>259</v>
      </c>
      <c r="B2556" s="1">
        <v>45230</v>
      </c>
      <c r="C2556" t="s">
        <v>2028</v>
      </c>
      <c r="D2556" t="s">
        <v>67</v>
      </c>
      <c r="E2556" t="s">
        <v>67</v>
      </c>
      <c r="F2556" t="s">
        <v>2033</v>
      </c>
      <c r="G2556" t="s">
        <v>2034</v>
      </c>
      <c r="H2556" t="s">
        <v>2035</v>
      </c>
      <c r="I2556" t="s">
        <v>587</v>
      </c>
      <c r="K2556" t="s">
        <v>265</v>
      </c>
      <c r="L2556">
        <v>1</v>
      </c>
      <c r="M2556">
        <v>264</v>
      </c>
      <c r="N2556">
        <v>264</v>
      </c>
      <c r="O2556">
        <v>447246.32</v>
      </c>
    </row>
    <row r="2557" spans="1:15" hidden="1">
      <c r="A2557" t="s">
        <v>259</v>
      </c>
      <c r="B2557" s="1">
        <v>45230</v>
      </c>
      <c r="C2557" t="s">
        <v>2028</v>
      </c>
      <c r="D2557" t="s">
        <v>67</v>
      </c>
      <c r="E2557" t="s">
        <v>67</v>
      </c>
      <c r="F2557" t="s">
        <v>2033</v>
      </c>
      <c r="G2557" t="s">
        <v>2034</v>
      </c>
      <c r="H2557" t="s">
        <v>2035</v>
      </c>
      <c r="I2557" t="s">
        <v>215</v>
      </c>
      <c r="K2557" t="s">
        <v>265</v>
      </c>
      <c r="L2557">
        <v>-1</v>
      </c>
      <c r="N2557">
        <v>-145.46</v>
      </c>
      <c r="O2557">
        <v>447100.86</v>
      </c>
    </row>
    <row r="2558" spans="1:15" hidden="1">
      <c r="A2558" t="s">
        <v>259</v>
      </c>
      <c r="B2558" s="1">
        <v>45230</v>
      </c>
      <c r="C2558" t="s">
        <v>2028</v>
      </c>
      <c r="D2558" t="s">
        <v>67</v>
      </c>
      <c r="E2558" t="s">
        <v>67</v>
      </c>
      <c r="F2558" t="s">
        <v>2036</v>
      </c>
      <c r="G2558" t="s">
        <v>2037</v>
      </c>
      <c r="H2558" t="s">
        <v>2036</v>
      </c>
      <c r="I2558" t="s">
        <v>587</v>
      </c>
      <c r="K2558" t="s">
        <v>265</v>
      </c>
      <c r="L2558">
        <v>1</v>
      </c>
      <c r="M2558">
        <v>244</v>
      </c>
      <c r="N2558">
        <v>244</v>
      </c>
      <c r="O2558">
        <v>447344.86</v>
      </c>
    </row>
    <row r="2559" spans="1:15" hidden="1">
      <c r="A2559" t="s">
        <v>259</v>
      </c>
      <c r="B2559" s="1">
        <v>45230</v>
      </c>
      <c r="C2559" t="s">
        <v>2028</v>
      </c>
      <c r="D2559" t="s">
        <v>67</v>
      </c>
      <c r="E2559" t="s">
        <v>67</v>
      </c>
      <c r="F2559" t="s">
        <v>2036</v>
      </c>
      <c r="G2559" t="s">
        <v>2037</v>
      </c>
      <c r="H2559" t="s">
        <v>2036</v>
      </c>
      <c r="I2559" t="s">
        <v>215</v>
      </c>
      <c r="K2559" t="s">
        <v>265</v>
      </c>
      <c r="L2559">
        <v>-1</v>
      </c>
      <c r="N2559">
        <v>-196.82</v>
      </c>
      <c r="O2559">
        <v>447148.04</v>
      </c>
    </row>
    <row r="2560" spans="1:15" hidden="1">
      <c r="A2560" t="s">
        <v>259</v>
      </c>
      <c r="B2560" s="1">
        <v>45230</v>
      </c>
      <c r="C2560" t="s">
        <v>2028</v>
      </c>
      <c r="D2560" t="s">
        <v>67</v>
      </c>
      <c r="E2560" t="s">
        <v>67</v>
      </c>
      <c r="F2560" t="s">
        <v>2038</v>
      </c>
      <c r="G2560" t="s">
        <v>2039</v>
      </c>
      <c r="H2560" t="s">
        <v>2038</v>
      </c>
      <c r="I2560" t="s">
        <v>587</v>
      </c>
      <c r="K2560" t="s">
        <v>265</v>
      </c>
      <c r="L2560">
        <v>1</v>
      </c>
      <c r="M2560">
        <v>53</v>
      </c>
      <c r="N2560">
        <v>53</v>
      </c>
      <c r="O2560">
        <v>447201.04</v>
      </c>
    </row>
    <row r="2561" spans="1:15" hidden="1">
      <c r="A2561" t="s">
        <v>259</v>
      </c>
      <c r="B2561" s="1">
        <v>45230</v>
      </c>
      <c r="C2561" t="s">
        <v>2028</v>
      </c>
      <c r="D2561" t="s">
        <v>67</v>
      </c>
      <c r="E2561" t="s">
        <v>67</v>
      </c>
      <c r="F2561" t="s">
        <v>2038</v>
      </c>
      <c r="G2561" t="s">
        <v>2039</v>
      </c>
      <c r="H2561" t="s">
        <v>2038</v>
      </c>
      <c r="I2561" t="s">
        <v>215</v>
      </c>
      <c r="K2561" t="s">
        <v>265</v>
      </c>
      <c r="L2561">
        <v>-1</v>
      </c>
      <c r="N2561">
        <v>-42.27</v>
      </c>
      <c r="O2561">
        <v>447158.77</v>
      </c>
    </row>
    <row r="2562" spans="1:15" hidden="1">
      <c r="A2562" t="s">
        <v>259</v>
      </c>
      <c r="B2562" s="1">
        <v>45230</v>
      </c>
      <c r="C2562" t="s">
        <v>2028</v>
      </c>
      <c r="D2562" t="s">
        <v>67</v>
      </c>
      <c r="E2562" t="s">
        <v>67</v>
      </c>
      <c r="F2562" t="s">
        <v>992</v>
      </c>
      <c r="G2562" t="s">
        <v>993</v>
      </c>
      <c r="H2562" t="s">
        <v>992</v>
      </c>
      <c r="I2562" t="s">
        <v>587</v>
      </c>
      <c r="K2562" t="s">
        <v>265</v>
      </c>
      <c r="L2562">
        <v>1</v>
      </c>
      <c r="M2562">
        <v>1664</v>
      </c>
      <c r="N2562">
        <v>1664</v>
      </c>
      <c r="O2562">
        <v>448822.77</v>
      </c>
    </row>
    <row r="2563" spans="1:15" hidden="1">
      <c r="A2563" t="s">
        <v>259</v>
      </c>
      <c r="B2563" s="1">
        <v>45230</v>
      </c>
      <c r="C2563" t="s">
        <v>2028</v>
      </c>
      <c r="D2563" t="s">
        <v>67</v>
      </c>
      <c r="E2563" t="s">
        <v>67</v>
      </c>
      <c r="F2563" t="s">
        <v>992</v>
      </c>
      <c r="G2563" t="s">
        <v>993</v>
      </c>
      <c r="H2563" t="s">
        <v>992</v>
      </c>
      <c r="I2563" t="s">
        <v>215</v>
      </c>
      <c r="K2563" t="s">
        <v>265</v>
      </c>
      <c r="L2563">
        <v>-1</v>
      </c>
      <c r="N2563">
        <v>-1329.13</v>
      </c>
      <c r="O2563">
        <v>447493.64</v>
      </c>
    </row>
    <row r="2564" spans="1:15" hidden="1">
      <c r="A2564" t="s">
        <v>259</v>
      </c>
      <c r="B2564" s="1">
        <v>45230</v>
      </c>
      <c r="C2564" t="s">
        <v>2028</v>
      </c>
      <c r="D2564" t="s">
        <v>67</v>
      </c>
      <c r="E2564" t="s">
        <v>67</v>
      </c>
      <c r="F2564" t="s">
        <v>2040</v>
      </c>
      <c r="G2564" t="s">
        <v>2041</v>
      </c>
      <c r="H2564" t="s">
        <v>2040</v>
      </c>
      <c r="I2564" t="s">
        <v>587</v>
      </c>
      <c r="K2564" t="s">
        <v>265</v>
      </c>
      <c r="L2564">
        <v>1</v>
      </c>
      <c r="M2564">
        <v>454</v>
      </c>
      <c r="N2564">
        <v>454</v>
      </c>
      <c r="O2564">
        <v>447947.64</v>
      </c>
    </row>
    <row r="2565" spans="1:15" hidden="1">
      <c r="A2565" t="s">
        <v>259</v>
      </c>
      <c r="B2565" s="1">
        <v>45230</v>
      </c>
      <c r="C2565" t="s">
        <v>2028</v>
      </c>
      <c r="D2565" t="s">
        <v>67</v>
      </c>
      <c r="E2565" t="s">
        <v>67</v>
      </c>
      <c r="F2565" t="s">
        <v>2040</v>
      </c>
      <c r="G2565" t="s">
        <v>2041</v>
      </c>
      <c r="H2565" t="s">
        <v>2040</v>
      </c>
      <c r="I2565" t="s">
        <v>215</v>
      </c>
      <c r="K2565" t="s">
        <v>265</v>
      </c>
      <c r="L2565">
        <v>-1</v>
      </c>
      <c r="N2565">
        <v>-316.3</v>
      </c>
      <c r="O2565">
        <v>447631.34</v>
      </c>
    </row>
    <row r="2566" spans="1:15" hidden="1">
      <c r="A2566" t="s">
        <v>259</v>
      </c>
      <c r="B2566" s="1">
        <v>45230</v>
      </c>
      <c r="C2566" t="s">
        <v>2028</v>
      </c>
      <c r="D2566" t="s">
        <v>67</v>
      </c>
      <c r="E2566" t="s">
        <v>67</v>
      </c>
      <c r="F2566" t="s">
        <v>557</v>
      </c>
      <c r="G2566" t="s">
        <v>969</v>
      </c>
      <c r="H2566" t="s">
        <v>566</v>
      </c>
      <c r="I2566" t="s">
        <v>587</v>
      </c>
      <c r="K2566" t="s">
        <v>265</v>
      </c>
      <c r="L2566">
        <v>1</v>
      </c>
      <c r="M2566">
        <v>49</v>
      </c>
      <c r="N2566">
        <v>49</v>
      </c>
      <c r="O2566">
        <v>447680.34</v>
      </c>
    </row>
    <row r="2567" spans="1:15" hidden="1">
      <c r="A2567" t="s">
        <v>259</v>
      </c>
      <c r="B2567" s="1">
        <v>45230</v>
      </c>
      <c r="C2567" t="s">
        <v>2028</v>
      </c>
      <c r="D2567" t="s">
        <v>67</v>
      </c>
      <c r="E2567" t="s">
        <v>67</v>
      </c>
      <c r="F2567" t="s">
        <v>557</v>
      </c>
      <c r="G2567" t="s">
        <v>969</v>
      </c>
      <c r="H2567" t="s">
        <v>566</v>
      </c>
      <c r="I2567" t="s">
        <v>217</v>
      </c>
      <c r="K2567" t="s">
        <v>265</v>
      </c>
      <c r="L2567">
        <v>-1</v>
      </c>
      <c r="N2567">
        <v>-35.46</v>
      </c>
      <c r="O2567">
        <v>447644.88</v>
      </c>
    </row>
    <row r="2568" spans="1:15" hidden="1">
      <c r="A2568" t="s">
        <v>259</v>
      </c>
      <c r="B2568" s="1">
        <v>45230</v>
      </c>
      <c r="C2568" t="s">
        <v>2028</v>
      </c>
      <c r="D2568" t="s">
        <v>67</v>
      </c>
      <c r="E2568" t="s">
        <v>67</v>
      </c>
      <c r="F2568" t="s">
        <v>1994</v>
      </c>
      <c r="G2568" t="s">
        <v>1995</v>
      </c>
      <c r="H2568" t="s">
        <v>1994</v>
      </c>
      <c r="I2568" t="s">
        <v>587</v>
      </c>
      <c r="K2568" t="s">
        <v>265</v>
      </c>
      <c r="L2568">
        <v>8</v>
      </c>
      <c r="M2568">
        <v>134</v>
      </c>
      <c r="N2568">
        <v>1072</v>
      </c>
      <c r="O2568">
        <v>448716.88</v>
      </c>
    </row>
    <row r="2569" spans="1:15" hidden="1">
      <c r="A2569" t="s">
        <v>259</v>
      </c>
      <c r="B2569" s="1">
        <v>45230</v>
      </c>
      <c r="C2569" t="s">
        <v>2028</v>
      </c>
      <c r="D2569" t="s">
        <v>67</v>
      </c>
      <c r="E2569" t="s">
        <v>67</v>
      </c>
      <c r="F2569" t="s">
        <v>1994</v>
      </c>
      <c r="G2569" t="s">
        <v>1995</v>
      </c>
      <c r="H2569" t="s">
        <v>1994</v>
      </c>
      <c r="I2569" t="s">
        <v>215</v>
      </c>
      <c r="K2569" t="s">
        <v>265</v>
      </c>
      <c r="L2569">
        <v>-8</v>
      </c>
      <c r="N2569">
        <v>-921.92</v>
      </c>
      <c r="O2569">
        <v>447794.96</v>
      </c>
    </row>
    <row r="2570" spans="1:15" hidden="1">
      <c r="A2570" t="s">
        <v>259</v>
      </c>
      <c r="B2570" s="1">
        <v>45230</v>
      </c>
      <c r="C2570" t="s">
        <v>2028</v>
      </c>
      <c r="D2570" t="s">
        <v>67</v>
      </c>
      <c r="E2570" t="s">
        <v>67</v>
      </c>
      <c r="F2570" t="s">
        <v>1996</v>
      </c>
      <c r="G2570" t="s">
        <v>1997</v>
      </c>
      <c r="H2570" t="s">
        <v>1996</v>
      </c>
      <c r="I2570" t="s">
        <v>587</v>
      </c>
      <c r="K2570" t="s">
        <v>265</v>
      </c>
      <c r="L2570">
        <v>60</v>
      </c>
      <c r="M2570">
        <v>46</v>
      </c>
      <c r="N2570">
        <v>2760</v>
      </c>
      <c r="O2570">
        <v>450554.96</v>
      </c>
    </row>
    <row r="2571" spans="1:15" hidden="1">
      <c r="A2571" t="s">
        <v>259</v>
      </c>
      <c r="B2571" s="1">
        <v>45230</v>
      </c>
      <c r="C2571" t="s">
        <v>2028</v>
      </c>
      <c r="D2571" t="s">
        <v>67</v>
      </c>
      <c r="E2571" t="s">
        <v>67</v>
      </c>
      <c r="F2571" t="s">
        <v>1996</v>
      </c>
      <c r="G2571" t="s">
        <v>1997</v>
      </c>
      <c r="H2571" t="s">
        <v>1996</v>
      </c>
      <c r="I2571" t="s">
        <v>215</v>
      </c>
      <c r="K2571" t="s">
        <v>265</v>
      </c>
      <c r="L2571">
        <v>-60</v>
      </c>
      <c r="N2571">
        <v>-2373.6</v>
      </c>
      <c r="O2571">
        <v>448181.36</v>
      </c>
    </row>
    <row r="2572" spans="1:15" hidden="1">
      <c r="A2572" t="s">
        <v>259</v>
      </c>
      <c r="B2572" s="1">
        <v>45230</v>
      </c>
      <c r="C2572" t="s">
        <v>2028</v>
      </c>
      <c r="D2572" t="s">
        <v>67</v>
      </c>
      <c r="E2572" t="s">
        <v>67</v>
      </c>
      <c r="F2572" t="s">
        <v>2042</v>
      </c>
      <c r="G2572" t="s">
        <v>2043</v>
      </c>
      <c r="H2572" t="s">
        <v>2042</v>
      </c>
      <c r="I2572" t="s">
        <v>587</v>
      </c>
      <c r="K2572" t="s">
        <v>265</v>
      </c>
      <c r="L2572">
        <v>1</v>
      </c>
      <c r="M2572">
        <v>8</v>
      </c>
      <c r="N2572">
        <v>8</v>
      </c>
      <c r="O2572">
        <v>448189.36</v>
      </c>
    </row>
    <row r="2573" spans="1:15" hidden="1">
      <c r="A2573" t="s">
        <v>259</v>
      </c>
      <c r="B2573" s="1">
        <v>45230</v>
      </c>
      <c r="C2573" t="s">
        <v>2028</v>
      </c>
      <c r="D2573" t="s">
        <v>67</v>
      </c>
      <c r="E2573" t="s">
        <v>67</v>
      </c>
      <c r="F2573" t="s">
        <v>2042</v>
      </c>
      <c r="G2573" t="s">
        <v>2043</v>
      </c>
      <c r="H2573" t="s">
        <v>2042</v>
      </c>
      <c r="I2573" t="s">
        <v>215</v>
      </c>
      <c r="K2573" t="s">
        <v>265</v>
      </c>
      <c r="L2573">
        <v>-1</v>
      </c>
      <c r="N2573">
        <v>-2.02</v>
      </c>
      <c r="O2573">
        <v>448187.34</v>
      </c>
    </row>
    <row r="2574" spans="1:15" hidden="1">
      <c r="A2574" t="s">
        <v>259</v>
      </c>
      <c r="B2574" s="1">
        <v>45230</v>
      </c>
      <c r="C2574" t="s">
        <v>2028</v>
      </c>
      <c r="D2574" t="s">
        <v>67</v>
      </c>
      <c r="E2574" t="s">
        <v>67</v>
      </c>
      <c r="F2574" t="s">
        <v>1042</v>
      </c>
      <c r="G2574" t="s">
        <v>1043</v>
      </c>
      <c r="H2574" t="s">
        <v>1042</v>
      </c>
      <c r="I2574" t="s">
        <v>587</v>
      </c>
      <c r="K2574" t="s">
        <v>265</v>
      </c>
      <c r="L2574">
        <v>2</v>
      </c>
      <c r="M2574">
        <v>4</v>
      </c>
      <c r="N2574">
        <v>8</v>
      </c>
      <c r="O2574">
        <v>448195.34</v>
      </c>
    </row>
    <row r="2575" spans="1:15" hidden="1">
      <c r="A2575" t="s">
        <v>259</v>
      </c>
      <c r="B2575" s="1">
        <v>45230</v>
      </c>
      <c r="C2575" t="s">
        <v>2028</v>
      </c>
      <c r="D2575" t="s">
        <v>67</v>
      </c>
      <c r="E2575" t="s">
        <v>67</v>
      </c>
      <c r="F2575" t="s">
        <v>1042</v>
      </c>
      <c r="G2575" t="s">
        <v>1043</v>
      </c>
      <c r="H2575" t="s">
        <v>1042</v>
      </c>
      <c r="I2575" t="s">
        <v>215</v>
      </c>
      <c r="K2575" t="s">
        <v>265</v>
      </c>
      <c r="L2575">
        <v>-2</v>
      </c>
      <c r="N2575">
        <v>-2.88</v>
      </c>
      <c r="O2575">
        <v>448192.46</v>
      </c>
    </row>
    <row r="2576" spans="1:15" hidden="1">
      <c r="A2576" t="s">
        <v>259</v>
      </c>
      <c r="B2576" s="1">
        <v>45230</v>
      </c>
      <c r="C2576" t="s">
        <v>2028</v>
      </c>
      <c r="D2576" t="s">
        <v>67</v>
      </c>
      <c r="E2576" t="s">
        <v>67</v>
      </c>
      <c r="F2576" t="s">
        <v>549</v>
      </c>
      <c r="I2576" t="s">
        <v>522</v>
      </c>
      <c r="K2576" t="s">
        <v>265</v>
      </c>
      <c r="M2576">
        <v>6727.58</v>
      </c>
      <c r="N2576">
        <v>6727.58</v>
      </c>
      <c r="O2576">
        <v>454920.04</v>
      </c>
    </row>
    <row r="2577" spans="1:15" hidden="1">
      <c r="A2577" t="s">
        <v>259</v>
      </c>
      <c r="B2577" s="1">
        <v>45230</v>
      </c>
      <c r="C2577" t="s">
        <v>2044</v>
      </c>
      <c r="D2577" t="s">
        <v>2045</v>
      </c>
      <c r="E2577" t="s">
        <v>2045</v>
      </c>
      <c r="F2577" t="s">
        <v>549</v>
      </c>
      <c r="I2577" t="s">
        <v>522</v>
      </c>
      <c r="K2577" t="s">
        <v>265</v>
      </c>
      <c r="M2577">
        <v>371</v>
      </c>
      <c r="N2577">
        <v>371</v>
      </c>
      <c r="O2577">
        <v>455291.04</v>
      </c>
    </row>
    <row r="2578" spans="1:15" hidden="1">
      <c r="A2578" t="s">
        <v>259</v>
      </c>
      <c r="B2578" s="1">
        <v>45230</v>
      </c>
      <c r="C2578" t="s">
        <v>2044</v>
      </c>
      <c r="D2578" t="s">
        <v>2045</v>
      </c>
      <c r="E2578" t="s">
        <v>2045</v>
      </c>
      <c r="F2578" t="s">
        <v>549</v>
      </c>
      <c r="I2578" t="s">
        <v>522</v>
      </c>
      <c r="K2578" t="s">
        <v>265</v>
      </c>
      <c r="M2578">
        <v>-371</v>
      </c>
      <c r="N2578">
        <v>-371</v>
      </c>
      <c r="O2578">
        <v>454920.04</v>
      </c>
    </row>
    <row r="2579" spans="1:15" hidden="1">
      <c r="A2579" t="s">
        <v>259</v>
      </c>
      <c r="B2579" s="1">
        <v>45230</v>
      </c>
      <c r="C2579" t="s">
        <v>2046</v>
      </c>
      <c r="D2579" t="s">
        <v>1018</v>
      </c>
      <c r="E2579" t="s">
        <v>1018</v>
      </c>
      <c r="F2579" t="s">
        <v>549</v>
      </c>
      <c r="I2579" t="s">
        <v>522</v>
      </c>
      <c r="K2579" t="s">
        <v>265</v>
      </c>
      <c r="M2579">
        <v>0</v>
      </c>
      <c r="N2579">
        <v>0</v>
      </c>
      <c r="O2579">
        <v>454920.04</v>
      </c>
    </row>
    <row r="2580" spans="1:15">
      <c r="A2580" t="s">
        <v>236</v>
      </c>
      <c r="B2580" s="1">
        <v>45230</v>
      </c>
      <c r="C2580" t="s">
        <v>2047</v>
      </c>
      <c r="D2580" t="s">
        <v>213</v>
      </c>
      <c r="E2580" t="s">
        <v>213</v>
      </c>
      <c r="F2580" t="s">
        <v>795</v>
      </c>
      <c r="G2580" t="s">
        <v>796</v>
      </c>
      <c r="H2580" t="s">
        <v>795</v>
      </c>
      <c r="I2580" t="s">
        <v>215</v>
      </c>
      <c r="K2580" t="s">
        <v>240</v>
      </c>
      <c r="N2580">
        <v>0.04</v>
      </c>
      <c r="O2580">
        <v>454920.08</v>
      </c>
    </row>
    <row r="2581" spans="1:15" hidden="1">
      <c r="A2581" t="s">
        <v>259</v>
      </c>
      <c r="B2581" s="1">
        <v>45230</v>
      </c>
      <c r="C2581" t="s">
        <v>2048</v>
      </c>
      <c r="D2581" t="s">
        <v>58</v>
      </c>
      <c r="E2581" t="s">
        <v>58</v>
      </c>
      <c r="F2581" t="s">
        <v>701</v>
      </c>
      <c r="G2581" t="s">
        <v>702</v>
      </c>
      <c r="H2581" t="s">
        <v>701</v>
      </c>
      <c r="I2581" t="s">
        <v>703</v>
      </c>
      <c r="K2581" t="s">
        <v>265</v>
      </c>
      <c r="L2581">
        <v>360</v>
      </c>
      <c r="M2581">
        <v>3.03</v>
      </c>
      <c r="N2581">
        <v>1090.8</v>
      </c>
      <c r="O2581">
        <v>456010.88</v>
      </c>
    </row>
    <row r="2582" spans="1:15" hidden="1">
      <c r="A2582" t="s">
        <v>259</v>
      </c>
      <c r="B2582" s="1">
        <v>45230</v>
      </c>
      <c r="C2582" t="s">
        <v>2048</v>
      </c>
      <c r="D2582" t="s">
        <v>58</v>
      </c>
      <c r="E2582" t="s">
        <v>58</v>
      </c>
      <c r="F2582" t="s">
        <v>1048</v>
      </c>
      <c r="G2582" t="s">
        <v>1049</v>
      </c>
      <c r="H2582" t="s">
        <v>1050</v>
      </c>
      <c r="I2582" t="s">
        <v>448</v>
      </c>
      <c r="K2582" t="s">
        <v>265</v>
      </c>
      <c r="L2582">
        <v>140</v>
      </c>
      <c r="M2582">
        <v>3.15</v>
      </c>
      <c r="N2582">
        <v>441</v>
      </c>
      <c r="O2582">
        <v>456451.88</v>
      </c>
    </row>
    <row r="2583" spans="1:15" hidden="1">
      <c r="A2583" t="s">
        <v>259</v>
      </c>
      <c r="B2583" s="1">
        <v>45230</v>
      </c>
      <c r="C2583" t="s">
        <v>2048</v>
      </c>
      <c r="D2583" t="s">
        <v>58</v>
      </c>
      <c r="E2583" t="s">
        <v>58</v>
      </c>
      <c r="F2583" t="s">
        <v>1051</v>
      </c>
      <c r="G2583" t="s">
        <v>1052</v>
      </c>
      <c r="H2583" t="s">
        <v>1051</v>
      </c>
      <c r="I2583" t="s">
        <v>703</v>
      </c>
      <c r="K2583" t="s">
        <v>265</v>
      </c>
      <c r="L2583">
        <v>68</v>
      </c>
      <c r="M2583">
        <v>7</v>
      </c>
      <c r="N2583">
        <v>476</v>
      </c>
      <c r="O2583">
        <v>456927.88</v>
      </c>
    </row>
    <row r="2584" spans="1:15" hidden="1">
      <c r="A2584" t="s">
        <v>259</v>
      </c>
      <c r="B2584" s="1">
        <v>45230</v>
      </c>
      <c r="C2584" t="s">
        <v>2048</v>
      </c>
      <c r="D2584" t="s">
        <v>58</v>
      </c>
      <c r="E2584" t="s">
        <v>58</v>
      </c>
      <c r="F2584" t="s">
        <v>1053</v>
      </c>
      <c r="G2584" t="s">
        <v>1054</v>
      </c>
      <c r="H2584" t="s">
        <v>1053</v>
      </c>
      <c r="I2584" t="s">
        <v>703</v>
      </c>
      <c r="K2584" t="s">
        <v>265</v>
      </c>
      <c r="L2584">
        <v>61</v>
      </c>
      <c r="M2584">
        <v>5</v>
      </c>
      <c r="N2584">
        <v>305</v>
      </c>
      <c r="O2584">
        <v>457232.88</v>
      </c>
    </row>
    <row r="2585" spans="1:15" hidden="1">
      <c r="A2585" t="s">
        <v>259</v>
      </c>
      <c r="B2585" s="1">
        <v>45230</v>
      </c>
      <c r="C2585" t="s">
        <v>2048</v>
      </c>
      <c r="D2585" t="s">
        <v>58</v>
      </c>
      <c r="E2585" t="s">
        <v>58</v>
      </c>
      <c r="F2585" t="s">
        <v>1055</v>
      </c>
      <c r="G2585" t="s">
        <v>1056</v>
      </c>
      <c r="H2585" t="s">
        <v>1055</v>
      </c>
      <c r="I2585" t="s">
        <v>703</v>
      </c>
      <c r="K2585" t="s">
        <v>265</v>
      </c>
      <c r="L2585">
        <v>283</v>
      </c>
      <c r="M2585">
        <v>25</v>
      </c>
      <c r="N2585">
        <v>7075</v>
      </c>
      <c r="O2585">
        <v>464307.88</v>
      </c>
    </row>
    <row r="2586" spans="1:15" hidden="1">
      <c r="A2586" t="s">
        <v>259</v>
      </c>
      <c r="B2586" s="1">
        <v>45230</v>
      </c>
      <c r="C2586" t="s">
        <v>2048</v>
      </c>
      <c r="D2586" t="s">
        <v>58</v>
      </c>
      <c r="E2586" t="s">
        <v>58</v>
      </c>
      <c r="F2586" t="s">
        <v>1057</v>
      </c>
      <c r="G2586" t="s">
        <v>1058</v>
      </c>
      <c r="H2586" t="s">
        <v>1057</v>
      </c>
      <c r="I2586" t="s">
        <v>703</v>
      </c>
      <c r="K2586" t="s">
        <v>265</v>
      </c>
      <c r="L2586">
        <v>4</v>
      </c>
      <c r="M2586">
        <v>35.5</v>
      </c>
      <c r="N2586">
        <v>142</v>
      </c>
      <c r="O2586">
        <v>464449.88</v>
      </c>
    </row>
    <row r="2587" spans="1:15" hidden="1">
      <c r="A2587" t="s">
        <v>259</v>
      </c>
      <c r="B2587" s="1">
        <v>45230</v>
      </c>
      <c r="C2587" t="s">
        <v>2048</v>
      </c>
      <c r="D2587" t="s">
        <v>58</v>
      </c>
      <c r="E2587" t="s">
        <v>58</v>
      </c>
      <c r="F2587" t="s">
        <v>201</v>
      </c>
      <c r="G2587" t="s">
        <v>1059</v>
      </c>
      <c r="H2587" t="s">
        <v>201</v>
      </c>
      <c r="I2587" t="s">
        <v>703</v>
      </c>
      <c r="K2587" t="s">
        <v>265</v>
      </c>
      <c r="L2587">
        <v>25</v>
      </c>
      <c r="M2587">
        <v>33</v>
      </c>
      <c r="N2587">
        <v>825</v>
      </c>
      <c r="O2587">
        <v>465274.88</v>
      </c>
    </row>
    <row r="2588" spans="1:15" hidden="1">
      <c r="A2588" t="s">
        <v>259</v>
      </c>
      <c r="B2588" s="1">
        <v>45230</v>
      </c>
      <c r="C2588" t="s">
        <v>2048</v>
      </c>
      <c r="D2588" t="s">
        <v>58</v>
      </c>
      <c r="E2588" t="s">
        <v>58</v>
      </c>
      <c r="F2588" t="s">
        <v>1060</v>
      </c>
      <c r="G2588" t="s">
        <v>1061</v>
      </c>
      <c r="H2588" t="s">
        <v>1060</v>
      </c>
      <c r="I2588" t="s">
        <v>703</v>
      </c>
      <c r="K2588" t="s">
        <v>265</v>
      </c>
      <c r="L2588">
        <v>13</v>
      </c>
      <c r="M2588">
        <v>17.5</v>
      </c>
      <c r="N2588">
        <v>227.5</v>
      </c>
      <c r="O2588">
        <v>465502.38</v>
      </c>
    </row>
    <row r="2589" spans="1:15" hidden="1">
      <c r="A2589" t="s">
        <v>259</v>
      </c>
      <c r="B2589" s="1">
        <v>45230</v>
      </c>
      <c r="C2589" t="s">
        <v>2048</v>
      </c>
      <c r="D2589" t="s">
        <v>58</v>
      </c>
      <c r="E2589" t="s">
        <v>58</v>
      </c>
      <c r="F2589" t="s">
        <v>1062</v>
      </c>
      <c r="G2589" t="s">
        <v>1063</v>
      </c>
      <c r="H2589" t="s">
        <v>1062</v>
      </c>
      <c r="I2589" t="s">
        <v>703</v>
      </c>
      <c r="K2589" t="s">
        <v>265</v>
      </c>
      <c r="L2589">
        <v>3</v>
      </c>
      <c r="M2589">
        <v>11</v>
      </c>
      <c r="N2589">
        <v>33</v>
      </c>
      <c r="O2589">
        <v>465535.38</v>
      </c>
    </row>
    <row r="2590" spans="1:15" hidden="1">
      <c r="A2590" t="s">
        <v>259</v>
      </c>
      <c r="B2590" s="1">
        <v>45230</v>
      </c>
      <c r="C2590" t="s">
        <v>2048</v>
      </c>
      <c r="D2590" t="s">
        <v>58</v>
      </c>
      <c r="E2590" t="s">
        <v>58</v>
      </c>
      <c r="F2590" t="s">
        <v>1064</v>
      </c>
      <c r="G2590" t="s">
        <v>1065</v>
      </c>
      <c r="H2590" t="s">
        <v>1064</v>
      </c>
      <c r="I2590" t="s">
        <v>703</v>
      </c>
      <c r="K2590" t="s">
        <v>265</v>
      </c>
      <c r="L2590">
        <v>1</v>
      </c>
      <c r="M2590">
        <v>10</v>
      </c>
      <c r="N2590">
        <v>10</v>
      </c>
      <c r="O2590">
        <v>465545.38</v>
      </c>
    </row>
    <row r="2591" spans="1:15" hidden="1">
      <c r="A2591" t="s">
        <v>259</v>
      </c>
      <c r="B2591" s="1">
        <v>45230</v>
      </c>
      <c r="C2591" t="s">
        <v>2048</v>
      </c>
      <c r="D2591" t="s">
        <v>58</v>
      </c>
      <c r="E2591" t="s">
        <v>58</v>
      </c>
      <c r="F2591" t="s">
        <v>1066</v>
      </c>
      <c r="G2591" t="s">
        <v>1067</v>
      </c>
      <c r="H2591" t="s">
        <v>1066</v>
      </c>
      <c r="I2591" t="s">
        <v>703</v>
      </c>
      <c r="K2591" t="s">
        <v>265</v>
      </c>
      <c r="L2591">
        <v>4</v>
      </c>
      <c r="M2591">
        <v>12</v>
      </c>
      <c r="N2591">
        <v>48</v>
      </c>
      <c r="O2591">
        <v>465593.38</v>
      </c>
    </row>
    <row r="2592" spans="1:15" hidden="1">
      <c r="A2592" t="s">
        <v>259</v>
      </c>
      <c r="B2592" s="1">
        <v>45230</v>
      </c>
      <c r="C2592" t="s">
        <v>2048</v>
      </c>
      <c r="D2592" t="s">
        <v>58</v>
      </c>
      <c r="E2592" t="s">
        <v>58</v>
      </c>
      <c r="F2592" t="s">
        <v>1068</v>
      </c>
      <c r="G2592" t="s">
        <v>1069</v>
      </c>
      <c r="H2592" t="s">
        <v>1068</v>
      </c>
      <c r="I2592" t="s">
        <v>703</v>
      </c>
      <c r="K2592" t="s">
        <v>265</v>
      </c>
      <c r="L2592">
        <v>4</v>
      </c>
      <c r="M2592">
        <v>21</v>
      </c>
      <c r="N2592">
        <v>84</v>
      </c>
      <c r="O2592">
        <v>465677.38</v>
      </c>
    </row>
    <row r="2593" spans="1:15" hidden="1">
      <c r="A2593" t="s">
        <v>259</v>
      </c>
      <c r="B2593" s="1">
        <v>45230</v>
      </c>
      <c r="C2593" t="s">
        <v>2048</v>
      </c>
      <c r="D2593" t="s">
        <v>58</v>
      </c>
      <c r="E2593" t="s">
        <v>58</v>
      </c>
      <c r="F2593" t="s">
        <v>1070</v>
      </c>
      <c r="G2593" t="s">
        <v>1071</v>
      </c>
      <c r="H2593" t="s">
        <v>1070</v>
      </c>
      <c r="I2593" t="s">
        <v>703</v>
      </c>
      <c r="K2593" t="s">
        <v>265</v>
      </c>
      <c r="L2593">
        <v>4</v>
      </c>
      <c r="M2593">
        <v>11</v>
      </c>
      <c r="N2593">
        <v>44</v>
      </c>
      <c r="O2593">
        <v>465721.38</v>
      </c>
    </row>
    <row r="2594" spans="1:15" hidden="1">
      <c r="A2594" t="s">
        <v>259</v>
      </c>
      <c r="B2594" s="1">
        <v>45230</v>
      </c>
      <c r="C2594" t="s">
        <v>2048</v>
      </c>
      <c r="D2594" t="s">
        <v>58</v>
      </c>
      <c r="E2594" t="s">
        <v>58</v>
      </c>
      <c r="F2594" t="s">
        <v>206</v>
      </c>
      <c r="G2594" t="s">
        <v>2049</v>
      </c>
      <c r="H2594" t="s">
        <v>206</v>
      </c>
      <c r="I2594" t="s">
        <v>703</v>
      </c>
      <c r="K2594" t="s">
        <v>265</v>
      </c>
      <c r="L2594">
        <v>3</v>
      </c>
      <c r="M2594">
        <v>61</v>
      </c>
      <c r="N2594">
        <v>183</v>
      </c>
      <c r="O2594">
        <v>465904.38</v>
      </c>
    </row>
    <row r="2595" spans="1:15" hidden="1">
      <c r="A2595" t="s">
        <v>259</v>
      </c>
      <c r="B2595" s="1">
        <v>45230</v>
      </c>
      <c r="C2595" t="s">
        <v>2048</v>
      </c>
      <c r="D2595" t="s">
        <v>58</v>
      </c>
      <c r="E2595" t="s">
        <v>58</v>
      </c>
      <c r="F2595" t="s">
        <v>204</v>
      </c>
      <c r="G2595" t="s">
        <v>1072</v>
      </c>
      <c r="H2595" t="s">
        <v>204</v>
      </c>
      <c r="I2595" t="s">
        <v>703</v>
      </c>
      <c r="K2595" t="s">
        <v>265</v>
      </c>
      <c r="L2595">
        <v>3</v>
      </c>
      <c r="M2595">
        <v>69</v>
      </c>
      <c r="N2595">
        <v>207</v>
      </c>
      <c r="O2595">
        <v>466111.38</v>
      </c>
    </row>
    <row r="2596" spans="1:15" hidden="1">
      <c r="A2596" t="s">
        <v>259</v>
      </c>
      <c r="B2596" s="1">
        <v>45230</v>
      </c>
      <c r="C2596" t="s">
        <v>2048</v>
      </c>
      <c r="D2596" t="s">
        <v>58</v>
      </c>
      <c r="E2596" t="s">
        <v>58</v>
      </c>
      <c r="F2596" t="s">
        <v>1073</v>
      </c>
      <c r="G2596" t="s">
        <v>624</v>
      </c>
      <c r="H2596" t="s">
        <v>625</v>
      </c>
      <c r="I2596" t="s">
        <v>448</v>
      </c>
      <c r="K2596" t="s">
        <v>265</v>
      </c>
      <c r="L2596">
        <v>1</v>
      </c>
      <c r="M2596">
        <v>49</v>
      </c>
      <c r="N2596">
        <v>49</v>
      </c>
      <c r="O2596">
        <v>466160.38</v>
      </c>
    </row>
    <row r="2597" spans="1:15" hidden="1">
      <c r="A2597" t="s">
        <v>259</v>
      </c>
      <c r="B2597" s="1">
        <v>45230</v>
      </c>
      <c r="C2597" t="s">
        <v>2048</v>
      </c>
      <c r="D2597" t="s">
        <v>58</v>
      </c>
      <c r="E2597" t="s">
        <v>58</v>
      </c>
      <c r="F2597" t="s">
        <v>1074</v>
      </c>
      <c r="G2597" t="s">
        <v>1075</v>
      </c>
      <c r="H2597" t="s">
        <v>1074</v>
      </c>
      <c r="I2597" t="s">
        <v>1076</v>
      </c>
      <c r="K2597" t="s">
        <v>265</v>
      </c>
      <c r="L2597">
        <v>32</v>
      </c>
      <c r="M2597">
        <v>31.24</v>
      </c>
      <c r="N2597">
        <v>999.68</v>
      </c>
      <c r="O2597">
        <v>467160.06</v>
      </c>
    </row>
    <row r="2598" spans="1:15" hidden="1">
      <c r="A2598" t="s">
        <v>259</v>
      </c>
      <c r="B2598" s="1">
        <v>45230</v>
      </c>
      <c r="C2598" t="s">
        <v>2048</v>
      </c>
      <c r="D2598" t="s">
        <v>58</v>
      </c>
      <c r="E2598" t="s">
        <v>58</v>
      </c>
      <c r="F2598" t="s">
        <v>184</v>
      </c>
      <c r="G2598" t="s">
        <v>1077</v>
      </c>
      <c r="H2598" t="s">
        <v>184</v>
      </c>
      <c r="I2598" t="s">
        <v>1076</v>
      </c>
      <c r="K2598" t="s">
        <v>265</v>
      </c>
      <c r="L2598">
        <v>1</v>
      </c>
      <c r="M2598">
        <v>2.89</v>
      </c>
      <c r="N2598">
        <v>2.89</v>
      </c>
      <c r="O2598">
        <v>467162.95</v>
      </c>
    </row>
    <row r="2599" spans="1:15" hidden="1">
      <c r="A2599" t="s">
        <v>259</v>
      </c>
      <c r="B2599" s="1">
        <v>45230</v>
      </c>
      <c r="C2599" t="s">
        <v>2048</v>
      </c>
      <c r="D2599" t="s">
        <v>58</v>
      </c>
      <c r="E2599" t="s">
        <v>58</v>
      </c>
      <c r="F2599" t="s">
        <v>1078</v>
      </c>
      <c r="G2599" t="s">
        <v>1079</v>
      </c>
      <c r="H2599" t="s">
        <v>1078</v>
      </c>
      <c r="I2599" t="s">
        <v>1076</v>
      </c>
      <c r="K2599" t="s">
        <v>265</v>
      </c>
      <c r="L2599">
        <v>4</v>
      </c>
      <c r="M2599">
        <v>4.99</v>
      </c>
      <c r="N2599">
        <v>19.96</v>
      </c>
      <c r="O2599">
        <v>467182.91</v>
      </c>
    </row>
    <row r="2600" spans="1:15" hidden="1">
      <c r="A2600" t="s">
        <v>259</v>
      </c>
      <c r="B2600" s="1">
        <v>45230</v>
      </c>
      <c r="C2600" t="s">
        <v>2048</v>
      </c>
      <c r="D2600" t="s">
        <v>58</v>
      </c>
      <c r="E2600" t="s">
        <v>58</v>
      </c>
      <c r="F2600" t="s">
        <v>1080</v>
      </c>
      <c r="G2600" t="s">
        <v>1081</v>
      </c>
      <c r="H2600" t="s">
        <v>1080</v>
      </c>
      <c r="I2600" t="s">
        <v>1076</v>
      </c>
      <c r="K2600" t="s">
        <v>265</v>
      </c>
      <c r="L2600">
        <v>3</v>
      </c>
      <c r="M2600">
        <v>5.51</v>
      </c>
      <c r="N2600">
        <v>16.53</v>
      </c>
      <c r="O2600">
        <v>467199.44</v>
      </c>
    </row>
    <row r="2601" spans="1:15" hidden="1">
      <c r="A2601" t="s">
        <v>259</v>
      </c>
      <c r="B2601" s="1">
        <v>45230</v>
      </c>
      <c r="C2601" t="s">
        <v>2048</v>
      </c>
      <c r="D2601" t="s">
        <v>58</v>
      </c>
      <c r="E2601" t="s">
        <v>58</v>
      </c>
      <c r="F2601" t="s">
        <v>1082</v>
      </c>
      <c r="G2601" t="s">
        <v>1083</v>
      </c>
      <c r="H2601" t="s">
        <v>1082</v>
      </c>
      <c r="I2601" t="s">
        <v>1076</v>
      </c>
      <c r="K2601" t="s">
        <v>265</v>
      </c>
      <c r="L2601">
        <v>1</v>
      </c>
      <c r="M2601">
        <v>4.99</v>
      </c>
      <c r="N2601">
        <v>4.99</v>
      </c>
      <c r="O2601">
        <v>467204.43</v>
      </c>
    </row>
    <row r="2602" spans="1:15" hidden="1">
      <c r="A2602" t="s">
        <v>259</v>
      </c>
      <c r="B2602" s="1">
        <v>45230</v>
      </c>
      <c r="C2602" t="s">
        <v>2048</v>
      </c>
      <c r="D2602" t="s">
        <v>58</v>
      </c>
      <c r="E2602" t="s">
        <v>58</v>
      </c>
      <c r="F2602" t="s">
        <v>1084</v>
      </c>
      <c r="G2602" t="s">
        <v>1085</v>
      </c>
      <c r="H2602" t="s">
        <v>1084</v>
      </c>
      <c r="I2602" t="s">
        <v>1076</v>
      </c>
      <c r="K2602" t="s">
        <v>265</v>
      </c>
      <c r="L2602">
        <v>3</v>
      </c>
      <c r="M2602">
        <v>7.09</v>
      </c>
      <c r="N2602">
        <v>21.27</v>
      </c>
      <c r="O2602">
        <v>467225.7</v>
      </c>
    </row>
    <row r="2603" spans="1:15" hidden="1">
      <c r="A2603" t="s">
        <v>259</v>
      </c>
      <c r="B2603" s="1">
        <v>45230</v>
      </c>
      <c r="C2603" t="s">
        <v>2048</v>
      </c>
      <c r="D2603" t="s">
        <v>58</v>
      </c>
      <c r="E2603" t="s">
        <v>58</v>
      </c>
      <c r="F2603" t="s">
        <v>1086</v>
      </c>
      <c r="G2603" t="s">
        <v>1087</v>
      </c>
      <c r="H2603" t="s">
        <v>1086</v>
      </c>
      <c r="I2603" t="s">
        <v>1076</v>
      </c>
      <c r="K2603" t="s">
        <v>265</v>
      </c>
      <c r="L2603">
        <v>2</v>
      </c>
      <c r="M2603">
        <v>6.04</v>
      </c>
      <c r="N2603">
        <v>12.08</v>
      </c>
      <c r="O2603">
        <v>467237.78</v>
      </c>
    </row>
    <row r="2604" spans="1:15" hidden="1">
      <c r="A2604" t="s">
        <v>259</v>
      </c>
      <c r="B2604" s="1">
        <v>45230</v>
      </c>
      <c r="C2604" t="s">
        <v>2048</v>
      </c>
      <c r="D2604" t="s">
        <v>58</v>
      </c>
      <c r="E2604" t="s">
        <v>58</v>
      </c>
      <c r="F2604" t="s">
        <v>1088</v>
      </c>
      <c r="G2604" t="s">
        <v>1088</v>
      </c>
      <c r="H2604" t="s">
        <v>1088</v>
      </c>
      <c r="I2604" t="s">
        <v>1076</v>
      </c>
      <c r="K2604" t="s">
        <v>265</v>
      </c>
      <c r="L2604">
        <v>1</v>
      </c>
      <c r="M2604">
        <v>40.729999999999997</v>
      </c>
      <c r="N2604">
        <v>40.729999999999997</v>
      </c>
      <c r="O2604">
        <v>467278.51</v>
      </c>
    </row>
    <row r="2605" spans="1:15" hidden="1">
      <c r="A2605" t="s">
        <v>259</v>
      </c>
      <c r="B2605" s="1">
        <v>45230</v>
      </c>
      <c r="C2605" t="s">
        <v>2048</v>
      </c>
      <c r="D2605" t="s">
        <v>58</v>
      </c>
      <c r="E2605" t="s">
        <v>58</v>
      </c>
      <c r="F2605" t="s">
        <v>1089</v>
      </c>
      <c r="G2605" t="s">
        <v>1089</v>
      </c>
      <c r="H2605" t="s">
        <v>1089</v>
      </c>
      <c r="I2605" t="s">
        <v>1076</v>
      </c>
      <c r="K2605" t="s">
        <v>265</v>
      </c>
      <c r="L2605">
        <v>1</v>
      </c>
      <c r="M2605">
        <v>104.36</v>
      </c>
      <c r="N2605">
        <v>104.36</v>
      </c>
      <c r="O2605">
        <v>467382.87</v>
      </c>
    </row>
    <row r="2606" spans="1:15" hidden="1">
      <c r="A2606" t="s">
        <v>259</v>
      </c>
      <c r="B2606" s="1">
        <v>45230</v>
      </c>
      <c r="C2606" t="s">
        <v>2048</v>
      </c>
      <c r="D2606" t="s">
        <v>58</v>
      </c>
      <c r="E2606" t="s">
        <v>58</v>
      </c>
      <c r="F2606" t="s">
        <v>1090</v>
      </c>
      <c r="G2606" t="s">
        <v>1090</v>
      </c>
      <c r="H2606" t="s">
        <v>1090</v>
      </c>
      <c r="I2606" t="s">
        <v>1076</v>
      </c>
      <c r="K2606" t="s">
        <v>265</v>
      </c>
      <c r="L2606">
        <v>1</v>
      </c>
      <c r="M2606">
        <v>63.68</v>
      </c>
      <c r="N2606">
        <v>63.68</v>
      </c>
      <c r="O2606">
        <v>467446.55</v>
      </c>
    </row>
    <row r="2607" spans="1:15" hidden="1">
      <c r="A2607" t="s">
        <v>259</v>
      </c>
      <c r="B2607" s="1">
        <v>45230</v>
      </c>
      <c r="C2607" t="s">
        <v>2048</v>
      </c>
      <c r="D2607" t="s">
        <v>58</v>
      </c>
      <c r="E2607" t="s">
        <v>58</v>
      </c>
      <c r="F2607" t="s">
        <v>1091</v>
      </c>
      <c r="G2607" t="s">
        <v>1091</v>
      </c>
      <c r="H2607" t="s">
        <v>1091</v>
      </c>
      <c r="I2607" t="s">
        <v>1076</v>
      </c>
      <c r="K2607" t="s">
        <v>265</v>
      </c>
      <c r="L2607">
        <v>1</v>
      </c>
      <c r="M2607">
        <v>38.450000000000003</v>
      </c>
      <c r="N2607">
        <v>38.450000000000003</v>
      </c>
      <c r="O2607">
        <v>467485</v>
      </c>
    </row>
    <row r="2608" spans="1:15" hidden="1">
      <c r="A2608" t="s">
        <v>259</v>
      </c>
      <c r="B2608" s="1">
        <v>45230</v>
      </c>
      <c r="C2608" t="s">
        <v>2048</v>
      </c>
      <c r="D2608" t="s">
        <v>58</v>
      </c>
      <c r="E2608" t="s">
        <v>58</v>
      </c>
      <c r="F2608" t="s">
        <v>1092</v>
      </c>
      <c r="G2608" t="s">
        <v>1092</v>
      </c>
      <c r="H2608" t="s">
        <v>1092</v>
      </c>
      <c r="I2608" t="s">
        <v>1076</v>
      </c>
      <c r="K2608" t="s">
        <v>265</v>
      </c>
      <c r="L2608">
        <v>1</v>
      </c>
      <c r="M2608">
        <v>81.78</v>
      </c>
      <c r="N2608">
        <v>81.78</v>
      </c>
      <c r="O2608">
        <v>467566.78</v>
      </c>
    </row>
    <row r="2609" spans="1:15" hidden="1">
      <c r="A2609" t="s">
        <v>259</v>
      </c>
      <c r="B2609" s="1">
        <v>45230</v>
      </c>
      <c r="C2609" t="s">
        <v>2048</v>
      </c>
      <c r="D2609" t="s">
        <v>58</v>
      </c>
      <c r="E2609" t="s">
        <v>58</v>
      </c>
      <c r="F2609" t="s">
        <v>1093</v>
      </c>
      <c r="G2609" t="s">
        <v>1094</v>
      </c>
      <c r="H2609" t="s">
        <v>1093</v>
      </c>
      <c r="I2609" t="s">
        <v>484</v>
      </c>
      <c r="K2609" t="s">
        <v>265</v>
      </c>
      <c r="L2609">
        <v>2</v>
      </c>
      <c r="M2609">
        <v>295.31</v>
      </c>
      <c r="N2609">
        <v>590.62</v>
      </c>
      <c r="O2609">
        <v>468157.4</v>
      </c>
    </row>
    <row r="2610" spans="1:15" hidden="1">
      <c r="A2610" t="s">
        <v>259</v>
      </c>
      <c r="B2610" s="1">
        <v>45230</v>
      </c>
      <c r="C2610" t="s">
        <v>2048</v>
      </c>
      <c r="D2610" t="s">
        <v>58</v>
      </c>
      <c r="E2610" t="s">
        <v>58</v>
      </c>
      <c r="F2610" t="s">
        <v>1095</v>
      </c>
      <c r="G2610" t="s">
        <v>1096</v>
      </c>
      <c r="H2610" t="s">
        <v>1095</v>
      </c>
      <c r="I2610" t="s">
        <v>484</v>
      </c>
      <c r="K2610" t="s">
        <v>265</v>
      </c>
      <c r="L2610">
        <v>2</v>
      </c>
      <c r="M2610">
        <v>219.19</v>
      </c>
      <c r="N2610">
        <v>438.38</v>
      </c>
      <c r="O2610">
        <v>468595.78</v>
      </c>
    </row>
    <row r="2611" spans="1:15" hidden="1">
      <c r="A2611" t="s">
        <v>259</v>
      </c>
      <c r="B2611" s="1">
        <v>45230</v>
      </c>
      <c r="C2611" t="s">
        <v>2048</v>
      </c>
      <c r="D2611" t="s">
        <v>58</v>
      </c>
      <c r="E2611" t="s">
        <v>58</v>
      </c>
      <c r="F2611" t="s">
        <v>1097</v>
      </c>
      <c r="G2611" t="s">
        <v>1098</v>
      </c>
      <c r="H2611" t="s">
        <v>1097</v>
      </c>
      <c r="I2611" t="s">
        <v>484</v>
      </c>
      <c r="K2611" t="s">
        <v>265</v>
      </c>
      <c r="L2611">
        <v>700</v>
      </c>
      <c r="M2611">
        <v>0.19</v>
      </c>
      <c r="N2611">
        <v>133</v>
      </c>
      <c r="O2611">
        <v>468728.78</v>
      </c>
    </row>
    <row r="2612" spans="1:15" hidden="1">
      <c r="A2612" t="s">
        <v>259</v>
      </c>
      <c r="B2612" s="1">
        <v>45230</v>
      </c>
      <c r="C2612" t="s">
        <v>2048</v>
      </c>
      <c r="D2612" t="s">
        <v>58</v>
      </c>
      <c r="E2612" t="s">
        <v>58</v>
      </c>
      <c r="F2612" t="s">
        <v>482</v>
      </c>
      <c r="G2612" t="s">
        <v>483</v>
      </c>
      <c r="H2612" t="s">
        <v>482</v>
      </c>
      <c r="I2612" t="s">
        <v>484</v>
      </c>
      <c r="K2612" t="s">
        <v>265</v>
      </c>
      <c r="L2612">
        <v>22</v>
      </c>
      <c r="M2612">
        <v>11.81</v>
      </c>
      <c r="N2612">
        <v>259.82</v>
      </c>
      <c r="O2612">
        <v>468988.6</v>
      </c>
    </row>
    <row r="2613" spans="1:15" hidden="1">
      <c r="A2613" t="s">
        <v>259</v>
      </c>
      <c r="B2613" s="1">
        <v>45230</v>
      </c>
      <c r="C2613" t="s">
        <v>2048</v>
      </c>
      <c r="D2613" t="s">
        <v>58</v>
      </c>
      <c r="E2613" t="s">
        <v>58</v>
      </c>
      <c r="F2613" t="s">
        <v>1099</v>
      </c>
      <c r="G2613" t="s">
        <v>1100</v>
      </c>
      <c r="H2613" t="s">
        <v>1099</v>
      </c>
      <c r="I2613" t="s">
        <v>484</v>
      </c>
      <c r="K2613" t="s">
        <v>265</v>
      </c>
      <c r="L2613">
        <v>96</v>
      </c>
      <c r="M2613">
        <v>11.81</v>
      </c>
      <c r="N2613">
        <v>1133.76</v>
      </c>
      <c r="O2613">
        <v>470122.36</v>
      </c>
    </row>
    <row r="2614" spans="1:15" hidden="1">
      <c r="A2614" t="s">
        <v>259</v>
      </c>
      <c r="B2614" s="1">
        <v>45230</v>
      </c>
      <c r="C2614" t="s">
        <v>2048</v>
      </c>
      <c r="D2614" t="s">
        <v>58</v>
      </c>
      <c r="E2614" t="s">
        <v>58</v>
      </c>
      <c r="F2614" t="s">
        <v>503</v>
      </c>
      <c r="G2614" t="s">
        <v>504</v>
      </c>
      <c r="H2614" t="s">
        <v>503</v>
      </c>
      <c r="I2614" t="s">
        <v>484</v>
      </c>
      <c r="K2614" t="s">
        <v>265</v>
      </c>
      <c r="L2614">
        <v>197</v>
      </c>
      <c r="M2614">
        <v>23.63</v>
      </c>
      <c r="N2614">
        <v>4655.1099999999997</v>
      </c>
      <c r="O2614">
        <v>474777.47</v>
      </c>
    </row>
    <row r="2615" spans="1:15" hidden="1">
      <c r="A2615" t="s">
        <v>259</v>
      </c>
      <c r="B2615" s="1">
        <v>45230</v>
      </c>
      <c r="C2615" t="s">
        <v>2048</v>
      </c>
      <c r="D2615" t="s">
        <v>58</v>
      </c>
      <c r="E2615" t="s">
        <v>58</v>
      </c>
      <c r="F2615" t="s">
        <v>1101</v>
      </c>
      <c r="G2615" t="s">
        <v>1102</v>
      </c>
      <c r="H2615" t="s">
        <v>1101</v>
      </c>
      <c r="I2615" t="s">
        <v>484</v>
      </c>
      <c r="K2615" t="s">
        <v>265</v>
      </c>
      <c r="L2615">
        <v>4500</v>
      </c>
      <c r="M2615">
        <v>0.43</v>
      </c>
      <c r="N2615">
        <v>1935</v>
      </c>
      <c r="O2615">
        <v>476712.47</v>
      </c>
    </row>
    <row r="2616" spans="1:15" hidden="1">
      <c r="A2616" t="s">
        <v>259</v>
      </c>
      <c r="B2616" s="1">
        <v>45230</v>
      </c>
      <c r="C2616" t="s">
        <v>2048</v>
      </c>
      <c r="D2616" t="s">
        <v>58</v>
      </c>
      <c r="E2616" t="s">
        <v>58</v>
      </c>
      <c r="F2616" t="s">
        <v>505</v>
      </c>
      <c r="G2616" t="s">
        <v>506</v>
      </c>
      <c r="H2616" t="s">
        <v>505</v>
      </c>
      <c r="I2616" t="s">
        <v>484</v>
      </c>
      <c r="K2616" t="s">
        <v>265</v>
      </c>
      <c r="L2616">
        <v>3250</v>
      </c>
      <c r="M2616">
        <v>0.37</v>
      </c>
      <c r="N2616">
        <v>1202.5</v>
      </c>
      <c r="O2616">
        <v>477914.97</v>
      </c>
    </row>
    <row r="2617" spans="1:15" hidden="1">
      <c r="A2617" t="s">
        <v>259</v>
      </c>
      <c r="B2617" s="1">
        <v>45230</v>
      </c>
      <c r="C2617" t="s">
        <v>2048</v>
      </c>
      <c r="D2617" t="s">
        <v>58</v>
      </c>
      <c r="E2617" t="s">
        <v>58</v>
      </c>
      <c r="F2617" t="s">
        <v>1103</v>
      </c>
      <c r="G2617" t="s">
        <v>1104</v>
      </c>
      <c r="H2617" t="s">
        <v>1103</v>
      </c>
      <c r="I2617" t="s">
        <v>484</v>
      </c>
      <c r="K2617" t="s">
        <v>265</v>
      </c>
      <c r="L2617">
        <v>45</v>
      </c>
      <c r="M2617">
        <v>9.7100000000000009</v>
      </c>
      <c r="N2617">
        <v>436.95</v>
      </c>
      <c r="O2617">
        <v>478351.92</v>
      </c>
    </row>
    <row r="2618" spans="1:15" hidden="1">
      <c r="A2618" t="s">
        <v>259</v>
      </c>
      <c r="B2618" s="1">
        <v>45230</v>
      </c>
      <c r="C2618" t="s">
        <v>2048</v>
      </c>
      <c r="D2618" t="s">
        <v>58</v>
      </c>
      <c r="E2618" t="s">
        <v>58</v>
      </c>
      <c r="F2618" t="s">
        <v>1105</v>
      </c>
      <c r="G2618" t="s">
        <v>1106</v>
      </c>
      <c r="H2618" t="s">
        <v>1105</v>
      </c>
      <c r="I2618" t="s">
        <v>484</v>
      </c>
      <c r="K2618" t="s">
        <v>265</v>
      </c>
      <c r="L2618">
        <v>4</v>
      </c>
      <c r="M2618">
        <v>240</v>
      </c>
      <c r="N2618">
        <v>960</v>
      </c>
      <c r="O2618">
        <v>479311.92</v>
      </c>
    </row>
    <row r="2619" spans="1:15" hidden="1">
      <c r="A2619" t="s">
        <v>259</v>
      </c>
      <c r="B2619" s="1">
        <v>45230</v>
      </c>
      <c r="C2619" t="s">
        <v>2048</v>
      </c>
      <c r="D2619" t="s">
        <v>58</v>
      </c>
      <c r="E2619" t="s">
        <v>58</v>
      </c>
      <c r="F2619" t="s">
        <v>507</v>
      </c>
      <c r="G2619" t="s">
        <v>508</v>
      </c>
      <c r="H2619" t="s">
        <v>507</v>
      </c>
      <c r="I2619" t="s">
        <v>484</v>
      </c>
      <c r="K2619" t="s">
        <v>265</v>
      </c>
      <c r="L2619">
        <v>15</v>
      </c>
      <c r="M2619">
        <v>23</v>
      </c>
      <c r="N2619">
        <v>345</v>
      </c>
      <c r="O2619">
        <v>479656.92</v>
      </c>
    </row>
    <row r="2620" spans="1:15" hidden="1">
      <c r="A2620" t="s">
        <v>259</v>
      </c>
      <c r="B2620" s="1">
        <v>45230</v>
      </c>
      <c r="C2620" t="s">
        <v>2048</v>
      </c>
      <c r="D2620" t="s">
        <v>58</v>
      </c>
      <c r="E2620" t="s">
        <v>58</v>
      </c>
      <c r="F2620" t="s">
        <v>1107</v>
      </c>
      <c r="G2620" t="s">
        <v>1108</v>
      </c>
      <c r="H2620" t="s">
        <v>1109</v>
      </c>
      <c r="I2620" t="s">
        <v>264</v>
      </c>
      <c r="K2620" t="s">
        <v>265</v>
      </c>
      <c r="L2620">
        <v>354</v>
      </c>
      <c r="M2620">
        <v>3.68</v>
      </c>
      <c r="N2620">
        <v>1302.72</v>
      </c>
      <c r="O2620">
        <v>480959.64</v>
      </c>
    </row>
    <row r="2621" spans="1:15" hidden="1">
      <c r="A2621" t="s">
        <v>259</v>
      </c>
      <c r="B2621" s="1">
        <v>45230</v>
      </c>
      <c r="C2621" t="s">
        <v>2048</v>
      </c>
      <c r="D2621" t="s">
        <v>58</v>
      </c>
      <c r="E2621" t="s">
        <v>58</v>
      </c>
      <c r="F2621" t="s">
        <v>1110</v>
      </c>
      <c r="G2621" t="s">
        <v>1111</v>
      </c>
      <c r="H2621" t="s">
        <v>1110</v>
      </c>
      <c r="I2621" t="s">
        <v>264</v>
      </c>
      <c r="K2621" t="s">
        <v>265</v>
      </c>
      <c r="L2621">
        <v>74</v>
      </c>
      <c r="M2621">
        <v>15.23</v>
      </c>
      <c r="N2621">
        <v>1127.02</v>
      </c>
      <c r="O2621">
        <v>482086.66</v>
      </c>
    </row>
    <row r="2622" spans="1:15" hidden="1">
      <c r="A2622" t="s">
        <v>259</v>
      </c>
      <c r="B2622" s="1">
        <v>45230</v>
      </c>
      <c r="C2622" t="s">
        <v>2048</v>
      </c>
      <c r="D2622" t="s">
        <v>58</v>
      </c>
      <c r="E2622" t="s">
        <v>58</v>
      </c>
      <c r="F2622" t="s">
        <v>1112</v>
      </c>
      <c r="G2622" t="s">
        <v>1113</v>
      </c>
      <c r="H2622" t="s">
        <v>1112</v>
      </c>
      <c r="I2622" t="s">
        <v>264</v>
      </c>
      <c r="K2622" t="s">
        <v>265</v>
      </c>
      <c r="L2622">
        <v>14</v>
      </c>
      <c r="M2622">
        <v>7.88</v>
      </c>
      <c r="N2622">
        <v>110.32</v>
      </c>
      <c r="O2622">
        <v>482196.98</v>
      </c>
    </row>
    <row r="2623" spans="1:15" hidden="1">
      <c r="A2623" t="s">
        <v>259</v>
      </c>
      <c r="B2623" s="1">
        <v>45230</v>
      </c>
      <c r="C2623" t="s">
        <v>2048</v>
      </c>
      <c r="D2623" t="s">
        <v>58</v>
      </c>
      <c r="E2623" t="s">
        <v>58</v>
      </c>
      <c r="F2623" t="s">
        <v>1114</v>
      </c>
      <c r="G2623" t="s">
        <v>1115</v>
      </c>
      <c r="H2623" t="s">
        <v>1114</v>
      </c>
      <c r="I2623" t="s">
        <v>264</v>
      </c>
      <c r="K2623" t="s">
        <v>265</v>
      </c>
      <c r="L2623">
        <v>113</v>
      </c>
      <c r="M2623">
        <v>4.7300000000000004</v>
      </c>
      <c r="N2623">
        <v>534.49</v>
      </c>
      <c r="O2623">
        <v>482731.47</v>
      </c>
    </row>
    <row r="2624" spans="1:15" hidden="1">
      <c r="A2624" t="s">
        <v>259</v>
      </c>
      <c r="B2624" s="1">
        <v>45230</v>
      </c>
      <c r="C2624" t="s">
        <v>2050</v>
      </c>
      <c r="D2624" t="s">
        <v>79</v>
      </c>
      <c r="E2624" t="s">
        <v>79</v>
      </c>
      <c r="F2624" t="s">
        <v>1118</v>
      </c>
      <c r="G2624" t="s">
        <v>1119</v>
      </c>
      <c r="H2624" t="s">
        <v>1118</v>
      </c>
      <c r="I2624" t="s">
        <v>703</v>
      </c>
      <c r="K2624" t="s">
        <v>265</v>
      </c>
      <c r="L2624">
        <v>530</v>
      </c>
      <c r="M2624">
        <v>4.13</v>
      </c>
      <c r="N2624">
        <v>2188.9</v>
      </c>
      <c r="O2624">
        <v>484920.37</v>
      </c>
    </row>
    <row r="2625" spans="1:15" hidden="1">
      <c r="A2625" t="s">
        <v>259</v>
      </c>
      <c r="B2625" s="1">
        <v>45230</v>
      </c>
      <c r="C2625" t="s">
        <v>2050</v>
      </c>
      <c r="D2625" t="s">
        <v>79</v>
      </c>
      <c r="E2625" t="s">
        <v>79</v>
      </c>
      <c r="F2625" t="s">
        <v>1048</v>
      </c>
      <c r="G2625" t="s">
        <v>1049</v>
      </c>
      <c r="H2625" t="s">
        <v>1050</v>
      </c>
      <c r="I2625" t="s">
        <v>448</v>
      </c>
      <c r="K2625" t="s">
        <v>265</v>
      </c>
      <c r="L2625">
        <v>80</v>
      </c>
      <c r="M2625">
        <v>3.15</v>
      </c>
      <c r="N2625">
        <v>252</v>
      </c>
      <c r="O2625">
        <v>485172.37</v>
      </c>
    </row>
    <row r="2626" spans="1:15" hidden="1">
      <c r="A2626" t="s">
        <v>259</v>
      </c>
      <c r="B2626" s="1">
        <v>45230</v>
      </c>
      <c r="C2626" t="s">
        <v>2050</v>
      </c>
      <c r="D2626" t="s">
        <v>79</v>
      </c>
      <c r="E2626" t="s">
        <v>79</v>
      </c>
      <c r="F2626" t="s">
        <v>53</v>
      </c>
      <c r="G2626" t="s">
        <v>1120</v>
      </c>
      <c r="H2626" t="s">
        <v>1121</v>
      </c>
      <c r="I2626" t="s">
        <v>448</v>
      </c>
      <c r="K2626" t="s">
        <v>265</v>
      </c>
      <c r="L2626">
        <v>300</v>
      </c>
      <c r="M2626">
        <v>5</v>
      </c>
      <c r="N2626">
        <v>1500</v>
      </c>
      <c r="O2626">
        <v>486672.37</v>
      </c>
    </row>
    <row r="2627" spans="1:15" hidden="1">
      <c r="A2627" t="s">
        <v>259</v>
      </c>
      <c r="B2627" s="1">
        <v>45230</v>
      </c>
      <c r="C2627" t="s">
        <v>2050</v>
      </c>
      <c r="D2627" t="s">
        <v>79</v>
      </c>
      <c r="E2627" t="s">
        <v>79</v>
      </c>
      <c r="F2627" t="s">
        <v>1055</v>
      </c>
      <c r="G2627" t="s">
        <v>1056</v>
      </c>
      <c r="H2627" t="s">
        <v>1055</v>
      </c>
      <c r="I2627" t="s">
        <v>703</v>
      </c>
      <c r="K2627" t="s">
        <v>265</v>
      </c>
      <c r="L2627">
        <v>4</v>
      </c>
      <c r="M2627">
        <v>25</v>
      </c>
      <c r="N2627">
        <v>100</v>
      </c>
      <c r="O2627">
        <v>486772.37</v>
      </c>
    </row>
    <row r="2628" spans="1:15" hidden="1">
      <c r="A2628" t="s">
        <v>259</v>
      </c>
      <c r="B2628" s="1">
        <v>45230</v>
      </c>
      <c r="C2628" t="s">
        <v>2050</v>
      </c>
      <c r="D2628" t="s">
        <v>79</v>
      </c>
      <c r="E2628" t="s">
        <v>79</v>
      </c>
      <c r="F2628" t="s">
        <v>1051</v>
      </c>
      <c r="G2628" t="s">
        <v>1052</v>
      </c>
      <c r="H2628" t="s">
        <v>1051</v>
      </c>
      <c r="I2628" t="s">
        <v>703</v>
      </c>
      <c r="K2628" t="s">
        <v>265</v>
      </c>
      <c r="L2628">
        <v>275</v>
      </c>
      <c r="M2628">
        <v>6.65</v>
      </c>
      <c r="N2628">
        <v>1828.75</v>
      </c>
      <c r="O2628">
        <v>488601.12</v>
      </c>
    </row>
    <row r="2629" spans="1:15" hidden="1">
      <c r="A2629" t="s">
        <v>259</v>
      </c>
      <c r="B2629" s="1">
        <v>45230</v>
      </c>
      <c r="C2629" t="s">
        <v>2050</v>
      </c>
      <c r="D2629" t="s">
        <v>79</v>
      </c>
      <c r="E2629" t="s">
        <v>79</v>
      </c>
      <c r="F2629" t="s">
        <v>1062</v>
      </c>
      <c r="G2629" t="s">
        <v>1063</v>
      </c>
      <c r="H2629" t="s">
        <v>1062</v>
      </c>
      <c r="I2629" t="s">
        <v>703</v>
      </c>
      <c r="K2629" t="s">
        <v>265</v>
      </c>
      <c r="L2629">
        <v>1</v>
      </c>
      <c r="M2629">
        <v>11</v>
      </c>
      <c r="N2629">
        <v>11</v>
      </c>
      <c r="O2629">
        <v>488612.12</v>
      </c>
    </row>
    <row r="2630" spans="1:15" hidden="1">
      <c r="A2630" t="s">
        <v>259</v>
      </c>
      <c r="B2630" s="1">
        <v>45230</v>
      </c>
      <c r="C2630" t="s">
        <v>2050</v>
      </c>
      <c r="D2630" t="s">
        <v>79</v>
      </c>
      <c r="E2630" t="s">
        <v>79</v>
      </c>
      <c r="F2630" t="s">
        <v>1122</v>
      </c>
      <c r="G2630" t="s">
        <v>1123</v>
      </c>
      <c r="H2630" t="s">
        <v>1122</v>
      </c>
      <c r="I2630" t="s">
        <v>703</v>
      </c>
      <c r="K2630" t="s">
        <v>265</v>
      </c>
      <c r="L2630">
        <v>205</v>
      </c>
      <c r="M2630">
        <v>24</v>
      </c>
      <c r="N2630">
        <v>4920</v>
      </c>
      <c r="O2630">
        <v>493532.12</v>
      </c>
    </row>
    <row r="2631" spans="1:15" hidden="1">
      <c r="A2631" t="s">
        <v>259</v>
      </c>
      <c r="B2631" s="1">
        <v>45230</v>
      </c>
      <c r="C2631" t="s">
        <v>2050</v>
      </c>
      <c r="D2631" t="s">
        <v>79</v>
      </c>
      <c r="E2631" t="s">
        <v>79</v>
      </c>
      <c r="F2631" t="s">
        <v>1124</v>
      </c>
      <c r="G2631" t="s">
        <v>1125</v>
      </c>
      <c r="H2631" t="s">
        <v>1124</v>
      </c>
      <c r="I2631" t="s">
        <v>703</v>
      </c>
      <c r="K2631" t="s">
        <v>265</v>
      </c>
      <c r="L2631">
        <v>45</v>
      </c>
      <c r="M2631">
        <v>40</v>
      </c>
      <c r="N2631">
        <v>1800</v>
      </c>
      <c r="O2631">
        <v>495332.12</v>
      </c>
    </row>
    <row r="2632" spans="1:15" hidden="1">
      <c r="A2632" t="s">
        <v>259</v>
      </c>
      <c r="B2632" s="1">
        <v>45230</v>
      </c>
      <c r="C2632" t="s">
        <v>2050</v>
      </c>
      <c r="D2632" t="s">
        <v>79</v>
      </c>
      <c r="E2632" t="s">
        <v>79</v>
      </c>
      <c r="F2632" t="s">
        <v>1126</v>
      </c>
      <c r="G2632" t="s">
        <v>1127</v>
      </c>
      <c r="H2632" t="s">
        <v>1126</v>
      </c>
      <c r="I2632" t="s">
        <v>703</v>
      </c>
      <c r="K2632" t="s">
        <v>265</v>
      </c>
      <c r="L2632">
        <v>1</v>
      </c>
      <c r="M2632">
        <v>14</v>
      </c>
      <c r="N2632">
        <v>14</v>
      </c>
      <c r="O2632">
        <v>495346.12</v>
      </c>
    </row>
    <row r="2633" spans="1:15" hidden="1">
      <c r="A2633" t="s">
        <v>259</v>
      </c>
      <c r="B2633" s="1">
        <v>45230</v>
      </c>
      <c r="C2633" t="s">
        <v>2050</v>
      </c>
      <c r="D2633" t="s">
        <v>79</v>
      </c>
      <c r="E2633" t="s">
        <v>79</v>
      </c>
      <c r="F2633" t="s">
        <v>1128</v>
      </c>
      <c r="G2633" t="s">
        <v>1129</v>
      </c>
      <c r="H2633" t="s">
        <v>1128</v>
      </c>
      <c r="I2633" t="s">
        <v>703</v>
      </c>
      <c r="K2633" t="s">
        <v>265</v>
      </c>
      <c r="L2633">
        <v>55</v>
      </c>
      <c r="M2633">
        <v>9</v>
      </c>
      <c r="N2633">
        <v>495</v>
      </c>
      <c r="O2633">
        <v>495841.12</v>
      </c>
    </row>
    <row r="2634" spans="1:15" hidden="1">
      <c r="A2634" t="s">
        <v>259</v>
      </c>
      <c r="B2634" s="1">
        <v>45230</v>
      </c>
      <c r="C2634" t="s">
        <v>2050</v>
      </c>
      <c r="D2634" t="s">
        <v>79</v>
      </c>
      <c r="E2634" t="s">
        <v>79</v>
      </c>
      <c r="F2634" t="s">
        <v>204</v>
      </c>
      <c r="G2634" t="s">
        <v>1072</v>
      </c>
      <c r="H2634" t="s">
        <v>204</v>
      </c>
      <c r="I2634" t="s">
        <v>703</v>
      </c>
      <c r="K2634" t="s">
        <v>265</v>
      </c>
      <c r="L2634">
        <v>3</v>
      </c>
      <c r="M2634">
        <v>69</v>
      </c>
      <c r="N2634">
        <v>207</v>
      </c>
      <c r="O2634">
        <v>496048.12</v>
      </c>
    </row>
    <row r="2635" spans="1:15" hidden="1">
      <c r="A2635" t="s">
        <v>259</v>
      </c>
      <c r="B2635" s="1">
        <v>45230</v>
      </c>
      <c r="C2635" t="s">
        <v>2050</v>
      </c>
      <c r="D2635" t="s">
        <v>79</v>
      </c>
      <c r="E2635" t="s">
        <v>79</v>
      </c>
      <c r="F2635" t="s">
        <v>1130</v>
      </c>
      <c r="G2635" t="s">
        <v>1131</v>
      </c>
      <c r="H2635" t="s">
        <v>1130</v>
      </c>
      <c r="I2635" t="s">
        <v>264</v>
      </c>
      <c r="K2635" t="s">
        <v>265</v>
      </c>
      <c r="L2635">
        <v>750</v>
      </c>
      <c r="M2635">
        <v>2</v>
      </c>
      <c r="N2635">
        <v>1500</v>
      </c>
      <c r="O2635">
        <v>497548.12</v>
      </c>
    </row>
    <row r="2636" spans="1:15" hidden="1">
      <c r="A2636" t="s">
        <v>259</v>
      </c>
      <c r="B2636" s="1">
        <v>45230</v>
      </c>
      <c r="C2636" t="s">
        <v>2051</v>
      </c>
      <c r="D2636" t="s">
        <v>149</v>
      </c>
      <c r="E2636" t="s">
        <v>149</v>
      </c>
      <c r="F2636" t="s">
        <v>1133</v>
      </c>
      <c r="G2636" t="s">
        <v>1134</v>
      </c>
      <c r="H2636" t="s">
        <v>1133</v>
      </c>
      <c r="I2636" t="s">
        <v>703</v>
      </c>
      <c r="K2636" t="s">
        <v>265</v>
      </c>
      <c r="L2636">
        <v>1</v>
      </c>
      <c r="M2636">
        <v>13</v>
      </c>
      <c r="N2636">
        <v>13</v>
      </c>
      <c r="O2636">
        <v>497561.12</v>
      </c>
    </row>
    <row r="2637" spans="1:15" hidden="1">
      <c r="A2637" t="s">
        <v>259</v>
      </c>
      <c r="B2637" s="1">
        <v>45230</v>
      </c>
      <c r="C2637" t="s">
        <v>2051</v>
      </c>
      <c r="D2637" t="s">
        <v>149</v>
      </c>
      <c r="E2637" t="s">
        <v>149</v>
      </c>
      <c r="F2637" t="s">
        <v>1124</v>
      </c>
      <c r="G2637" t="s">
        <v>1125</v>
      </c>
      <c r="H2637" t="s">
        <v>1124</v>
      </c>
      <c r="I2637" t="s">
        <v>703</v>
      </c>
      <c r="K2637" t="s">
        <v>265</v>
      </c>
      <c r="L2637">
        <v>115</v>
      </c>
      <c r="M2637">
        <v>42</v>
      </c>
      <c r="N2637">
        <v>4830</v>
      </c>
      <c r="O2637">
        <v>502391.12</v>
      </c>
    </row>
    <row r="2638" spans="1:15" hidden="1">
      <c r="A2638" t="s">
        <v>259</v>
      </c>
      <c r="B2638" s="1">
        <v>45230</v>
      </c>
      <c r="C2638" t="s">
        <v>2051</v>
      </c>
      <c r="D2638" t="s">
        <v>149</v>
      </c>
      <c r="E2638" t="s">
        <v>149</v>
      </c>
      <c r="F2638" t="s">
        <v>1053</v>
      </c>
      <c r="G2638" t="s">
        <v>1054</v>
      </c>
      <c r="H2638" t="s">
        <v>1053</v>
      </c>
      <c r="I2638" t="s">
        <v>703</v>
      </c>
      <c r="K2638" t="s">
        <v>265</v>
      </c>
      <c r="L2638">
        <v>50</v>
      </c>
      <c r="M2638">
        <v>5</v>
      </c>
      <c r="N2638">
        <v>250</v>
      </c>
      <c r="O2638">
        <v>502641.12</v>
      </c>
    </row>
    <row r="2639" spans="1:15" hidden="1">
      <c r="A2639" t="s">
        <v>259</v>
      </c>
      <c r="B2639" s="1">
        <v>45230</v>
      </c>
      <c r="C2639" t="s">
        <v>2051</v>
      </c>
      <c r="D2639" t="s">
        <v>149</v>
      </c>
      <c r="E2639" t="s">
        <v>149</v>
      </c>
      <c r="F2639" t="s">
        <v>1135</v>
      </c>
      <c r="G2639" t="s">
        <v>1136</v>
      </c>
      <c r="H2639" t="s">
        <v>1135</v>
      </c>
      <c r="I2639" t="s">
        <v>703</v>
      </c>
      <c r="K2639" t="s">
        <v>265</v>
      </c>
      <c r="L2639">
        <v>116</v>
      </c>
      <c r="M2639">
        <v>6.5</v>
      </c>
      <c r="N2639">
        <v>754</v>
      </c>
      <c r="O2639">
        <v>503395.12</v>
      </c>
    </row>
    <row r="2640" spans="1:15" hidden="1">
      <c r="A2640" t="s">
        <v>259</v>
      </c>
      <c r="B2640" s="1">
        <v>45230</v>
      </c>
      <c r="C2640" t="s">
        <v>2051</v>
      </c>
      <c r="D2640" t="s">
        <v>149</v>
      </c>
      <c r="E2640" t="s">
        <v>149</v>
      </c>
      <c r="F2640" t="s">
        <v>1137</v>
      </c>
      <c r="G2640" t="s">
        <v>1138</v>
      </c>
      <c r="H2640" t="s">
        <v>1137</v>
      </c>
      <c r="I2640" t="s">
        <v>703</v>
      </c>
      <c r="K2640" t="s">
        <v>265</v>
      </c>
      <c r="L2640">
        <v>1</v>
      </c>
      <c r="M2640">
        <v>19</v>
      </c>
      <c r="N2640">
        <v>19</v>
      </c>
      <c r="O2640">
        <v>503414.12</v>
      </c>
    </row>
    <row r="2641" spans="1:15" hidden="1">
      <c r="A2641" t="s">
        <v>259</v>
      </c>
      <c r="B2641" s="1">
        <v>45230</v>
      </c>
      <c r="C2641" t="s">
        <v>2051</v>
      </c>
      <c r="D2641" t="s">
        <v>149</v>
      </c>
      <c r="E2641" t="s">
        <v>149</v>
      </c>
      <c r="F2641" t="s">
        <v>1139</v>
      </c>
      <c r="G2641" t="s">
        <v>1140</v>
      </c>
      <c r="H2641" t="s">
        <v>1141</v>
      </c>
      <c r="I2641" t="s">
        <v>703</v>
      </c>
      <c r="K2641" t="s">
        <v>265</v>
      </c>
      <c r="L2641">
        <v>1</v>
      </c>
      <c r="M2641">
        <v>15</v>
      </c>
      <c r="N2641">
        <v>15</v>
      </c>
      <c r="O2641">
        <v>503429.12</v>
      </c>
    </row>
    <row r="2642" spans="1:15" hidden="1">
      <c r="A2642" t="s">
        <v>259</v>
      </c>
      <c r="B2642" s="1">
        <v>45230</v>
      </c>
      <c r="C2642" t="s">
        <v>2051</v>
      </c>
      <c r="D2642" t="s">
        <v>149</v>
      </c>
      <c r="E2642" t="s">
        <v>149</v>
      </c>
      <c r="F2642" t="s">
        <v>201</v>
      </c>
      <c r="G2642" t="s">
        <v>1059</v>
      </c>
      <c r="H2642" t="s">
        <v>201</v>
      </c>
      <c r="I2642" t="s">
        <v>703</v>
      </c>
      <c r="K2642" t="s">
        <v>265</v>
      </c>
      <c r="L2642">
        <v>19</v>
      </c>
      <c r="M2642">
        <v>33</v>
      </c>
      <c r="N2642">
        <v>627</v>
      </c>
      <c r="O2642">
        <v>504056.12</v>
      </c>
    </row>
    <row r="2643" spans="1:15" hidden="1">
      <c r="A2643" t="s">
        <v>259</v>
      </c>
      <c r="B2643" s="1">
        <v>45230</v>
      </c>
      <c r="C2643" t="s">
        <v>2051</v>
      </c>
      <c r="D2643" t="s">
        <v>149</v>
      </c>
      <c r="E2643" t="s">
        <v>149</v>
      </c>
      <c r="F2643" t="s">
        <v>1142</v>
      </c>
      <c r="G2643" t="s">
        <v>1061</v>
      </c>
      <c r="H2643" t="s">
        <v>1060</v>
      </c>
      <c r="I2643" t="s">
        <v>703</v>
      </c>
      <c r="K2643" t="s">
        <v>265</v>
      </c>
      <c r="L2643">
        <v>19</v>
      </c>
      <c r="M2643">
        <v>17.5</v>
      </c>
      <c r="N2643">
        <v>332.5</v>
      </c>
      <c r="O2643">
        <v>504388.62</v>
      </c>
    </row>
    <row r="2644" spans="1:15" hidden="1">
      <c r="A2644" t="s">
        <v>259</v>
      </c>
      <c r="B2644" s="1">
        <v>45230</v>
      </c>
      <c r="C2644" t="s">
        <v>2051</v>
      </c>
      <c r="D2644" t="s">
        <v>149</v>
      </c>
      <c r="E2644" t="s">
        <v>149</v>
      </c>
      <c r="F2644" t="s">
        <v>1144</v>
      </c>
      <c r="G2644" t="s">
        <v>1145</v>
      </c>
      <c r="H2644" t="s">
        <v>1144</v>
      </c>
      <c r="I2644" t="s">
        <v>703</v>
      </c>
      <c r="K2644" t="s">
        <v>265</v>
      </c>
      <c r="L2644">
        <v>450</v>
      </c>
      <c r="M2644">
        <v>0.28000000000000003</v>
      </c>
      <c r="N2644">
        <v>126</v>
      </c>
      <c r="O2644">
        <v>504514.62</v>
      </c>
    </row>
    <row r="2645" spans="1:15" hidden="1">
      <c r="A2645" t="s">
        <v>259</v>
      </c>
      <c r="B2645" s="1">
        <v>45230</v>
      </c>
      <c r="C2645" t="s">
        <v>2051</v>
      </c>
      <c r="D2645" t="s">
        <v>149</v>
      </c>
      <c r="E2645" t="s">
        <v>149</v>
      </c>
      <c r="F2645" t="s">
        <v>1126</v>
      </c>
      <c r="G2645" t="s">
        <v>1127</v>
      </c>
      <c r="H2645" t="s">
        <v>1126</v>
      </c>
      <c r="I2645" t="s">
        <v>703</v>
      </c>
      <c r="K2645" t="s">
        <v>265</v>
      </c>
      <c r="L2645">
        <v>1</v>
      </c>
      <c r="M2645">
        <v>14</v>
      </c>
      <c r="N2645">
        <v>14</v>
      </c>
      <c r="O2645">
        <v>504528.62</v>
      </c>
    </row>
    <row r="2646" spans="1:15" hidden="1">
      <c r="A2646" t="s">
        <v>259</v>
      </c>
      <c r="B2646" s="1">
        <v>45230</v>
      </c>
      <c r="C2646" t="s">
        <v>2051</v>
      </c>
      <c r="D2646" t="s">
        <v>149</v>
      </c>
      <c r="E2646" t="s">
        <v>149</v>
      </c>
      <c r="F2646" t="s">
        <v>1146</v>
      </c>
      <c r="G2646" t="s">
        <v>1147</v>
      </c>
      <c r="H2646" t="s">
        <v>1146</v>
      </c>
      <c r="I2646" t="s">
        <v>703</v>
      </c>
      <c r="K2646" t="s">
        <v>265</v>
      </c>
      <c r="L2646">
        <v>1</v>
      </c>
      <c r="M2646">
        <v>16.899999999999999</v>
      </c>
      <c r="N2646">
        <v>16.899999999999999</v>
      </c>
      <c r="O2646">
        <v>504545.52</v>
      </c>
    </row>
    <row r="2647" spans="1:15" hidden="1">
      <c r="A2647" t="s">
        <v>259</v>
      </c>
      <c r="B2647" s="1">
        <v>45230</v>
      </c>
      <c r="C2647" t="s">
        <v>2051</v>
      </c>
      <c r="D2647" t="s">
        <v>149</v>
      </c>
      <c r="E2647" t="s">
        <v>149</v>
      </c>
      <c r="F2647" t="s">
        <v>1148</v>
      </c>
      <c r="G2647" t="s">
        <v>1149</v>
      </c>
      <c r="H2647" t="s">
        <v>1148</v>
      </c>
      <c r="I2647" t="s">
        <v>703</v>
      </c>
      <c r="K2647" t="s">
        <v>265</v>
      </c>
      <c r="L2647">
        <v>1</v>
      </c>
      <c r="M2647">
        <v>6</v>
      </c>
      <c r="N2647">
        <v>6</v>
      </c>
      <c r="O2647">
        <v>504551.52</v>
      </c>
    </row>
    <row r="2648" spans="1:15" hidden="1">
      <c r="A2648" t="s">
        <v>259</v>
      </c>
      <c r="B2648" s="1">
        <v>45230</v>
      </c>
      <c r="C2648" t="s">
        <v>2051</v>
      </c>
      <c r="D2648" t="s">
        <v>149</v>
      </c>
      <c r="E2648" t="s">
        <v>149</v>
      </c>
      <c r="F2648" t="s">
        <v>1150</v>
      </c>
      <c r="G2648" t="s">
        <v>1151</v>
      </c>
      <c r="H2648" t="s">
        <v>1152</v>
      </c>
      <c r="I2648" t="s">
        <v>448</v>
      </c>
      <c r="K2648" t="s">
        <v>265</v>
      </c>
      <c r="L2648">
        <v>4</v>
      </c>
      <c r="M2648">
        <v>39</v>
      </c>
      <c r="N2648">
        <v>156</v>
      </c>
      <c r="O2648">
        <v>504707.52</v>
      </c>
    </row>
    <row r="2649" spans="1:15" hidden="1">
      <c r="A2649" t="s">
        <v>259</v>
      </c>
      <c r="B2649" s="1">
        <v>45230</v>
      </c>
      <c r="C2649" t="s">
        <v>2051</v>
      </c>
      <c r="D2649" t="s">
        <v>149</v>
      </c>
      <c r="E2649" t="s">
        <v>149</v>
      </c>
      <c r="F2649" t="s">
        <v>1153</v>
      </c>
      <c r="G2649" t="s">
        <v>1154</v>
      </c>
      <c r="H2649" t="s">
        <v>1153</v>
      </c>
      <c r="I2649" t="s">
        <v>264</v>
      </c>
      <c r="K2649" t="s">
        <v>265</v>
      </c>
      <c r="L2649">
        <v>8</v>
      </c>
      <c r="M2649">
        <v>15.23</v>
      </c>
      <c r="N2649">
        <v>121.84</v>
      </c>
      <c r="O2649">
        <v>504829.36</v>
      </c>
    </row>
    <row r="2650" spans="1:15" hidden="1">
      <c r="A2650" t="s">
        <v>259</v>
      </c>
      <c r="B2650" s="1">
        <v>45230</v>
      </c>
      <c r="C2650" t="s">
        <v>2051</v>
      </c>
      <c r="D2650" t="s">
        <v>149</v>
      </c>
      <c r="E2650" t="s">
        <v>149</v>
      </c>
      <c r="F2650" t="s">
        <v>1155</v>
      </c>
      <c r="G2650" t="s">
        <v>1156</v>
      </c>
      <c r="H2650" t="s">
        <v>1155</v>
      </c>
      <c r="I2650" t="s">
        <v>264</v>
      </c>
      <c r="K2650" t="s">
        <v>265</v>
      </c>
      <c r="L2650">
        <v>35</v>
      </c>
      <c r="M2650">
        <v>5.78</v>
      </c>
      <c r="N2650">
        <v>202.3</v>
      </c>
      <c r="O2650">
        <v>505031.66</v>
      </c>
    </row>
    <row r="2651" spans="1:15" hidden="1">
      <c r="A2651" t="s">
        <v>259</v>
      </c>
      <c r="B2651" s="1">
        <v>45230</v>
      </c>
      <c r="C2651" t="s">
        <v>2052</v>
      </c>
      <c r="D2651" t="s">
        <v>124</v>
      </c>
      <c r="E2651" t="s">
        <v>124</v>
      </c>
      <c r="F2651" t="s">
        <v>1158</v>
      </c>
      <c r="G2651" t="s">
        <v>702</v>
      </c>
      <c r="H2651" t="s">
        <v>701</v>
      </c>
      <c r="I2651" t="s">
        <v>703</v>
      </c>
      <c r="K2651" t="s">
        <v>265</v>
      </c>
      <c r="L2651">
        <v>35</v>
      </c>
      <c r="M2651">
        <v>3.03</v>
      </c>
      <c r="N2651">
        <v>106.05</v>
      </c>
      <c r="O2651">
        <v>505137.71</v>
      </c>
    </row>
    <row r="2652" spans="1:15" hidden="1">
      <c r="A2652" t="s">
        <v>259</v>
      </c>
      <c r="B2652" s="1">
        <v>45230</v>
      </c>
      <c r="C2652" t="s">
        <v>2052</v>
      </c>
      <c r="D2652" t="s">
        <v>124</v>
      </c>
      <c r="E2652" t="s">
        <v>124</v>
      </c>
      <c r="F2652" t="s">
        <v>1048</v>
      </c>
      <c r="G2652" t="s">
        <v>1049</v>
      </c>
      <c r="H2652" t="s">
        <v>1050</v>
      </c>
      <c r="I2652" t="s">
        <v>448</v>
      </c>
      <c r="K2652" t="s">
        <v>265</v>
      </c>
      <c r="L2652">
        <v>35</v>
      </c>
      <c r="M2652">
        <v>3.15</v>
      </c>
      <c r="N2652">
        <v>110.25</v>
      </c>
      <c r="O2652">
        <v>505247.96</v>
      </c>
    </row>
    <row r="2653" spans="1:15" hidden="1">
      <c r="A2653" t="s">
        <v>259</v>
      </c>
      <c r="B2653" s="1">
        <v>45230</v>
      </c>
      <c r="C2653" t="s">
        <v>2052</v>
      </c>
      <c r="D2653" t="s">
        <v>124</v>
      </c>
      <c r="E2653" t="s">
        <v>124</v>
      </c>
      <c r="F2653" t="s">
        <v>1051</v>
      </c>
      <c r="G2653" t="s">
        <v>1052</v>
      </c>
      <c r="H2653" t="s">
        <v>1051</v>
      </c>
      <c r="I2653" t="s">
        <v>703</v>
      </c>
      <c r="K2653" t="s">
        <v>265</v>
      </c>
      <c r="L2653">
        <v>32</v>
      </c>
      <c r="M2653">
        <v>7</v>
      </c>
      <c r="N2653">
        <v>224</v>
      </c>
      <c r="O2653">
        <v>505471.96</v>
      </c>
    </row>
    <row r="2654" spans="1:15" hidden="1">
      <c r="A2654" t="s">
        <v>259</v>
      </c>
      <c r="B2654" s="1">
        <v>45230</v>
      </c>
      <c r="C2654" t="s">
        <v>2052</v>
      </c>
      <c r="D2654" t="s">
        <v>124</v>
      </c>
      <c r="E2654" t="s">
        <v>124</v>
      </c>
      <c r="F2654" t="s">
        <v>1159</v>
      </c>
      <c r="G2654" t="s">
        <v>1160</v>
      </c>
      <c r="H2654" t="s">
        <v>1161</v>
      </c>
      <c r="I2654" t="s">
        <v>2053</v>
      </c>
      <c r="K2654" t="s">
        <v>265</v>
      </c>
      <c r="L2654">
        <v>1</v>
      </c>
      <c r="M2654">
        <v>375</v>
      </c>
      <c r="N2654">
        <v>375</v>
      </c>
      <c r="O2654">
        <v>505846.96</v>
      </c>
    </row>
    <row r="2655" spans="1:15" hidden="1">
      <c r="A2655" t="s">
        <v>259</v>
      </c>
      <c r="B2655" s="1">
        <v>45230</v>
      </c>
      <c r="C2655" t="s">
        <v>2052</v>
      </c>
      <c r="D2655" t="s">
        <v>124</v>
      </c>
      <c r="E2655" t="s">
        <v>124</v>
      </c>
      <c r="F2655" t="s">
        <v>1162</v>
      </c>
      <c r="G2655" t="s">
        <v>624</v>
      </c>
      <c r="H2655" t="s">
        <v>625</v>
      </c>
      <c r="I2655" t="s">
        <v>448</v>
      </c>
      <c r="K2655" t="s">
        <v>265</v>
      </c>
      <c r="L2655">
        <v>1</v>
      </c>
      <c r="M2655">
        <v>49</v>
      </c>
      <c r="N2655">
        <v>49</v>
      </c>
      <c r="O2655">
        <v>505895.96</v>
      </c>
    </row>
    <row r="2656" spans="1:15" hidden="1">
      <c r="A2656" t="s">
        <v>259</v>
      </c>
      <c r="B2656" s="1">
        <v>45230</v>
      </c>
      <c r="C2656" t="s">
        <v>2052</v>
      </c>
      <c r="D2656" t="s">
        <v>124</v>
      </c>
      <c r="E2656" t="s">
        <v>124</v>
      </c>
      <c r="F2656" t="s">
        <v>487</v>
      </c>
      <c r="G2656" t="s">
        <v>488</v>
      </c>
      <c r="H2656" t="s">
        <v>489</v>
      </c>
      <c r="I2656" t="s">
        <v>484</v>
      </c>
      <c r="K2656" t="s">
        <v>265</v>
      </c>
      <c r="L2656">
        <v>1</v>
      </c>
      <c r="M2656">
        <v>78.75</v>
      </c>
      <c r="N2656">
        <v>78.75</v>
      </c>
      <c r="O2656">
        <v>505974.71</v>
      </c>
    </row>
    <row r="2657" spans="1:15" hidden="1">
      <c r="A2657" t="s">
        <v>259</v>
      </c>
      <c r="B2657" s="1">
        <v>45230</v>
      </c>
      <c r="C2657" t="s">
        <v>2052</v>
      </c>
      <c r="D2657" t="s">
        <v>124</v>
      </c>
      <c r="E2657" t="s">
        <v>124</v>
      </c>
      <c r="F2657" t="s">
        <v>1163</v>
      </c>
      <c r="G2657" t="s">
        <v>1164</v>
      </c>
      <c r="H2657" t="s">
        <v>1163</v>
      </c>
      <c r="I2657" t="s">
        <v>484</v>
      </c>
      <c r="K2657" t="s">
        <v>265</v>
      </c>
      <c r="L2657">
        <v>1</v>
      </c>
      <c r="M2657">
        <v>42</v>
      </c>
      <c r="N2657">
        <v>42</v>
      </c>
      <c r="O2657">
        <v>506016.71</v>
      </c>
    </row>
    <row r="2658" spans="1:15" hidden="1">
      <c r="A2658" t="s">
        <v>259</v>
      </c>
      <c r="B2658" s="1">
        <v>45230</v>
      </c>
      <c r="C2658" t="s">
        <v>2052</v>
      </c>
      <c r="D2658" t="s">
        <v>124</v>
      </c>
      <c r="E2658" t="s">
        <v>124</v>
      </c>
      <c r="F2658" t="s">
        <v>1165</v>
      </c>
      <c r="G2658" t="s">
        <v>1166</v>
      </c>
      <c r="H2658" t="s">
        <v>1165</v>
      </c>
      <c r="I2658" t="s">
        <v>484</v>
      </c>
      <c r="K2658" t="s">
        <v>265</v>
      </c>
      <c r="L2658">
        <v>1</v>
      </c>
      <c r="M2658">
        <v>68.25</v>
      </c>
      <c r="N2658">
        <v>68.25</v>
      </c>
      <c r="O2658">
        <v>506084.96</v>
      </c>
    </row>
    <row r="2659" spans="1:15" hidden="1">
      <c r="A2659" t="s">
        <v>259</v>
      </c>
      <c r="B2659" s="1">
        <v>45230</v>
      </c>
      <c r="C2659" t="s">
        <v>2052</v>
      </c>
      <c r="D2659" t="s">
        <v>124</v>
      </c>
      <c r="E2659" t="s">
        <v>124</v>
      </c>
      <c r="F2659" t="s">
        <v>482</v>
      </c>
      <c r="G2659" t="s">
        <v>483</v>
      </c>
      <c r="H2659" t="s">
        <v>482</v>
      </c>
      <c r="I2659" t="s">
        <v>484</v>
      </c>
      <c r="K2659" t="s">
        <v>265</v>
      </c>
      <c r="L2659">
        <v>6</v>
      </c>
      <c r="M2659">
        <v>21</v>
      </c>
      <c r="N2659">
        <v>126</v>
      </c>
      <c r="O2659">
        <v>506210.96</v>
      </c>
    </row>
    <row r="2660" spans="1:15" hidden="1">
      <c r="A2660" t="s">
        <v>259</v>
      </c>
      <c r="B2660" s="1">
        <v>45230</v>
      </c>
      <c r="C2660" t="s">
        <v>2052</v>
      </c>
      <c r="D2660" t="s">
        <v>124</v>
      </c>
      <c r="E2660" t="s">
        <v>124</v>
      </c>
      <c r="F2660" t="s">
        <v>485</v>
      </c>
      <c r="G2660" t="s">
        <v>486</v>
      </c>
      <c r="H2660" t="s">
        <v>485</v>
      </c>
      <c r="I2660" t="s">
        <v>484</v>
      </c>
      <c r="K2660" t="s">
        <v>265</v>
      </c>
      <c r="L2660">
        <v>41</v>
      </c>
      <c r="M2660">
        <v>7.88</v>
      </c>
      <c r="N2660">
        <v>323.08</v>
      </c>
      <c r="O2660">
        <v>506534.04</v>
      </c>
    </row>
    <row r="2661" spans="1:15" hidden="1">
      <c r="A2661" t="s">
        <v>259</v>
      </c>
      <c r="B2661" s="1">
        <v>45230</v>
      </c>
      <c r="C2661" t="s">
        <v>2052</v>
      </c>
      <c r="D2661" t="s">
        <v>124</v>
      </c>
      <c r="E2661" t="s">
        <v>124</v>
      </c>
      <c r="F2661" t="s">
        <v>503</v>
      </c>
      <c r="G2661" t="s">
        <v>504</v>
      </c>
      <c r="H2661" t="s">
        <v>503</v>
      </c>
      <c r="I2661" t="s">
        <v>484</v>
      </c>
      <c r="K2661" t="s">
        <v>265</v>
      </c>
      <c r="L2661">
        <v>86</v>
      </c>
      <c r="M2661">
        <v>31.5</v>
      </c>
      <c r="N2661">
        <v>2709</v>
      </c>
      <c r="O2661">
        <v>509243.04</v>
      </c>
    </row>
    <row r="2662" spans="1:15" hidden="1">
      <c r="A2662" t="s">
        <v>259</v>
      </c>
      <c r="B2662" s="1">
        <v>45230</v>
      </c>
      <c r="C2662" t="s">
        <v>2052</v>
      </c>
      <c r="D2662" t="s">
        <v>124</v>
      </c>
      <c r="E2662" t="s">
        <v>124</v>
      </c>
      <c r="F2662" t="s">
        <v>1101</v>
      </c>
      <c r="G2662" t="s">
        <v>1102</v>
      </c>
      <c r="H2662" t="s">
        <v>1101</v>
      </c>
      <c r="I2662" t="s">
        <v>484</v>
      </c>
      <c r="K2662" t="s">
        <v>265</v>
      </c>
      <c r="L2662">
        <v>250</v>
      </c>
      <c r="M2662">
        <v>0.43</v>
      </c>
      <c r="N2662">
        <v>107.5</v>
      </c>
      <c r="O2662">
        <v>509350.54</v>
      </c>
    </row>
    <row r="2663" spans="1:15" hidden="1">
      <c r="A2663" t="s">
        <v>259</v>
      </c>
      <c r="B2663" s="1">
        <v>45230</v>
      </c>
      <c r="C2663" t="s">
        <v>2052</v>
      </c>
      <c r="D2663" t="s">
        <v>124</v>
      </c>
      <c r="E2663" t="s">
        <v>124</v>
      </c>
      <c r="F2663" t="s">
        <v>505</v>
      </c>
      <c r="G2663" t="s">
        <v>506</v>
      </c>
      <c r="H2663" t="s">
        <v>505</v>
      </c>
      <c r="I2663" t="s">
        <v>484</v>
      </c>
      <c r="K2663" t="s">
        <v>265</v>
      </c>
      <c r="L2663">
        <v>2750</v>
      </c>
      <c r="M2663">
        <v>0.37</v>
      </c>
      <c r="N2663">
        <v>1017.5</v>
      </c>
      <c r="O2663">
        <v>510368.04</v>
      </c>
    </row>
    <row r="2664" spans="1:15" hidden="1">
      <c r="A2664" t="s">
        <v>259</v>
      </c>
      <c r="B2664" s="1">
        <v>45230</v>
      </c>
      <c r="C2664" t="s">
        <v>2052</v>
      </c>
      <c r="D2664" t="s">
        <v>124</v>
      </c>
      <c r="E2664" t="s">
        <v>124</v>
      </c>
      <c r="F2664" t="s">
        <v>1103</v>
      </c>
      <c r="G2664" t="s">
        <v>1104</v>
      </c>
      <c r="H2664" t="s">
        <v>1103</v>
      </c>
      <c r="I2664" t="s">
        <v>484</v>
      </c>
      <c r="K2664" t="s">
        <v>265</v>
      </c>
      <c r="L2664">
        <v>25</v>
      </c>
      <c r="M2664">
        <v>9.7100000000000009</v>
      </c>
      <c r="N2664">
        <v>242.75</v>
      </c>
      <c r="O2664">
        <v>510610.79</v>
      </c>
    </row>
    <row r="2665" spans="1:15" hidden="1">
      <c r="A2665" t="s">
        <v>259</v>
      </c>
      <c r="B2665" s="1">
        <v>45230</v>
      </c>
      <c r="C2665" t="s">
        <v>2052</v>
      </c>
      <c r="D2665" t="s">
        <v>124</v>
      </c>
      <c r="E2665" t="s">
        <v>124</v>
      </c>
      <c r="F2665" t="s">
        <v>1105</v>
      </c>
      <c r="G2665" t="s">
        <v>1106</v>
      </c>
      <c r="H2665" t="s">
        <v>1105</v>
      </c>
      <c r="I2665" t="s">
        <v>484</v>
      </c>
      <c r="K2665" t="s">
        <v>265</v>
      </c>
      <c r="L2665">
        <v>4</v>
      </c>
      <c r="M2665">
        <v>240</v>
      </c>
      <c r="N2665">
        <v>960</v>
      </c>
      <c r="O2665">
        <v>511570.79</v>
      </c>
    </row>
    <row r="2666" spans="1:15" hidden="1">
      <c r="A2666" t="s">
        <v>259</v>
      </c>
      <c r="B2666" s="1">
        <v>45230</v>
      </c>
      <c r="C2666" t="s">
        <v>2052</v>
      </c>
      <c r="D2666" t="s">
        <v>124</v>
      </c>
      <c r="E2666" t="s">
        <v>124</v>
      </c>
      <c r="F2666" t="s">
        <v>507</v>
      </c>
      <c r="G2666" t="s">
        <v>508</v>
      </c>
      <c r="H2666" t="s">
        <v>507</v>
      </c>
      <c r="I2666" t="s">
        <v>484</v>
      </c>
      <c r="K2666" t="s">
        <v>265</v>
      </c>
      <c r="L2666">
        <v>1</v>
      </c>
      <c r="M2666">
        <v>23</v>
      </c>
      <c r="N2666">
        <v>23</v>
      </c>
      <c r="O2666">
        <v>511593.79</v>
      </c>
    </row>
    <row r="2667" spans="1:15" hidden="1">
      <c r="A2667" t="s">
        <v>259</v>
      </c>
      <c r="B2667" s="1">
        <v>45230</v>
      </c>
      <c r="C2667" t="s">
        <v>2052</v>
      </c>
      <c r="D2667" t="s">
        <v>124</v>
      </c>
      <c r="E2667" t="s">
        <v>124</v>
      </c>
      <c r="F2667" t="s">
        <v>186</v>
      </c>
      <c r="G2667" t="s">
        <v>1167</v>
      </c>
      <c r="H2667" t="s">
        <v>186</v>
      </c>
      <c r="I2667" t="s">
        <v>1076</v>
      </c>
      <c r="K2667" t="s">
        <v>265</v>
      </c>
      <c r="L2667">
        <v>20</v>
      </c>
      <c r="M2667">
        <v>28.09</v>
      </c>
      <c r="N2667">
        <v>561.79999999999995</v>
      </c>
      <c r="O2667">
        <v>512155.59</v>
      </c>
    </row>
    <row r="2668" spans="1:15" hidden="1">
      <c r="A2668" t="s">
        <v>259</v>
      </c>
      <c r="B2668" s="1">
        <v>45230</v>
      </c>
      <c r="C2668" t="s">
        <v>2052</v>
      </c>
      <c r="D2668" t="s">
        <v>124</v>
      </c>
      <c r="E2668" t="s">
        <v>124</v>
      </c>
      <c r="F2668" t="s">
        <v>1086</v>
      </c>
      <c r="G2668" t="s">
        <v>1087</v>
      </c>
      <c r="H2668" t="s">
        <v>1086</v>
      </c>
      <c r="I2668" t="s">
        <v>1076</v>
      </c>
      <c r="K2668" t="s">
        <v>265</v>
      </c>
      <c r="L2668">
        <v>1</v>
      </c>
      <c r="M2668">
        <v>6.04</v>
      </c>
      <c r="N2668">
        <v>6.04</v>
      </c>
      <c r="O2668">
        <v>512161.63</v>
      </c>
    </row>
    <row r="2669" spans="1:15" hidden="1">
      <c r="A2669" t="s">
        <v>259</v>
      </c>
      <c r="B2669" s="1">
        <v>45230</v>
      </c>
      <c r="C2669" t="s">
        <v>2052</v>
      </c>
      <c r="D2669" t="s">
        <v>124</v>
      </c>
      <c r="E2669" t="s">
        <v>124</v>
      </c>
      <c r="F2669" t="s">
        <v>184</v>
      </c>
      <c r="G2669" t="s">
        <v>1077</v>
      </c>
      <c r="H2669" t="s">
        <v>184</v>
      </c>
      <c r="I2669" t="s">
        <v>1076</v>
      </c>
      <c r="K2669" t="s">
        <v>265</v>
      </c>
      <c r="L2669">
        <v>3</v>
      </c>
      <c r="M2669">
        <v>2.89</v>
      </c>
      <c r="N2669">
        <v>8.67</v>
      </c>
      <c r="O2669">
        <v>512170.3</v>
      </c>
    </row>
    <row r="2670" spans="1:15" hidden="1">
      <c r="A2670" t="s">
        <v>259</v>
      </c>
      <c r="B2670" s="1">
        <v>45230</v>
      </c>
      <c r="C2670" t="s">
        <v>2052</v>
      </c>
      <c r="D2670" t="s">
        <v>124</v>
      </c>
      <c r="E2670" t="s">
        <v>124</v>
      </c>
      <c r="F2670" t="s">
        <v>1168</v>
      </c>
      <c r="G2670" t="s">
        <v>1169</v>
      </c>
      <c r="H2670" t="s">
        <v>1168</v>
      </c>
      <c r="I2670" t="s">
        <v>1076</v>
      </c>
      <c r="K2670" t="s">
        <v>265</v>
      </c>
      <c r="L2670">
        <v>1</v>
      </c>
      <c r="M2670">
        <v>10</v>
      </c>
      <c r="N2670">
        <v>10</v>
      </c>
      <c r="O2670">
        <v>512180.3</v>
      </c>
    </row>
    <row r="2671" spans="1:15" hidden="1">
      <c r="A2671" t="s">
        <v>259</v>
      </c>
      <c r="B2671" s="1">
        <v>45230</v>
      </c>
      <c r="C2671" t="s">
        <v>2052</v>
      </c>
      <c r="D2671" t="s">
        <v>124</v>
      </c>
      <c r="E2671" t="s">
        <v>124</v>
      </c>
      <c r="F2671" t="s">
        <v>1089</v>
      </c>
      <c r="G2671" t="s">
        <v>1089</v>
      </c>
      <c r="H2671" t="s">
        <v>1089</v>
      </c>
      <c r="I2671" t="s">
        <v>1076</v>
      </c>
      <c r="K2671" t="s">
        <v>265</v>
      </c>
      <c r="L2671">
        <v>1</v>
      </c>
      <c r="M2671">
        <v>35.19</v>
      </c>
      <c r="N2671">
        <v>35.19</v>
      </c>
      <c r="O2671">
        <v>512215.49</v>
      </c>
    </row>
    <row r="2672" spans="1:15" hidden="1">
      <c r="A2672" t="s">
        <v>259</v>
      </c>
      <c r="B2672" s="1">
        <v>45230</v>
      </c>
      <c r="C2672" t="s">
        <v>2052</v>
      </c>
      <c r="D2672" t="s">
        <v>124</v>
      </c>
      <c r="E2672" t="s">
        <v>124</v>
      </c>
      <c r="F2672" t="s">
        <v>1088</v>
      </c>
      <c r="G2672" t="s">
        <v>1088</v>
      </c>
      <c r="H2672" t="s">
        <v>1088</v>
      </c>
      <c r="I2672" t="s">
        <v>1076</v>
      </c>
      <c r="K2672" t="s">
        <v>265</v>
      </c>
      <c r="L2672">
        <v>1</v>
      </c>
      <c r="M2672">
        <v>18.04</v>
      </c>
      <c r="N2672">
        <v>18.04</v>
      </c>
      <c r="O2672">
        <v>512233.53</v>
      </c>
    </row>
    <row r="2673" spans="1:15" hidden="1">
      <c r="A2673" t="s">
        <v>259</v>
      </c>
      <c r="B2673" s="1">
        <v>45230</v>
      </c>
      <c r="C2673" t="s">
        <v>2052</v>
      </c>
      <c r="D2673" t="s">
        <v>124</v>
      </c>
      <c r="E2673" t="s">
        <v>124</v>
      </c>
      <c r="F2673" t="s">
        <v>1091</v>
      </c>
      <c r="G2673" t="s">
        <v>1091</v>
      </c>
      <c r="H2673" t="s">
        <v>1091</v>
      </c>
      <c r="I2673" t="s">
        <v>1076</v>
      </c>
      <c r="K2673" t="s">
        <v>265</v>
      </c>
      <c r="L2673">
        <v>1</v>
      </c>
      <c r="M2673">
        <v>5.29</v>
      </c>
      <c r="N2673">
        <v>5.29</v>
      </c>
      <c r="O2673">
        <v>512238.82</v>
      </c>
    </row>
    <row r="2674" spans="1:15" hidden="1">
      <c r="A2674" t="s">
        <v>259</v>
      </c>
      <c r="B2674" s="1">
        <v>45230</v>
      </c>
      <c r="C2674" t="s">
        <v>2052</v>
      </c>
      <c r="D2674" t="s">
        <v>124</v>
      </c>
      <c r="E2674" t="s">
        <v>124</v>
      </c>
      <c r="F2674" t="s">
        <v>1090</v>
      </c>
      <c r="G2674" t="s">
        <v>1090</v>
      </c>
      <c r="H2674" t="s">
        <v>1090</v>
      </c>
      <c r="I2674" t="s">
        <v>1076</v>
      </c>
      <c r="K2674" t="s">
        <v>265</v>
      </c>
      <c r="L2674">
        <v>1</v>
      </c>
      <c r="M2674">
        <v>39.799999999999997</v>
      </c>
      <c r="N2674">
        <v>39.799999999999997</v>
      </c>
      <c r="O2674">
        <v>512278.62</v>
      </c>
    </row>
    <row r="2675" spans="1:15" hidden="1">
      <c r="A2675" t="s">
        <v>259</v>
      </c>
      <c r="B2675" s="1">
        <v>45230</v>
      </c>
      <c r="C2675" t="s">
        <v>2052</v>
      </c>
      <c r="D2675" t="s">
        <v>124</v>
      </c>
      <c r="E2675" t="s">
        <v>124</v>
      </c>
      <c r="F2675" t="s">
        <v>1092</v>
      </c>
      <c r="G2675" t="s">
        <v>1092</v>
      </c>
      <c r="H2675" t="s">
        <v>1092</v>
      </c>
      <c r="I2675" t="s">
        <v>1076</v>
      </c>
      <c r="K2675" t="s">
        <v>265</v>
      </c>
      <c r="L2675">
        <v>1</v>
      </c>
      <c r="M2675">
        <v>49.6</v>
      </c>
      <c r="N2675">
        <v>49.6</v>
      </c>
      <c r="O2675">
        <v>512328.22</v>
      </c>
    </row>
    <row r="2676" spans="1:15" hidden="1">
      <c r="A2676" t="s">
        <v>259</v>
      </c>
      <c r="B2676" s="1">
        <v>45230</v>
      </c>
      <c r="C2676" t="s">
        <v>2052</v>
      </c>
      <c r="D2676" t="s">
        <v>124</v>
      </c>
      <c r="E2676" t="s">
        <v>124</v>
      </c>
      <c r="F2676" t="s">
        <v>1170</v>
      </c>
      <c r="G2676" t="s">
        <v>1171</v>
      </c>
      <c r="H2676" t="s">
        <v>1170</v>
      </c>
      <c r="I2676" t="s">
        <v>484</v>
      </c>
      <c r="K2676" t="s">
        <v>265</v>
      </c>
      <c r="L2676">
        <v>1</v>
      </c>
      <c r="M2676">
        <v>6.5</v>
      </c>
      <c r="N2676">
        <v>6.5</v>
      </c>
      <c r="O2676">
        <v>512334.72</v>
      </c>
    </row>
    <row r="2677" spans="1:15" hidden="1">
      <c r="A2677" t="s">
        <v>259</v>
      </c>
      <c r="B2677" s="1">
        <v>45230</v>
      </c>
      <c r="C2677" t="s">
        <v>2054</v>
      </c>
      <c r="D2677" t="s">
        <v>71</v>
      </c>
      <c r="E2677" t="s">
        <v>71</v>
      </c>
      <c r="F2677" t="s">
        <v>1118</v>
      </c>
      <c r="G2677" t="s">
        <v>1119</v>
      </c>
      <c r="H2677" t="s">
        <v>1118</v>
      </c>
      <c r="I2677" t="s">
        <v>703</v>
      </c>
      <c r="K2677" t="s">
        <v>265</v>
      </c>
      <c r="L2677">
        <v>50</v>
      </c>
      <c r="M2677">
        <v>4.13</v>
      </c>
      <c r="N2677">
        <v>206.5</v>
      </c>
      <c r="O2677">
        <v>512541.22</v>
      </c>
    </row>
    <row r="2678" spans="1:15" hidden="1">
      <c r="A2678" t="s">
        <v>259</v>
      </c>
      <c r="B2678" s="1">
        <v>45230</v>
      </c>
      <c r="C2678" t="s">
        <v>2054</v>
      </c>
      <c r="D2678" t="s">
        <v>71</v>
      </c>
      <c r="E2678" t="s">
        <v>71</v>
      </c>
      <c r="F2678" t="s">
        <v>1048</v>
      </c>
      <c r="G2678" t="s">
        <v>1049</v>
      </c>
      <c r="H2678" t="s">
        <v>1050</v>
      </c>
      <c r="I2678" t="s">
        <v>448</v>
      </c>
      <c r="K2678" t="s">
        <v>265</v>
      </c>
      <c r="L2678">
        <v>70</v>
      </c>
      <c r="M2678">
        <v>3.15</v>
      </c>
      <c r="N2678">
        <v>220.5</v>
      </c>
      <c r="O2678">
        <v>512761.72</v>
      </c>
    </row>
    <row r="2679" spans="1:15" hidden="1">
      <c r="A2679" t="s">
        <v>259</v>
      </c>
      <c r="B2679" s="1">
        <v>45230</v>
      </c>
      <c r="C2679" t="s">
        <v>2054</v>
      </c>
      <c r="D2679" t="s">
        <v>71</v>
      </c>
      <c r="E2679" t="s">
        <v>71</v>
      </c>
      <c r="F2679" t="s">
        <v>1139</v>
      </c>
      <c r="G2679" t="s">
        <v>1140</v>
      </c>
      <c r="H2679" t="s">
        <v>1141</v>
      </c>
      <c r="I2679" t="s">
        <v>703</v>
      </c>
      <c r="K2679" t="s">
        <v>265</v>
      </c>
      <c r="L2679">
        <v>34</v>
      </c>
      <c r="M2679">
        <v>15</v>
      </c>
      <c r="N2679">
        <v>510</v>
      </c>
      <c r="O2679">
        <v>513271.72</v>
      </c>
    </row>
    <row r="2680" spans="1:15" hidden="1">
      <c r="A2680" t="s">
        <v>259</v>
      </c>
      <c r="B2680" s="1">
        <v>45230</v>
      </c>
      <c r="C2680" t="s">
        <v>2054</v>
      </c>
      <c r="D2680" t="s">
        <v>71</v>
      </c>
      <c r="E2680" t="s">
        <v>71</v>
      </c>
      <c r="F2680" t="s">
        <v>1051</v>
      </c>
      <c r="G2680" t="s">
        <v>1052</v>
      </c>
      <c r="H2680" t="s">
        <v>1051</v>
      </c>
      <c r="I2680" t="s">
        <v>703</v>
      </c>
      <c r="K2680" t="s">
        <v>265</v>
      </c>
      <c r="L2680">
        <v>7</v>
      </c>
      <c r="M2680">
        <v>7</v>
      </c>
      <c r="N2680">
        <v>49</v>
      </c>
      <c r="O2680">
        <v>513320.72</v>
      </c>
    </row>
    <row r="2681" spans="1:15" hidden="1">
      <c r="A2681" t="s">
        <v>259</v>
      </c>
      <c r="B2681" s="1">
        <v>45230</v>
      </c>
      <c r="C2681" t="s">
        <v>2054</v>
      </c>
      <c r="D2681" t="s">
        <v>71</v>
      </c>
      <c r="E2681" t="s">
        <v>71</v>
      </c>
      <c r="F2681" t="s">
        <v>1055</v>
      </c>
      <c r="G2681" t="s">
        <v>1056</v>
      </c>
      <c r="H2681" t="s">
        <v>1055</v>
      </c>
      <c r="I2681" t="s">
        <v>703</v>
      </c>
      <c r="K2681" t="s">
        <v>265</v>
      </c>
      <c r="L2681">
        <v>5</v>
      </c>
      <c r="M2681">
        <v>26</v>
      </c>
      <c r="N2681">
        <v>130</v>
      </c>
      <c r="O2681">
        <v>513450.72</v>
      </c>
    </row>
    <row r="2682" spans="1:15" hidden="1">
      <c r="A2682" t="s">
        <v>259</v>
      </c>
      <c r="B2682" s="1">
        <v>45230</v>
      </c>
      <c r="C2682" t="s">
        <v>2054</v>
      </c>
      <c r="D2682" t="s">
        <v>71</v>
      </c>
      <c r="E2682" t="s">
        <v>71</v>
      </c>
      <c r="F2682" t="s">
        <v>623</v>
      </c>
      <c r="G2682" t="s">
        <v>624</v>
      </c>
      <c r="H2682" t="s">
        <v>625</v>
      </c>
      <c r="I2682" t="s">
        <v>448</v>
      </c>
      <c r="K2682" t="s">
        <v>265</v>
      </c>
      <c r="L2682">
        <v>1</v>
      </c>
      <c r="M2682">
        <v>59</v>
      </c>
      <c r="N2682">
        <v>59</v>
      </c>
      <c r="O2682">
        <v>513509.72</v>
      </c>
    </row>
    <row r="2683" spans="1:15" hidden="1">
      <c r="A2683" t="s">
        <v>259</v>
      </c>
      <c r="B2683" s="1">
        <v>45230</v>
      </c>
      <c r="C2683" t="s">
        <v>2054</v>
      </c>
      <c r="D2683" t="s">
        <v>71</v>
      </c>
      <c r="E2683" t="s">
        <v>71</v>
      </c>
      <c r="F2683" t="s">
        <v>1173</v>
      </c>
      <c r="G2683" t="s">
        <v>1174</v>
      </c>
      <c r="H2683" t="s">
        <v>1173</v>
      </c>
      <c r="I2683" t="s">
        <v>484</v>
      </c>
      <c r="K2683" t="s">
        <v>265</v>
      </c>
      <c r="L2683">
        <v>1</v>
      </c>
      <c r="M2683">
        <v>136.5</v>
      </c>
      <c r="N2683">
        <v>136.5</v>
      </c>
      <c r="O2683">
        <v>513646.22</v>
      </c>
    </row>
    <row r="2684" spans="1:15" hidden="1">
      <c r="A2684" t="s">
        <v>259</v>
      </c>
      <c r="B2684" s="1">
        <v>45230</v>
      </c>
      <c r="C2684" t="s">
        <v>2054</v>
      </c>
      <c r="D2684" t="s">
        <v>71</v>
      </c>
      <c r="E2684" t="s">
        <v>71</v>
      </c>
      <c r="F2684" t="s">
        <v>1175</v>
      </c>
      <c r="G2684" t="s">
        <v>1096</v>
      </c>
      <c r="H2684" t="s">
        <v>1095</v>
      </c>
      <c r="I2684" t="s">
        <v>484</v>
      </c>
      <c r="K2684" t="s">
        <v>265</v>
      </c>
      <c r="L2684">
        <v>1</v>
      </c>
      <c r="M2684">
        <v>219.19</v>
      </c>
      <c r="N2684">
        <v>219.19</v>
      </c>
      <c r="O2684">
        <v>513865.41</v>
      </c>
    </row>
    <row r="2685" spans="1:15" hidden="1">
      <c r="A2685" t="s">
        <v>259</v>
      </c>
      <c r="B2685" s="1">
        <v>45230</v>
      </c>
      <c r="C2685" t="s">
        <v>2054</v>
      </c>
      <c r="D2685" t="s">
        <v>71</v>
      </c>
      <c r="E2685" t="s">
        <v>71</v>
      </c>
      <c r="F2685" t="s">
        <v>1176</v>
      </c>
      <c r="G2685" t="s">
        <v>483</v>
      </c>
      <c r="H2685" t="s">
        <v>482</v>
      </c>
      <c r="I2685" t="s">
        <v>484</v>
      </c>
      <c r="K2685" t="s">
        <v>265</v>
      </c>
      <c r="L2685">
        <v>8</v>
      </c>
      <c r="M2685">
        <v>15.75</v>
      </c>
      <c r="N2685">
        <v>126</v>
      </c>
      <c r="O2685">
        <v>513991.41</v>
      </c>
    </row>
    <row r="2686" spans="1:15" hidden="1">
      <c r="A2686" t="s">
        <v>259</v>
      </c>
      <c r="B2686" s="1">
        <v>45230</v>
      </c>
      <c r="C2686" t="s">
        <v>2054</v>
      </c>
      <c r="D2686" t="s">
        <v>71</v>
      </c>
      <c r="E2686" t="s">
        <v>71</v>
      </c>
      <c r="F2686" t="s">
        <v>1177</v>
      </c>
      <c r="G2686" t="s">
        <v>1100</v>
      </c>
      <c r="H2686" t="s">
        <v>1099</v>
      </c>
      <c r="I2686" t="s">
        <v>484</v>
      </c>
      <c r="K2686" t="s">
        <v>265</v>
      </c>
      <c r="L2686">
        <v>58</v>
      </c>
      <c r="M2686">
        <v>15.75</v>
      </c>
      <c r="N2686">
        <v>913.5</v>
      </c>
      <c r="O2686">
        <v>514904.91</v>
      </c>
    </row>
    <row r="2687" spans="1:15" hidden="1">
      <c r="A2687" t="s">
        <v>259</v>
      </c>
      <c r="B2687" s="1">
        <v>45230</v>
      </c>
      <c r="C2687" t="s">
        <v>2054</v>
      </c>
      <c r="D2687" t="s">
        <v>71</v>
      </c>
      <c r="E2687" t="s">
        <v>71</v>
      </c>
      <c r="F2687" t="s">
        <v>1178</v>
      </c>
      <c r="G2687" t="s">
        <v>504</v>
      </c>
      <c r="H2687" t="s">
        <v>503</v>
      </c>
      <c r="I2687" t="s">
        <v>484</v>
      </c>
      <c r="K2687" t="s">
        <v>265</v>
      </c>
      <c r="L2687">
        <v>48</v>
      </c>
      <c r="M2687">
        <v>31.5</v>
      </c>
      <c r="N2687">
        <v>1512</v>
      </c>
      <c r="O2687">
        <v>516416.91</v>
      </c>
    </row>
    <row r="2688" spans="1:15" hidden="1">
      <c r="A2688" t="s">
        <v>259</v>
      </c>
      <c r="B2688" s="1">
        <v>45230</v>
      </c>
      <c r="C2688" t="s">
        <v>2054</v>
      </c>
      <c r="D2688" t="s">
        <v>71</v>
      </c>
      <c r="E2688" t="s">
        <v>71</v>
      </c>
      <c r="F2688" t="s">
        <v>1101</v>
      </c>
      <c r="G2688" t="s">
        <v>1102</v>
      </c>
      <c r="H2688" t="s">
        <v>1101</v>
      </c>
      <c r="I2688" t="s">
        <v>484</v>
      </c>
      <c r="K2688" t="s">
        <v>265</v>
      </c>
      <c r="L2688">
        <v>1250</v>
      </c>
      <c r="M2688">
        <v>0.43</v>
      </c>
      <c r="N2688">
        <v>537.5</v>
      </c>
      <c r="O2688">
        <v>516954.41</v>
      </c>
    </row>
    <row r="2689" spans="1:15" hidden="1">
      <c r="A2689" t="s">
        <v>259</v>
      </c>
      <c r="B2689" s="1">
        <v>45230</v>
      </c>
      <c r="C2689" t="s">
        <v>2054</v>
      </c>
      <c r="D2689" t="s">
        <v>71</v>
      </c>
      <c r="E2689" t="s">
        <v>71</v>
      </c>
      <c r="F2689" t="s">
        <v>505</v>
      </c>
      <c r="G2689" t="s">
        <v>506</v>
      </c>
      <c r="H2689" t="s">
        <v>505</v>
      </c>
      <c r="I2689" t="s">
        <v>484</v>
      </c>
      <c r="K2689" t="s">
        <v>265</v>
      </c>
      <c r="L2689">
        <v>2750</v>
      </c>
      <c r="M2689">
        <v>0.32</v>
      </c>
      <c r="N2689">
        <v>880</v>
      </c>
      <c r="O2689">
        <v>517834.41</v>
      </c>
    </row>
    <row r="2690" spans="1:15" hidden="1">
      <c r="A2690" t="s">
        <v>259</v>
      </c>
      <c r="B2690" s="1">
        <v>45230</v>
      </c>
      <c r="C2690" t="s">
        <v>2054</v>
      </c>
      <c r="D2690" t="s">
        <v>71</v>
      </c>
      <c r="E2690" t="s">
        <v>71</v>
      </c>
      <c r="F2690" t="s">
        <v>1179</v>
      </c>
      <c r="G2690" t="s">
        <v>1104</v>
      </c>
      <c r="H2690" t="s">
        <v>1103</v>
      </c>
      <c r="I2690" t="s">
        <v>484</v>
      </c>
      <c r="K2690" t="s">
        <v>265</v>
      </c>
      <c r="L2690">
        <v>20</v>
      </c>
      <c r="M2690">
        <v>9.7100000000000009</v>
      </c>
      <c r="N2690">
        <v>194.2</v>
      </c>
      <c r="O2690">
        <v>518028.61</v>
      </c>
    </row>
    <row r="2691" spans="1:15" hidden="1">
      <c r="A2691" t="s">
        <v>259</v>
      </c>
      <c r="B2691" s="1">
        <v>45230</v>
      </c>
      <c r="C2691" t="s">
        <v>2054</v>
      </c>
      <c r="D2691" t="s">
        <v>71</v>
      </c>
      <c r="E2691" t="s">
        <v>71</v>
      </c>
      <c r="F2691" t="s">
        <v>1180</v>
      </c>
      <c r="G2691" t="s">
        <v>1106</v>
      </c>
      <c r="H2691" t="s">
        <v>1105</v>
      </c>
      <c r="I2691" t="s">
        <v>484</v>
      </c>
      <c r="K2691" t="s">
        <v>265</v>
      </c>
      <c r="L2691">
        <v>6</v>
      </c>
      <c r="M2691">
        <v>240</v>
      </c>
      <c r="N2691">
        <v>1440</v>
      </c>
      <c r="O2691">
        <v>519468.61</v>
      </c>
    </row>
    <row r="2692" spans="1:15" hidden="1">
      <c r="A2692" t="s">
        <v>259</v>
      </c>
      <c r="B2692" s="1">
        <v>45230</v>
      </c>
      <c r="C2692" t="s">
        <v>2054</v>
      </c>
      <c r="D2692" t="s">
        <v>71</v>
      </c>
      <c r="E2692" t="s">
        <v>71</v>
      </c>
      <c r="F2692" t="s">
        <v>1181</v>
      </c>
      <c r="G2692" t="s">
        <v>508</v>
      </c>
      <c r="H2692" t="s">
        <v>507</v>
      </c>
      <c r="I2692" t="s">
        <v>484</v>
      </c>
      <c r="K2692" t="s">
        <v>265</v>
      </c>
      <c r="L2692">
        <v>2</v>
      </c>
      <c r="M2692">
        <v>23</v>
      </c>
      <c r="N2692">
        <v>46</v>
      </c>
      <c r="O2692">
        <v>519514.61</v>
      </c>
    </row>
    <row r="2693" spans="1:15" hidden="1">
      <c r="A2693" t="s">
        <v>259</v>
      </c>
      <c r="B2693" s="1">
        <v>45230</v>
      </c>
      <c r="C2693" t="s">
        <v>2055</v>
      </c>
      <c r="D2693" t="s">
        <v>115</v>
      </c>
      <c r="E2693" t="s">
        <v>115</v>
      </c>
      <c r="F2693" t="s">
        <v>1048</v>
      </c>
      <c r="G2693" t="s">
        <v>1049</v>
      </c>
      <c r="H2693" t="s">
        <v>1050</v>
      </c>
      <c r="I2693" t="s">
        <v>448</v>
      </c>
      <c r="K2693" t="s">
        <v>265</v>
      </c>
      <c r="L2693">
        <v>100</v>
      </c>
      <c r="M2693">
        <v>3.15</v>
      </c>
      <c r="N2693">
        <v>315</v>
      </c>
      <c r="O2693">
        <v>519829.61</v>
      </c>
    </row>
    <row r="2694" spans="1:15" hidden="1">
      <c r="A2694" t="s">
        <v>259</v>
      </c>
      <c r="B2694" s="1">
        <v>45230</v>
      </c>
      <c r="C2694" t="s">
        <v>2055</v>
      </c>
      <c r="D2694" t="s">
        <v>115</v>
      </c>
      <c r="E2694" t="s">
        <v>115</v>
      </c>
      <c r="F2694" t="s">
        <v>1183</v>
      </c>
      <c r="G2694" t="s">
        <v>1184</v>
      </c>
      <c r="H2694" t="s">
        <v>1183</v>
      </c>
      <c r="I2694" t="s">
        <v>703</v>
      </c>
      <c r="K2694" t="s">
        <v>265</v>
      </c>
      <c r="L2694">
        <v>138</v>
      </c>
      <c r="M2694">
        <v>4.25</v>
      </c>
      <c r="N2694">
        <v>586.5</v>
      </c>
      <c r="O2694">
        <v>520416.11</v>
      </c>
    </row>
    <row r="2695" spans="1:15" hidden="1">
      <c r="A2695" t="s">
        <v>259</v>
      </c>
      <c r="B2695" s="1">
        <v>45230</v>
      </c>
      <c r="C2695" t="s">
        <v>2055</v>
      </c>
      <c r="D2695" t="s">
        <v>115</v>
      </c>
      <c r="E2695" t="s">
        <v>115</v>
      </c>
      <c r="F2695" t="s">
        <v>1185</v>
      </c>
      <c r="G2695" t="s">
        <v>1186</v>
      </c>
      <c r="H2695" t="s">
        <v>1185</v>
      </c>
      <c r="I2695" t="s">
        <v>703</v>
      </c>
      <c r="K2695" t="s">
        <v>265</v>
      </c>
      <c r="L2695">
        <v>9</v>
      </c>
      <c r="M2695">
        <v>10</v>
      </c>
      <c r="N2695">
        <v>90</v>
      </c>
      <c r="O2695">
        <v>520506.11</v>
      </c>
    </row>
    <row r="2696" spans="1:15" hidden="1">
      <c r="A2696" t="s">
        <v>259</v>
      </c>
      <c r="B2696" s="1">
        <v>45230</v>
      </c>
      <c r="C2696" t="s">
        <v>2055</v>
      </c>
      <c r="D2696" t="s">
        <v>115</v>
      </c>
      <c r="E2696" t="s">
        <v>115</v>
      </c>
      <c r="F2696" t="s">
        <v>1051</v>
      </c>
      <c r="G2696" t="s">
        <v>1052</v>
      </c>
      <c r="H2696" t="s">
        <v>1051</v>
      </c>
      <c r="I2696" t="s">
        <v>703</v>
      </c>
      <c r="K2696" t="s">
        <v>265</v>
      </c>
      <c r="L2696">
        <v>10</v>
      </c>
      <c r="M2696">
        <v>7</v>
      </c>
      <c r="N2696">
        <v>70</v>
      </c>
      <c r="O2696">
        <v>520576.11</v>
      </c>
    </row>
    <row r="2697" spans="1:15" hidden="1">
      <c r="A2697" t="s">
        <v>259</v>
      </c>
      <c r="B2697" s="1">
        <v>45230</v>
      </c>
      <c r="C2697" t="s">
        <v>2055</v>
      </c>
      <c r="D2697" t="s">
        <v>115</v>
      </c>
      <c r="E2697" t="s">
        <v>115</v>
      </c>
      <c r="F2697" t="s">
        <v>1188</v>
      </c>
      <c r="G2697" t="s">
        <v>1189</v>
      </c>
      <c r="H2697" t="s">
        <v>1190</v>
      </c>
      <c r="I2697" t="s">
        <v>448</v>
      </c>
      <c r="K2697" t="s">
        <v>265</v>
      </c>
      <c r="L2697">
        <v>6</v>
      </c>
      <c r="M2697">
        <v>29</v>
      </c>
      <c r="N2697">
        <v>174</v>
      </c>
      <c r="O2697">
        <v>520750.11</v>
      </c>
    </row>
    <row r="2698" spans="1:15" hidden="1">
      <c r="A2698" t="s">
        <v>259</v>
      </c>
      <c r="B2698" s="1">
        <v>45230</v>
      </c>
      <c r="C2698" t="s">
        <v>2055</v>
      </c>
      <c r="D2698" t="s">
        <v>115</v>
      </c>
      <c r="E2698" t="s">
        <v>115</v>
      </c>
      <c r="F2698" t="s">
        <v>1173</v>
      </c>
      <c r="G2698" t="s">
        <v>1174</v>
      </c>
      <c r="H2698" t="s">
        <v>1173</v>
      </c>
      <c r="I2698" t="s">
        <v>484</v>
      </c>
      <c r="K2698" t="s">
        <v>265</v>
      </c>
      <c r="L2698">
        <v>1</v>
      </c>
      <c r="M2698">
        <v>136.5</v>
      </c>
      <c r="N2698">
        <v>136.5</v>
      </c>
      <c r="O2698">
        <v>520886.61</v>
      </c>
    </row>
    <row r="2699" spans="1:15" hidden="1">
      <c r="A2699" t="s">
        <v>259</v>
      </c>
      <c r="B2699" s="1">
        <v>45230</v>
      </c>
      <c r="C2699" t="s">
        <v>2055</v>
      </c>
      <c r="D2699" t="s">
        <v>115</v>
      </c>
      <c r="E2699" t="s">
        <v>115</v>
      </c>
      <c r="F2699" t="s">
        <v>1175</v>
      </c>
      <c r="G2699" t="s">
        <v>1096</v>
      </c>
      <c r="H2699" t="s">
        <v>1095</v>
      </c>
      <c r="I2699" t="s">
        <v>484</v>
      </c>
      <c r="K2699" t="s">
        <v>265</v>
      </c>
      <c r="L2699">
        <v>1</v>
      </c>
      <c r="M2699">
        <v>219.19</v>
      </c>
      <c r="N2699">
        <v>219.19</v>
      </c>
      <c r="O2699">
        <v>521105.8</v>
      </c>
    </row>
    <row r="2700" spans="1:15" hidden="1">
      <c r="A2700" t="s">
        <v>259</v>
      </c>
      <c r="B2700" s="1">
        <v>45230</v>
      </c>
      <c r="C2700" t="s">
        <v>2055</v>
      </c>
      <c r="D2700" t="s">
        <v>115</v>
      </c>
      <c r="E2700" t="s">
        <v>115</v>
      </c>
      <c r="F2700" t="s">
        <v>482</v>
      </c>
      <c r="G2700" t="s">
        <v>483</v>
      </c>
      <c r="H2700" t="s">
        <v>482</v>
      </c>
      <c r="I2700" t="s">
        <v>484</v>
      </c>
      <c r="K2700" t="s">
        <v>265</v>
      </c>
      <c r="L2700">
        <v>6</v>
      </c>
      <c r="M2700">
        <v>21</v>
      </c>
      <c r="N2700">
        <v>126</v>
      </c>
      <c r="O2700">
        <v>521231.8</v>
      </c>
    </row>
    <row r="2701" spans="1:15" hidden="1">
      <c r="A2701" t="s">
        <v>259</v>
      </c>
      <c r="B2701" s="1">
        <v>45230</v>
      </c>
      <c r="C2701" t="s">
        <v>2055</v>
      </c>
      <c r="D2701" t="s">
        <v>115</v>
      </c>
      <c r="E2701" t="s">
        <v>115</v>
      </c>
      <c r="F2701" t="s">
        <v>485</v>
      </c>
      <c r="G2701" t="s">
        <v>486</v>
      </c>
      <c r="H2701" t="s">
        <v>485</v>
      </c>
      <c r="I2701" t="s">
        <v>484</v>
      </c>
      <c r="K2701" t="s">
        <v>265</v>
      </c>
      <c r="L2701">
        <v>69</v>
      </c>
      <c r="M2701">
        <v>7.88</v>
      </c>
      <c r="N2701">
        <v>543.72</v>
      </c>
      <c r="O2701">
        <v>521775.52</v>
      </c>
    </row>
    <row r="2702" spans="1:15" hidden="1">
      <c r="A2702" t="s">
        <v>259</v>
      </c>
      <c r="B2702" s="1">
        <v>45230</v>
      </c>
      <c r="C2702" t="s">
        <v>2055</v>
      </c>
      <c r="D2702" t="s">
        <v>115</v>
      </c>
      <c r="E2702" t="s">
        <v>115</v>
      </c>
      <c r="F2702" t="s">
        <v>503</v>
      </c>
      <c r="G2702" t="s">
        <v>504</v>
      </c>
      <c r="H2702" t="s">
        <v>503</v>
      </c>
      <c r="I2702" t="s">
        <v>484</v>
      </c>
      <c r="K2702" t="s">
        <v>265</v>
      </c>
      <c r="L2702">
        <v>67</v>
      </c>
      <c r="M2702">
        <v>31.5</v>
      </c>
      <c r="N2702">
        <v>2110.5</v>
      </c>
      <c r="O2702">
        <v>523886.02</v>
      </c>
    </row>
    <row r="2703" spans="1:15" hidden="1">
      <c r="A2703" t="s">
        <v>259</v>
      </c>
      <c r="B2703" s="1">
        <v>45230</v>
      </c>
      <c r="C2703" t="s">
        <v>2055</v>
      </c>
      <c r="D2703" t="s">
        <v>115</v>
      </c>
      <c r="E2703" t="s">
        <v>115</v>
      </c>
      <c r="F2703" t="s">
        <v>1101</v>
      </c>
      <c r="G2703" t="s">
        <v>1102</v>
      </c>
      <c r="H2703" t="s">
        <v>1101</v>
      </c>
      <c r="I2703" t="s">
        <v>484</v>
      </c>
      <c r="K2703" t="s">
        <v>265</v>
      </c>
      <c r="L2703">
        <v>600</v>
      </c>
      <c r="M2703">
        <v>0.43</v>
      </c>
      <c r="N2703">
        <v>258</v>
      </c>
      <c r="O2703">
        <v>524144.02</v>
      </c>
    </row>
    <row r="2704" spans="1:15" hidden="1">
      <c r="A2704" t="s">
        <v>259</v>
      </c>
      <c r="B2704" s="1">
        <v>45230</v>
      </c>
      <c r="C2704" t="s">
        <v>2055</v>
      </c>
      <c r="D2704" t="s">
        <v>115</v>
      </c>
      <c r="E2704" t="s">
        <v>115</v>
      </c>
      <c r="F2704" t="s">
        <v>505</v>
      </c>
      <c r="G2704" t="s">
        <v>506</v>
      </c>
      <c r="H2704" t="s">
        <v>505</v>
      </c>
      <c r="I2704" t="s">
        <v>484</v>
      </c>
      <c r="K2704" t="s">
        <v>265</v>
      </c>
      <c r="L2704">
        <v>3500</v>
      </c>
      <c r="M2704">
        <v>0.37</v>
      </c>
      <c r="N2704">
        <v>1295</v>
      </c>
      <c r="O2704">
        <v>525439.02</v>
      </c>
    </row>
    <row r="2705" spans="1:15" hidden="1">
      <c r="A2705" t="s">
        <v>259</v>
      </c>
      <c r="B2705" s="1">
        <v>45230</v>
      </c>
      <c r="C2705" t="s">
        <v>2055</v>
      </c>
      <c r="D2705" t="s">
        <v>115</v>
      </c>
      <c r="E2705" t="s">
        <v>115</v>
      </c>
      <c r="F2705" t="s">
        <v>1103</v>
      </c>
      <c r="G2705" t="s">
        <v>1104</v>
      </c>
      <c r="H2705" t="s">
        <v>1103</v>
      </c>
      <c r="I2705" t="s">
        <v>484</v>
      </c>
      <c r="K2705" t="s">
        <v>265</v>
      </c>
      <c r="L2705">
        <v>50</v>
      </c>
      <c r="M2705">
        <v>9.7100000000000009</v>
      </c>
      <c r="N2705">
        <v>485.5</v>
      </c>
      <c r="O2705">
        <v>525924.52</v>
      </c>
    </row>
    <row r="2706" spans="1:15" hidden="1">
      <c r="A2706" t="s">
        <v>259</v>
      </c>
      <c r="B2706" s="1">
        <v>45230</v>
      </c>
      <c r="C2706" t="s">
        <v>2055</v>
      </c>
      <c r="D2706" t="s">
        <v>115</v>
      </c>
      <c r="E2706" t="s">
        <v>115</v>
      </c>
      <c r="F2706" t="s">
        <v>507</v>
      </c>
      <c r="G2706" t="s">
        <v>508</v>
      </c>
      <c r="H2706" t="s">
        <v>507</v>
      </c>
      <c r="I2706" t="s">
        <v>484</v>
      </c>
      <c r="K2706" t="s">
        <v>265</v>
      </c>
      <c r="L2706">
        <v>2</v>
      </c>
      <c r="M2706">
        <v>23</v>
      </c>
      <c r="N2706">
        <v>46</v>
      </c>
      <c r="O2706">
        <v>525970.52</v>
      </c>
    </row>
    <row r="2707" spans="1:15" hidden="1">
      <c r="A2707" t="s">
        <v>259</v>
      </c>
      <c r="B2707" s="1">
        <v>45230</v>
      </c>
      <c r="C2707" t="s">
        <v>2056</v>
      </c>
      <c r="D2707" t="s">
        <v>165</v>
      </c>
      <c r="E2707" t="s">
        <v>165</v>
      </c>
      <c r="F2707" t="s">
        <v>1158</v>
      </c>
      <c r="G2707" t="s">
        <v>702</v>
      </c>
      <c r="H2707" t="s">
        <v>701</v>
      </c>
      <c r="I2707" t="s">
        <v>703</v>
      </c>
      <c r="K2707" t="s">
        <v>265</v>
      </c>
      <c r="L2707">
        <v>230</v>
      </c>
      <c r="M2707">
        <v>3.03</v>
      </c>
      <c r="N2707">
        <v>696.9</v>
      </c>
      <c r="O2707">
        <v>526667.42000000004</v>
      </c>
    </row>
    <row r="2708" spans="1:15" hidden="1">
      <c r="A2708" t="s">
        <v>259</v>
      </c>
      <c r="B2708" s="1">
        <v>45230</v>
      </c>
      <c r="C2708" t="s">
        <v>2056</v>
      </c>
      <c r="D2708" t="s">
        <v>165</v>
      </c>
      <c r="E2708" t="s">
        <v>165</v>
      </c>
      <c r="F2708" t="s">
        <v>1192</v>
      </c>
      <c r="G2708" t="s">
        <v>1193</v>
      </c>
      <c r="H2708" t="s">
        <v>1192</v>
      </c>
      <c r="I2708" t="s">
        <v>448</v>
      </c>
      <c r="K2708" t="s">
        <v>265</v>
      </c>
      <c r="L2708">
        <v>160</v>
      </c>
      <c r="M2708">
        <v>3.15</v>
      </c>
      <c r="N2708">
        <v>504</v>
      </c>
      <c r="O2708">
        <v>527171.42000000004</v>
      </c>
    </row>
    <row r="2709" spans="1:15" hidden="1">
      <c r="A2709" t="s">
        <v>259</v>
      </c>
      <c r="B2709" s="1">
        <v>45230</v>
      </c>
      <c r="C2709" s="8" t="s">
        <v>2056</v>
      </c>
      <c r="D2709" t="s">
        <v>165</v>
      </c>
      <c r="E2709" t="s">
        <v>165</v>
      </c>
      <c r="F2709" t="s">
        <v>1194</v>
      </c>
      <c r="G2709" t="s">
        <v>1195</v>
      </c>
      <c r="H2709" t="s">
        <v>1196</v>
      </c>
      <c r="I2709" t="s">
        <v>703</v>
      </c>
      <c r="K2709" t="s">
        <v>265</v>
      </c>
      <c r="L2709">
        <v>30</v>
      </c>
      <c r="M2709">
        <v>14</v>
      </c>
      <c r="N2709">
        <v>420</v>
      </c>
      <c r="O2709">
        <v>527591.42000000004</v>
      </c>
    </row>
    <row r="2710" spans="1:15" hidden="1">
      <c r="A2710" t="s">
        <v>259</v>
      </c>
      <c r="B2710" s="1">
        <v>45230</v>
      </c>
      <c r="C2710" t="s">
        <v>2056</v>
      </c>
      <c r="D2710" t="s">
        <v>165</v>
      </c>
      <c r="E2710" t="s">
        <v>165</v>
      </c>
      <c r="F2710" t="s">
        <v>1197</v>
      </c>
      <c r="G2710" t="s">
        <v>1198</v>
      </c>
      <c r="H2710" t="s">
        <v>1197</v>
      </c>
      <c r="I2710" t="s">
        <v>703</v>
      </c>
      <c r="K2710" t="s">
        <v>265</v>
      </c>
      <c r="L2710">
        <v>14</v>
      </c>
      <c r="M2710">
        <v>11</v>
      </c>
      <c r="N2710">
        <v>154</v>
      </c>
      <c r="O2710">
        <v>527745.42000000004</v>
      </c>
    </row>
    <row r="2711" spans="1:15" hidden="1">
      <c r="A2711" t="s">
        <v>259</v>
      </c>
      <c r="B2711" s="1">
        <v>45230</v>
      </c>
      <c r="C2711" t="s">
        <v>2056</v>
      </c>
      <c r="D2711" t="s">
        <v>165</v>
      </c>
      <c r="E2711" t="s">
        <v>165</v>
      </c>
      <c r="F2711" t="s">
        <v>1199</v>
      </c>
      <c r="G2711" t="s">
        <v>1200</v>
      </c>
      <c r="H2711" t="s">
        <v>1199</v>
      </c>
      <c r="I2711" t="s">
        <v>2057</v>
      </c>
      <c r="K2711" t="s">
        <v>265</v>
      </c>
      <c r="L2711">
        <v>1</v>
      </c>
      <c r="M2711">
        <v>400</v>
      </c>
      <c r="N2711">
        <v>400</v>
      </c>
      <c r="O2711">
        <v>528145.42000000004</v>
      </c>
    </row>
    <row r="2712" spans="1:15" hidden="1">
      <c r="A2712" t="s">
        <v>259</v>
      </c>
      <c r="B2712" s="1">
        <v>45230</v>
      </c>
      <c r="C2712" t="s">
        <v>2056</v>
      </c>
      <c r="D2712" t="s">
        <v>165</v>
      </c>
      <c r="E2712" t="s">
        <v>165</v>
      </c>
      <c r="F2712" t="s">
        <v>1201</v>
      </c>
      <c r="G2712" t="s">
        <v>1094</v>
      </c>
      <c r="H2712" t="s">
        <v>1093</v>
      </c>
      <c r="I2712" t="s">
        <v>484</v>
      </c>
      <c r="K2712" t="s">
        <v>265</v>
      </c>
      <c r="L2712">
        <v>1</v>
      </c>
      <c r="M2712">
        <v>341.25</v>
      </c>
      <c r="N2712">
        <v>341.25</v>
      </c>
      <c r="O2712">
        <v>528486.67000000004</v>
      </c>
    </row>
    <row r="2713" spans="1:15" hidden="1">
      <c r="A2713" t="s">
        <v>259</v>
      </c>
      <c r="B2713" s="1">
        <v>45230</v>
      </c>
      <c r="C2713" t="s">
        <v>2056</v>
      </c>
      <c r="D2713" t="s">
        <v>165</v>
      </c>
      <c r="E2713" t="s">
        <v>165</v>
      </c>
      <c r="F2713" t="s">
        <v>1175</v>
      </c>
      <c r="G2713" t="s">
        <v>1096</v>
      </c>
      <c r="H2713" t="s">
        <v>1095</v>
      </c>
      <c r="I2713" t="s">
        <v>484</v>
      </c>
      <c r="K2713" t="s">
        <v>265</v>
      </c>
      <c r="L2713">
        <v>1</v>
      </c>
      <c r="M2713">
        <v>250.95</v>
      </c>
      <c r="N2713">
        <v>250.95</v>
      </c>
      <c r="O2713">
        <v>528737.62</v>
      </c>
    </row>
    <row r="2714" spans="1:15" hidden="1">
      <c r="A2714" t="s">
        <v>259</v>
      </c>
      <c r="B2714" s="1">
        <v>45230</v>
      </c>
      <c r="C2714" t="s">
        <v>2056</v>
      </c>
      <c r="D2714" t="s">
        <v>165</v>
      </c>
      <c r="E2714" t="s">
        <v>165</v>
      </c>
      <c r="F2714" t="s">
        <v>1176</v>
      </c>
      <c r="G2714" t="s">
        <v>483</v>
      </c>
      <c r="H2714" t="s">
        <v>482</v>
      </c>
      <c r="I2714" t="s">
        <v>484</v>
      </c>
      <c r="K2714" t="s">
        <v>265</v>
      </c>
      <c r="L2714">
        <v>9</v>
      </c>
      <c r="M2714">
        <v>15.75</v>
      </c>
      <c r="N2714">
        <v>141.75</v>
      </c>
      <c r="O2714">
        <v>528879.37</v>
      </c>
    </row>
    <row r="2715" spans="1:15" hidden="1">
      <c r="A2715" t="s">
        <v>259</v>
      </c>
      <c r="B2715" s="1">
        <v>45230</v>
      </c>
      <c r="C2715" t="s">
        <v>2056</v>
      </c>
      <c r="D2715" t="s">
        <v>165</v>
      </c>
      <c r="E2715" t="s">
        <v>165</v>
      </c>
      <c r="F2715" t="s">
        <v>1202</v>
      </c>
      <c r="G2715" t="s">
        <v>486</v>
      </c>
      <c r="H2715" t="s">
        <v>485</v>
      </c>
      <c r="I2715" t="s">
        <v>484</v>
      </c>
      <c r="K2715" t="s">
        <v>265</v>
      </c>
      <c r="L2715">
        <v>30</v>
      </c>
      <c r="M2715">
        <v>7.88</v>
      </c>
      <c r="N2715">
        <v>236.4</v>
      </c>
      <c r="O2715">
        <v>529115.77</v>
      </c>
    </row>
    <row r="2716" spans="1:15" hidden="1">
      <c r="A2716" t="s">
        <v>259</v>
      </c>
      <c r="B2716" s="1">
        <v>45230</v>
      </c>
      <c r="C2716" t="s">
        <v>2056</v>
      </c>
      <c r="D2716" t="s">
        <v>165</v>
      </c>
      <c r="E2716" t="s">
        <v>165</v>
      </c>
      <c r="F2716" t="s">
        <v>1203</v>
      </c>
      <c r="G2716" t="s">
        <v>504</v>
      </c>
      <c r="H2716" t="s">
        <v>503</v>
      </c>
      <c r="I2716" t="s">
        <v>484</v>
      </c>
      <c r="K2716" t="s">
        <v>265</v>
      </c>
      <c r="L2716">
        <v>33</v>
      </c>
      <c r="M2716">
        <v>31.5</v>
      </c>
      <c r="N2716">
        <v>1039.5</v>
      </c>
      <c r="O2716">
        <v>530155.27</v>
      </c>
    </row>
    <row r="2717" spans="1:15" hidden="1">
      <c r="A2717" t="s">
        <v>259</v>
      </c>
      <c r="B2717" s="1">
        <v>45230</v>
      </c>
      <c r="C2717" t="s">
        <v>2056</v>
      </c>
      <c r="D2717" t="s">
        <v>165</v>
      </c>
      <c r="E2717" t="s">
        <v>165</v>
      </c>
      <c r="F2717" t="s">
        <v>1101</v>
      </c>
      <c r="G2717" t="s">
        <v>1102</v>
      </c>
      <c r="H2717" t="s">
        <v>1101</v>
      </c>
      <c r="I2717" t="s">
        <v>484</v>
      </c>
      <c r="K2717" t="s">
        <v>265</v>
      </c>
      <c r="L2717">
        <v>2750</v>
      </c>
      <c r="M2717">
        <v>0.43</v>
      </c>
      <c r="N2717">
        <v>1182.5</v>
      </c>
      <c r="O2717">
        <v>531337.77</v>
      </c>
    </row>
    <row r="2718" spans="1:15" hidden="1">
      <c r="A2718" t="s">
        <v>259</v>
      </c>
      <c r="B2718" s="1">
        <v>45230</v>
      </c>
      <c r="C2718" t="s">
        <v>2056</v>
      </c>
      <c r="D2718" t="s">
        <v>165</v>
      </c>
      <c r="E2718" t="s">
        <v>165</v>
      </c>
      <c r="F2718" t="s">
        <v>505</v>
      </c>
      <c r="G2718" t="s">
        <v>506</v>
      </c>
      <c r="H2718" t="s">
        <v>505</v>
      </c>
      <c r="I2718" t="s">
        <v>484</v>
      </c>
      <c r="K2718" t="s">
        <v>265</v>
      </c>
      <c r="L2718">
        <v>900</v>
      </c>
      <c r="M2718">
        <v>0.37</v>
      </c>
      <c r="N2718">
        <v>333</v>
      </c>
      <c r="O2718">
        <v>531670.77</v>
      </c>
    </row>
    <row r="2719" spans="1:15" hidden="1">
      <c r="A2719" t="s">
        <v>259</v>
      </c>
      <c r="B2719" s="1">
        <v>45230</v>
      </c>
      <c r="C2719" t="s">
        <v>2056</v>
      </c>
      <c r="D2719" t="s">
        <v>165</v>
      </c>
      <c r="E2719" t="s">
        <v>165</v>
      </c>
      <c r="F2719" t="s">
        <v>1179</v>
      </c>
      <c r="G2719" t="s">
        <v>1104</v>
      </c>
      <c r="H2719" t="s">
        <v>1103</v>
      </c>
      <c r="I2719" t="s">
        <v>484</v>
      </c>
      <c r="K2719" t="s">
        <v>265</v>
      </c>
      <c r="L2719">
        <v>25</v>
      </c>
      <c r="M2719">
        <v>9.7100000000000009</v>
      </c>
      <c r="N2719">
        <v>242.75</v>
      </c>
      <c r="O2719">
        <v>531913.52</v>
      </c>
    </row>
    <row r="2720" spans="1:15" hidden="1">
      <c r="A2720" t="s">
        <v>259</v>
      </c>
      <c r="B2720" s="1">
        <v>45230</v>
      </c>
      <c r="C2720" t="s">
        <v>2056</v>
      </c>
      <c r="D2720" t="s">
        <v>165</v>
      </c>
      <c r="E2720" t="s">
        <v>165</v>
      </c>
      <c r="F2720" t="s">
        <v>1180</v>
      </c>
      <c r="G2720" t="s">
        <v>1106</v>
      </c>
      <c r="H2720" t="s">
        <v>1105</v>
      </c>
      <c r="I2720" t="s">
        <v>484</v>
      </c>
      <c r="K2720" t="s">
        <v>265</v>
      </c>
      <c r="L2720">
        <v>2</v>
      </c>
      <c r="M2720">
        <v>240</v>
      </c>
      <c r="N2720">
        <v>480</v>
      </c>
      <c r="O2720">
        <v>532393.52</v>
      </c>
    </row>
    <row r="2721" spans="1:15" hidden="1">
      <c r="A2721" t="s">
        <v>259</v>
      </c>
      <c r="B2721" s="1">
        <v>45230</v>
      </c>
      <c r="C2721" t="s">
        <v>2056</v>
      </c>
      <c r="D2721" t="s">
        <v>165</v>
      </c>
      <c r="E2721" t="s">
        <v>165</v>
      </c>
      <c r="F2721" t="s">
        <v>1181</v>
      </c>
      <c r="G2721" t="s">
        <v>508</v>
      </c>
      <c r="H2721" t="s">
        <v>507</v>
      </c>
      <c r="I2721" t="s">
        <v>484</v>
      </c>
      <c r="K2721" t="s">
        <v>265</v>
      </c>
      <c r="L2721">
        <v>2</v>
      </c>
      <c r="M2721">
        <v>15</v>
      </c>
      <c r="N2721">
        <v>30</v>
      </c>
      <c r="O2721">
        <v>532423.52</v>
      </c>
    </row>
    <row r="2722" spans="1:15" hidden="1">
      <c r="A2722" t="s">
        <v>259</v>
      </c>
      <c r="B2722" s="1">
        <v>45230</v>
      </c>
      <c r="C2722" t="s">
        <v>2056</v>
      </c>
      <c r="D2722" t="s">
        <v>165</v>
      </c>
      <c r="E2722" t="s">
        <v>165</v>
      </c>
      <c r="F2722" t="s">
        <v>2058</v>
      </c>
      <c r="G2722" t="s">
        <v>1102</v>
      </c>
      <c r="H2722" t="s">
        <v>1101</v>
      </c>
      <c r="I2722" t="s">
        <v>484</v>
      </c>
      <c r="K2722" t="s">
        <v>265</v>
      </c>
      <c r="L2722">
        <v>400</v>
      </c>
      <c r="M2722">
        <v>0</v>
      </c>
      <c r="N2722">
        <v>0</v>
      </c>
      <c r="O2722">
        <v>532423.52</v>
      </c>
    </row>
    <row r="2723" spans="1:15" hidden="1">
      <c r="A2723" t="s">
        <v>259</v>
      </c>
      <c r="B2723" s="1">
        <v>45230</v>
      </c>
      <c r="C2723" t="s">
        <v>2059</v>
      </c>
      <c r="D2723" t="s">
        <v>64</v>
      </c>
      <c r="E2723" t="s">
        <v>64</v>
      </c>
      <c r="F2723" t="s">
        <v>1118</v>
      </c>
      <c r="G2723" t="s">
        <v>1119</v>
      </c>
      <c r="H2723" t="s">
        <v>1118</v>
      </c>
      <c r="I2723" t="s">
        <v>703</v>
      </c>
      <c r="K2723" t="s">
        <v>265</v>
      </c>
      <c r="L2723">
        <v>400</v>
      </c>
      <c r="M2723">
        <v>4.13</v>
      </c>
      <c r="N2723">
        <v>1652</v>
      </c>
      <c r="O2723">
        <v>534075.52</v>
      </c>
    </row>
    <row r="2724" spans="1:15" hidden="1">
      <c r="A2724" t="s">
        <v>259</v>
      </c>
      <c r="B2724" s="1">
        <v>45230</v>
      </c>
      <c r="C2724" t="s">
        <v>2059</v>
      </c>
      <c r="D2724" t="s">
        <v>64</v>
      </c>
      <c r="E2724" t="s">
        <v>64</v>
      </c>
      <c r="F2724" t="s">
        <v>1205</v>
      </c>
      <c r="G2724" t="s">
        <v>488</v>
      </c>
      <c r="H2724" t="s">
        <v>489</v>
      </c>
      <c r="I2724" t="s">
        <v>484</v>
      </c>
      <c r="K2724" t="s">
        <v>265</v>
      </c>
      <c r="L2724">
        <v>1</v>
      </c>
      <c r="M2724">
        <v>78.75</v>
      </c>
      <c r="N2724">
        <v>78.75</v>
      </c>
      <c r="O2724">
        <v>534154.27</v>
      </c>
    </row>
    <row r="2725" spans="1:15" hidden="1">
      <c r="A2725" t="s">
        <v>259</v>
      </c>
      <c r="B2725" s="1">
        <v>45230</v>
      </c>
      <c r="C2725" t="s">
        <v>2059</v>
      </c>
      <c r="D2725" t="s">
        <v>64</v>
      </c>
      <c r="E2725" t="s">
        <v>64</v>
      </c>
      <c r="F2725" t="s">
        <v>1163</v>
      </c>
      <c r="G2725" t="s">
        <v>1164</v>
      </c>
      <c r="H2725" t="s">
        <v>1163</v>
      </c>
      <c r="I2725" t="s">
        <v>484</v>
      </c>
      <c r="K2725" t="s">
        <v>265</v>
      </c>
      <c r="L2725">
        <v>1</v>
      </c>
      <c r="M2725">
        <v>42</v>
      </c>
      <c r="N2725">
        <v>42</v>
      </c>
      <c r="O2725">
        <v>534196.27</v>
      </c>
    </row>
    <row r="2726" spans="1:15" hidden="1">
      <c r="A2726" t="s">
        <v>259</v>
      </c>
      <c r="B2726" s="1">
        <v>45230</v>
      </c>
      <c r="C2726" t="s">
        <v>2059</v>
      </c>
      <c r="D2726" t="s">
        <v>64</v>
      </c>
      <c r="E2726" t="s">
        <v>64</v>
      </c>
      <c r="F2726" t="s">
        <v>1165</v>
      </c>
      <c r="G2726" t="s">
        <v>1166</v>
      </c>
      <c r="H2726" t="s">
        <v>1165</v>
      </c>
      <c r="I2726" t="s">
        <v>484</v>
      </c>
      <c r="K2726" t="s">
        <v>265</v>
      </c>
      <c r="L2726">
        <v>1</v>
      </c>
      <c r="M2726">
        <v>68.25</v>
      </c>
      <c r="N2726">
        <v>68.25</v>
      </c>
      <c r="O2726">
        <v>534264.52</v>
      </c>
    </row>
    <row r="2727" spans="1:15" hidden="1">
      <c r="A2727" t="s">
        <v>259</v>
      </c>
      <c r="B2727" s="1">
        <v>45230</v>
      </c>
      <c r="C2727" t="s">
        <v>2059</v>
      </c>
      <c r="D2727" t="s">
        <v>64</v>
      </c>
      <c r="E2727" t="s">
        <v>64</v>
      </c>
      <c r="F2727" t="s">
        <v>482</v>
      </c>
      <c r="G2727" t="s">
        <v>483</v>
      </c>
      <c r="H2727" t="s">
        <v>482</v>
      </c>
      <c r="I2727" t="s">
        <v>484</v>
      </c>
      <c r="K2727" t="s">
        <v>265</v>
      </c>
      <c r="L2727">
        <v>6</v>
      </c>
      <c r="M2727">
        <v>21</v>
      </c>
      <c r="N2727">
        <v>126</v>
      </c>
      <c r="O2727">
        <v>534390.52</v>
      </c>
    </row>
    <row r="2728" spans="1:15" hidden="1">
      <c r="A2728" t="s">
        <v>259</v>
      </c>
      <c r="B2728" s="1">
        <v>45230</v>
      </c>
      <c r="C2728" t="s">
        <v>2059</v>
      </c>
      <c r="D2728" t="s">
        <v>64</v>
      </c>
      <c r="E2728" t="s">
        <v>64</v>
      </c>
      <c r="F2728" t="s">
        <v>485</v>
      </c>
      <c r="G2728" t="s">
        <v>486</v>
      </c>
      <c r="H2728" t="s">
        <v>485</v>
      </c>
      <c r="I2728" t="s">
        <v>484</v>
      </c>
      <c r="K2728" t="s">
        <v>265</v>
      </c>
      <c r="L2728">
        <v>39</v>
      </c>
      <c r="M2728">
        <v>7.88</v>
      </c>
      <c r="N2728">
        <v>307.32</v>
      </c>
      <c r="O2728">
        <v>534697.84</v>
      </c>
    </row>
    <row r="2729" spans="1:15" hidden="1">
      <c r="A2729" t="s">
        <v>259</v>
      </c>
      <c r="B2729" s="1">
        <v>45230</v>
      </c>
      <c r="C2729" t="s">
        <v>2059</v>
      </c>
      <c r="D2729" t="s">
        <v>64</v>
      </c>
      <c r="E2729" t="s">
        <v>64</v>
      </c>
      <c r="F2729" t="s">
        <v>503</v>
      </c>
      <c r="G2729" t="s">
        <v>504</v>
      </c>
      <c r="H2729" t="s">
        <v>503</v>
      </c>
      <c r="I2729" t="s">
        <v>484</v>
      </c>
      <c r="K2729" t="s">
        <v>265</v>
      </c>
      <c r="L2729">
        <v>62</v>
      </c>
      <c r="M2729">
        <v>31.5</v>
      </c>
      <c r="N2729">
        <v>1953</v>
      </c>
      <c r="O2729">
        <v>536650.84</v>
      </c>
    </row>
    <row r="2730" spans="1:15" hidden="1">
      <c r="A2730" t="s">
        <v>259</v>
      </c>
      <c r="B2730" s="1">
        <v>45230</v>
      </c>
      <c r="C2730" t="s">
        <v>2059</v>
      </c>
      <c r="D2730" t="s">
        <v>64</v>
      </c>
      <c r="E2730" t="s">
        <v>64</v>
      </c>
      <c r="F2730" t="s">
        <v>505</v>
      </c>
      <c r="G2730" t="s">
        <v>506</v>
      </c>
      <c r="H2730" t="s">
        <v>505</v>
      </c>
      <c r="I2730" t="s">
        <v>484</v>
      </c>
      <c r="K2730" t="s">
        <v>265</v>
      </c>
      <c r="L2730">
        <v>3500</v>
      </c>
      <c r="M2730">
        <v>0.37</v>
      </c>
      <c r="N2730">
        <v>1295</v>
      </c>
      <c r="O2730">
        <v>537945.84</v>
      </c>
    </row>
    <row r="2731" spans="1:15" hidden="1">
      <c r="A2731" t="s">
        <v>259</v>
      </c>
      <c r="B2731" s="1">
        <v>45230</v>
      </c>
      <c r="C2731" t="s">
        <v>2059</v>
      </c>
      <c r="D2731" t="s">
        <v>64</v>
      </c>
      <c r="E2731" t="s">
        <v>64</v>
      </c>
      <c r="F2731" t="s">
        <v>1103</v>
      </c>
      <c r="G2731" t="s">
        <v>1104</v>
      </c>
      <c r="H2731" t="s">
        <v>1103</v>
      </c>
      <c r="I2731" t="s">
        <v>484</v>
      </c>
      <c r="K2731" t="s">
        <v>265</v>
      </c>
      <c r="L2731">
        <v>12</v>
      </c>
      <c r="M2731">
        <v>9.7100000000000009</v>
      </c>
      <c r="N2731">
        <v>116.52</v>
      </c>
      <c r="O2731">
        <v>538062.36</v>
      </c>
    </row>
    <row r="2732" spans="1:15" hidden="1">
      <c r="A2732" t="s">
        <v>259</v>
      </c>
      <c r="B2732" s="1">
        <v>45230</v>
      </c>
      <c r="C2732" t="s">
        <v>2059</v>
      </c>
      <c r="D2732" t="s">
        <v>64</v>
      </c>
      <c r="E2732" t="s">
        <v>64</v>
      </c>
      <c r="F2732" t="s">
        <v>1105</v>
      </c>
      <c r="G2732" t="s">
        <v>1106</v>
      </c>
      <c r="H2732" t="s">
        <v>1105</v>
      </c>
      <c r="I2732" t="s">
        <v>484</v>
      </c>
      <c r="K2732" t="s">
        <v>265</v>
      </c>
      <c r="L2732">
        <v>2</v>
      </c>
      <c r="M2732">
        <v>240</v>
      </c>
      <c r="N2732">
        <v>480</v>
      </c>
      <c r="O2732">
        <v>538542.36</v>
      </c>
    </row>
    <row r="2733" spans="1:15" hidden="1">
      <c r="A2733" t="s">
        <v>259</v>
      </c>
      <c r="B2733" s="1">
        <v>45230</v>
      </c>
      <c r="C2733" t="s">
        <v>2059</v>
      </c>
      <c r="D2733" t="s">
        <v>64</v>
      </c>
      <c r="E2733" t="s">
        <v>64</v>
      </c>
      <c r="F2733" t="s">
        <v>1206</v>
      </c>
      <c r="G2733" t="s">
        <v>1207</v>
      </c>
      <c r="H2733" t="s">
        <v>1206</v>
      </c>
      <c r="I2733" t="s">
        <v>484</v>
      </c>
      <c r="K2733" t="s">
        <v>265</v>
      </c>
      <c r="L2733">
        <v>4</v>
      </c>
      <c r="M2733">
        <v>30.5</v>
      </c>
      <c r="N2733">
        <v>122</v>
      </c>
      <c r="O2733">
        <v>538664.36</v>
      </c>
    </row>
    <row r="2734" spans="1:15" hidden="1">
      <c r="A2734" t="s">
        <v>259</v>
      </c>
      <c r="B2734" s="1">
        <v>45230</v>
      </c>
      <c r="C2734" t="s">
        <v>2059</v>
      </c>
      <c r="D2734" t="s">
        <v>64</v>
      </c>
      <c r="E2734" t="s">
        <v>64</v>
      </c>
      <c r="F2734" t="s">
        <v>507</v>
      </c>
      <c r="G2734" t="s">
        <v>508</v>
      </c>
      <c r="H2734" t="s">
        <v>507</v>
      </c>
      <c r="I2734" t="s">
        <v>484</v>
      </c>
      <c r="K2734" t="s">
        <v>265</v>
      </c>
      <c r="L2734">
        <v>1</v>
      </c>
      <c r="M2734">
        <v>23</v>
      </c>
      <c r="N2734">
        <v>23</v>
      </c>
      <c r="O2734">
        <v>538687.36</v>
      </c>
    </row>
    <row r="2735" spans="1:15" hidden="1">
      <c r="A2735" t="s">
        <v>259</v>
      </c>
      <c r="B2735" s="1">
        <v>45230</v>
      </c>
      <c r="C2735" t="s">
        <v>2060</v>
      </c>
      <c r="D2735" t="s">
        <v>130</v>
      </c>
      <c r="E2735" t="s">
        <v>130</v>
      </c>
      <c r="F2735" t="s">
        <v>701</v>
      </c>
      <c r="G2735" t="s">
        <v>702</v>
      </c>
      <c r="H2735" t="s">
        <v>701</v>
      </c>
      <c r="I2735" t="s">
        <v>703</v>
      </c>
      <c r="K2735" t="s">
        <v>265</v>
      </c>
      <c r="L2735">
        <v>30</v>
      </c>
      <c r="M2735">
        <v>3.03</v>
      </c>
      <c r="N2735">
        <v>90.9</v>
      </c>
      <c r="O2735">
        <v>538778.26</v>
      </c>
    </row>
    <row r="2736" spans="1:15" hidden="1">
      <c r="A2736" t="s">
        <v>259</v>
      </c>
      <c r="B2736" s="1">
        <v>45230</v>
      </c>
      <c r="C2736" t="s">
        <v>2060</v>
      </c>
      <c r="D2736" t="s">
        <v>130</v>
      </c>
      <c r="E2736" t="s">
        <v>130</v>
      </c>
      <c r="F2736" t="s">
        <v>1048</v>
      </c>
      <c r="G2736" t="s">
        <v>1049</v>
      </c>
      <c r="H2736" t="s">
        <v>1050</v>
      </c>
      <c r="I2736" t="s">
        <v>448</v>
      </c>
      <c r="K2736" t="s">
        <v>265</v>
      </c>
      <c r="L2736">
        <v>40</v>
      </c>
      <c r="M2736">
        <v>3.15</v>
      </c>
      <c r="N2736">
        <v>126</v>
      </c>
      <c r="O2736">
        <v>538904.26</v>
      </c>
    </row>
    <row r="2737" spans="1:15" hidden="1">
      <c r="A2737" t="s">
        <v>259</v>
      </c>
      <c r="B2737" s="1">
        <v>45230</v>
      </c>
      <c r="C2737" t="s">
        <v>2060</v>
      </c>
      <c r="D2737" t="s">
        <v>130</v>
      </c>
      <c r="E2737" t="s">
        <v>130</v>
      </c>
      <c r="F2737" t="s">
        <v>1055</v>
      </c>
      <c r="G2737" t="s">
        <v>1056</v>
      </c>
      <c r="H2737" t="s">
        <v>1055</v>
      </c>
      <c r="I2737" t="s">
        <v>703</v>
      </c>
      <c r="K2737" t="s">
        <v>265</v>
      </c>
      <c r="L2737">
        <v>25</v>
      </c>
      <c r="M2737">
        <v>25</v>
      </c>
      <c r="N2737">
        <v>625</v>
      </c>
      <c r="O2737">
        <v>539529.26</v>
      </c>
    </row>
    <row r="2738" spans="1:15" hidden="1">
      <c r="A2738" t="s">
        <v>259</v>
      </c>
      <c r="B2738" s="1">
        <v>45230</v>
      </c>
      <c r="C2738" t="s">
        <v>2060</v>
      </c>
      <c r="D2738" t="s">
        <v>130</v>
      </c>
      <c r="E2738" t="s">
        <v>130</v>
      </c>
      <c r="F2738" t="s">
        <v>1161</v>
      </c>
      <c r="G2738" t="s">
        <v>1160</v>
      </c>
      <c r="H2738" t="s">
        <v>1161</v>
      </c>
      <c r="I2738" t="s">
        <v>2053</v>
      </c>
      <c r="K2738" t="s">
        <v>265</v>
      </c>
      <c r="L2738">
        <v>1</v>
      </c>
      <c r="M2738">
        <v>620</v>
      </c>
      <c r="N2738">
        <v>620</v>
      </c>
      <c r="O2738">
        <v>540149.26</v>
      </c>
    </row>
    <row r="2739" spans="1:15" hidden="1">
      <c r="A2739" t="s">
        <v>259</v>
      </c>
      <c r="B2739" s="1">
        <v>45230</v>
      </c>
      <c r="C2739" t="s">
        <v>2060</v>
      </c>
      <c r="D2739" t="s">
        <v>130</v>
      </c>
      <c r="E2739" t="s">
        <v>130</v>
      </c>
      <c r="F2739" t="s">
        <v>485</v>
      </c>
      <c r="G2739" t="s">
        <v>486</v>
      </c>
      <c r="H2739" t="s">
        <v>485</v>
      </c>
      <c r="I2739" t="s">
        <v>484</v>
      </c>
      <c r="K2739" t="s">
        <v>265</v>
      </c>
      <c r="L2739">
        <v>20</v>
      </c>
      <c r="M2739">
        <v>7.88</v>
      </c>
      <c r="N2739">
        <v>157.6</v>
      </c>
      <c r="O2739">
        <v>540306.86</v>
      </c>
    </row>
    <row r="2740" spans="1:15" hidden="1">
      <c r="A2740" t="s">
        <v>259</v>
      </c>
      <c r="B2740" s="1">
        <v>45230</v>
      </c>
      <c r="C2740" t="s">
        <v>2060</v>
      </c>
      <c r="D2740" t="s">
        <v>130</v>
      </c>
      <c r="E2740" t="s">
        <v>130</v>
      </c>
      <c r="F2740" t="s">
        <v>1093</v>
      </c>
      <c r="G2740" t="s">
        <v>1094</v>
      </c>
      <c r="H2740" t="s">
        <v>1093</v>
      </c>
      <c r="I2740" t="s">
        <v>484</v>
      </c>
      <c r="K2740" t="s">
        <v>265</v>
      </c>
      <c r="L2740">
        <v>1</v>
      </c>
      <c r="M2740">
        <v>341.25</v>
      </c>
      <c r="N2740">
        <v>341.25</v>
      </c>
      <c r="O2740">
        <v>540648.11</v>
      </c>
    </row>
    <row r="2741" spans="1:15" hidden="1">
      <c r="A2741" t="s">
        <v>259</v>
      </c>
      <c r="B2741" s="1">
        <v>45230</v>
      </c>
      <c r="C2741" t="s">
        <v>2060</v>
      </c>
      <c r="D2741" t="s">
        <v>130</v>
      </c>
      <c r="E2741" t="s">
        <v>130</v>
      </c>
      <c r="F2741" t="s">
        <v>1209</v>
      </c>
      <c r="G2741" t="s">
        <v>1210</v>
      </c>
      <c r="H2741" t="s">
        <v>1209</v>
      </c>
      <c r="I2741" t="s">
        <v>484</v>
      </c>
      <c r="K2741" t="s">
        <v>265</v>
      </c>
      <c r="L2741">
        <v>1</v>
      </c>
      <c r="M2741">
        <v>157.5</v>
      </c>
      <c r="N2741">
        <v>157.5</v>
      </c>
      <c r="O2741">
        <v>540805.61</v>
      </c>
    </row>
    <row r="2742" spans="1:15" hidden="1">
      <c r="A2742" t="s">
        <v>259</v>
      </c>
      <c r="B2742" s="1">
        <v>45230</v>
      </c>
      <c r="C2742" t="s">
        <v>2060</v>
      </c>
      <c r="D2742" t="s">
        <v>130</v>
      </c>
      <c r="E2742" t="s">
        <v>130</v>
      </c>
      <c r="F2742" t="s">
        <v>1097</v>
      </c>
      <c r="G2742" t="s">
        <v>1098</v>
      </c>
      <c r="H2742" t="s">
        <v>1097</v>
      </c>
      <c r="I2742" t="s">
        <v>484</v>
      </c>
      <c r="K2742" t="s">
        <v>265</v>
      </c>
      <c r="L2742">
        <v>3750</v>
      </c>
      <c r="M2742">
        <v>0.19</v>
      </c>
      <c r="N2742">
        <v>712.5</v>
      </c>
      <c r="O2742">
        <v>541518.11</v>
      </c>
    </row>
    <row r="2743" spans="1:15" hidden="1">
      <c r="A2743" t="s">
        <v>259</v>
      </c>
      <c r="B2743" s="1">
        <v>45230</v>
      </c>
      <c r="C2743" t="s">
        <v>2060</v>
      </c>
      <c r="D2743" t="s">
        <v>130</v>
      </c>
      <c r="E2743" t="s">
        <v>130</v>
      </c>
      <c r="F2743" t="s">
        <v>503</v>
      </c>
      <c r="G2743" t="s">
        <v>504</v>
      </c>
      <c r="H2743" t="s">
        <v>503</v>
      </c>
      <c r="I2743" t="s">
        <v>484</v>
      </c>
      <c r="K2743" t="s">
        <v>265</v>
      </c>
      <c r="L2743">
        <v>35</v>
      </c>
      <c r="M2743">
        <v>31.5</v>
      </c>
      <c r="N2743">
        <v>1102.5</v>
      </c>
      <c r="O2743">
        <v>542620.61</v>
      </c>
    </row>
    <row r="2744" spans="1:15" hidden="1">
      <c r="A2744" t="s">
        <v>259</v>
      </c>
      <c r="B2744" s="1">
        <v>45230</v>
      </c>
      <c r="C2744" t="s">
        <v>2060</v>
      </c>
      <c r="D2744" t="s">
        <v>130</v>
      </c>
      <c r="E2744" t="s">
        <v>130</v>
      </c>
      <c r="F2744" t="s">
        <v>505</v>
      </c>
      <c r="G2744" t="s">
        <v>506</v>
      </c>
      <c r="H2744" t="s">
        <v>505</v>
      </c>
      <c r="I2744" t="s">
        <v>484</v>
      </c>
      <c r="K2744" t="s">
        <v>265</v>
      </c>
      <c r="L2744">
        <v>2500</v>
      </c>
      <c r="M2744">
        <v>0.37</v>
      </c>
      <c r="N2744">
        <v>925</v>
      </c>
      <c r="O2744">
        <v>543545.61</v>
      </c>
    </row>
    <row r="2745" spans="1:15" hidden="1">
      <c r="A2745" t="s">
        <v>259</v>
      </c>
      <c r="B2745" s="1">
        <v>45230</v>
      </c>
      <c r="C2745" t="s">
        <v>2060</v>
      </c>
      <c r="D2745" t="s">
        <v>130</v>
      </c>
      <c r="E2745" t="s">
        <v>130</v>
      </c>
      <c r="F2745" t="s">
        <v>1103</v>
      </c>
      <c r="G2745" t="s">
        <v>1104</v>
      </c>
      <c r="H2745" t="s">
        <v>1103</v>
      </c>
      <c r="I2745" t="s">
        <v>484</v>
      </c>
      <c r="K2745" t="s">
        <v>265</v>
      </c>
      <c r="L2745">
        <v>15</v>
      </c>
      <c r="M2745">
        <v>9.7100000000000009</v>
      </c>
      <c r="N2745">
        <v>145.65</v>
      </c>
      <c r="O2745">
        <v>543691.26</v>
      </c>
    </row>
    <row r="2746" spans="1:15" hidden="1">
      <c r="A2746" t="s">
        <v>259</v>
      </c>
      <c r="B2746" s="1">
        <v>45230</v>
      </c>
      <c r="C2746" t="s">
        <v>2060</v>
      </c>
      <c r="D2746" t="s">
        <v>130</v>
      </c>
      <c r="E2746" t="s">
        <v>130</v>
      </c>
      <c r="F2746" t="s">
        <v>507</v>
      </c>
      <c r="G2746" t="s">
        <v>508</v>
      </c>
      <c r="H2746" t="s">
        <v>507</v>
      </c>
      <c r="I2746" t="s">
        <v>484</v>
      </c>
      <c r="K2746" t="s">
        <v>265</v>
      </c>
      <c r="L2746">
        <v>1</v>
      </c>
      <c r="M2746">
        <v>23</v>
      </c>
      <c r="N2746">
        <v>23</v>
      </c>
      <c r="O2746">
        <v>543714.26</v>
      </c>
    </row>
    <row r="2747" spans="1:15" hidden="1">
      <c r="A2747" t="s">
        <v>259</v>
      </c>
      <c r="B2747" s="1">
        <v>45230</v>
      </c>
      <c r="C2747" t="s">
        <v>2060</v>
      </c>
      <c r="D2747" t="s">
        <v>130</v>
      </c>
      <c r="E2747" t="s">
        <v>130</v>
      </c>
      <c r="F2747" t="s">
        <v>1211</v>
      </c>
      <c r="G2747" t="s">
        <v>1212</v>
      </c>
      <c r="H2747" t="s">
        <v>1211</v>
      </c>
      <c r="I2747" t="s">
        <v>484</v>
      </c>
      <c r="K2747" t="s">
        <v>265</v>
      </c>
      <c r="L2747">
        <v>2</v>
      </c>
      <c r="M2747">
        <v>11.55</v>
      </c>
      <c r="N2747">
        <v>23.1</v>
      </c>
      <c r="O2747">
        <v>543737.36</v>
      </c>
    </row>
    <row r="2748" spans="1:15" hidden="1">
      <c r="A2748" t="s">
        <v>259</v>
      </c>
      <c r="B2748" s="1">
        <v>45230</v>
      </c>
      <c r="C2748" t="s">
        <v>2060</v>
      </c>
      <c r="D2748" t="s">
        <v>130</v>
      </c>
      <c r="E2748" t="s">
        <v>130</v>
      </c>
      <c r="F2748" t="s">
        <v>186</v>
      </c>
      <c r="G2748" t="s">
        <v>1167</v>
      </c>
      <c r="H2748" t="s">
        <v>186</v>
      </c>
      <c r="I2748" t="s">
        <v>1076</v>
      </c>
      <c r="K2748" t="s">
        <v>265</v>
      </c>
      <c r="L2748">
        <v>26</v>
      </c>
      <c r="M2748">
        <v>28.09</v>
      </c>
      <c r="N2748">
        <v>730.34</v>
      </c>
      <c r="O2748">
        <v>544467.69999999995</v>
      </c>
    </row>
    <row r="2749" spans="1:15" hidden="1">
      <c r="A2749" t="s">
        <v>259</v>
      </c>
      <c r="B2749" s="1">
        <v>45230</v>
      </c>
      <c r="C2749" t="s">
        <v>2060</v>
      </c>
      <c r="D2749" t="s">
        <v>130</v>
      </c>
      <c r="E2749" t="s">
        <v>130</v>
      </c>
      <c r="F2749" t="s">
        <v>1213</v>
      </c>
      <c r="G2749" t="s">
        <v>1214</v>
      </c>
      <c r="H2749" t="s">
        <v>1213</v>
      </c>
      <c r="I2749" t="s">
        <v>1076</v>
      </c>
      <c r="K2749" t="s">
        <v>265</v>
      </c>
      <c r="L2749">
        <v>4</v>
      </c>
      <c r="M2749">
        <v>20.74</v>
      </c>
      <c r="N2749">
        <v>82.96</v>
      </c>
      <c r="O2749">
        <v>544550.66</v>
      </c>
    </row>
    <row r="2750" spans="1:15" hidden="1">
      <c r="A2750" t="s">
        <v>259</v>
      </c>
      <c r="B2750" s="1">
        <v>45230</v>
      </c>
      <c r="C2750" t="s">
        <v>2060</v>
      </c>
      <c r="D2750" t="s">
        <v>130</v>
      </c>
      <c r="E2750" t="s">
        <v>130</v>
      </c>
      <c r="F2750" t="s">
        <v>1215</v>
      </c>
      <c r="G2750" t="s">
        <v>1216</v>
      </c>
      <c r="H2750" t="s">
        <v>1215</v>
      </c>
      <c r="I2750" t="s">
        <v>1076</v>
      </c>
      <c r="K2750" t="s">
        <v>265</v>
      </c>
      <c r="L2750">
        <v>1</v>
      </c>
      <c r="M2750">
        <v>8.66</v>
      </c>
      <c r="N2750">
        <v>8.66</v>
      </c>
      <c r="O2750">
        <v>544559.31999999995</v>
      </c>
    </row>
    <row r="2751" spans="1:15" hidden="1">
      <c r="A2751" t="s">
        <v>259</v>
      </c>
      <c r="B2751" s="1">
        <v>45230</v>
      </c>
      <c r="C2751" t="s">
        <v>2060</v>
      </c>
      <c r="D2751" t="s">
        <v>130</v>
      </c>
      <c r="E2751" t="s">
        <v>130</v>
      </c>
      <c r="F2751" t="s">
        <v>1217</v>
      </c>
      <c r="G2751" t="s">
        <v>1218</v>
      </c>
      <c r="H2751" t="s">
        <v>1217</v>
      </c>
      <c r="I2751" t="s">
        <v>1076</v>
      </c>
      <c r="K2751" t="s">
        <v>265</v>
      </c>
      <c r="L2751">
        <v>1</v>
      </c>
      <c r="M2751">
        <v>3.1</v>
      </c>
      <c r="N2751">
        <v>3.1</v>
      </c>
      <c r="O2751">
        <v>544562.42000000004</v>
      </c>
    </row>
    <row r="2752" spans="1:15" hidden="1">
      <c r="A2752" t="s">
        <v>259</v>
      </c>
      <c r="B2752" s="1">
        <v>45230</v>
      </c>
      <c r="C2752" t="s">
        <v>2060</v>
      </c>
      <c r="D2752" t="s">
        <v>130</v>
      </c>
      <c r="E2752" t="s">
        <v>130</v>
      </c>
      <c r="F2752" t="s">
        <v>184</v>
      </c>
      <c r="G2752" t="s">
        <v>1077</v>
      </c>
      <c r="H2752" t="s">
        <v>184</v>
      </c>
      <c r="I2752" t="s">
        <v>1076</v>
      </c>
      <c r="K2752" t="s">
        <v>265</v>
      </c>
      <c r="L2752">
        <v>4</v>
      </c>
      <c r="M2752">
        <v>2.89</v>
      </c>
      <c r="N2752">
        <v>11.56</v>
      </c>
      <c r="O2752">
        <v>544573.98</v>
      </c>
    </row>
    <row r="2753" spans="1:15" hidden="1">
      <c r="A2753" t="s">
        <v>259</v>
      </c>
      <c r="B2753" s="1">
        <v>45230</v>
      </c>
      <c r="C2753" t="s">
        <v>2060</v>
      </c>
      <c r="D2753" t="s">
        <v>130</v>
      </c>
      <c r="E2753" t="s">
        <v>130</v>
      </c>
      <c r="F2753" t="s">
        <v>1088</v>
      </c>
      <c r="G2753" t="s">
        <v>1088</v>
      </c>
      <c r="H2753" t="s">
        <v>1088</v>
      </c>
      <c r="I2753" t="s">
        <v>1076</v>
      </c>
      <c r="K2753" t="s">
        <v>265</v>
      </c>
      <c r="L2753">
        <v>1</v>
      </c>
      <c r="M2753">
        <v>26.16</v>
      </c>
      <c r="N2753">
        <v>26.16</v>
      </c>
      <c r="O2753">
        <v>544600.14</v>
      </c>
    </row>
    <row r="2754" spans="1:15" hidden="1">
      <c r="A2754" t="s">
        <v>259</v>
      </c>
      <c r="B2754" s="1">
        <v>45230</v>
      </c>
      <c r="C2754" t="s">
        <v>2060</v>
      </c>
      <c r="D2754" t="s">
        <v>130</v>
      </c>
      <c r="E2754" t="s">
        <v>130</v>
      </c>
      <c r="F2754" t="s">
        <v>1091</v>
      </c>
      <c r="G2754" t="s">
        <v>1091</v>
      </c>
      <c r="H2754" t="s">
        <v>1091</v>
      </c>
      <c r="I2754" t="s">
        <v>1076</v>
      </c>
      <c r="K2754" t="s">
        <v>265</v>
      </c>
      <c r="L2754">
        <v>1</v>
      </c>
      <c r="M2754">
        <v>14.99</v>
      </c>
      <c r="N2754">
        <v>14.99</v>
      </c>
      <c r="O2754">
        <v>544615.13</v>
      </c>
    </row>
    <row r="2755" spans="1:15" hidden="1">
      <c r="A2755" t="s">
        <v>259</v>
      </c>
      <c r="B2755" s="1">
        <v>45230</v>
      </c>
      <c r="C2755" t="s">
        <v>2060</v>
      </c>
      <c r="D2755" t="s">
        <v>130</v>
      </c>
      <c r="E2755" t="s">
        <v>130</v>
      </c>
      <c r="F2755" t="s">
        <v>1089</v>
      </c>
      <c r="G2755" t="s">
        <v>1089</v>
      </c>
      <c r="H2755" t="s">
        <v>1089</v>
      </c>
      <c r="I2755" t="s">
        <v>1076</v>
      </c>
      <c r="K2755" t="s">
        <v>265</v>
      </c>
      <c r="L2755">
        <v>1</v>
      </c>
      <c r="M2755">
        <v>91.58</v>
      </c>
      <c r="N2755">
        <v>91.58</v>
      </c>
      <c r="O2755">
        <v>544706.71</v>
      </c>
    </row>
    <row r="2756" spans="1:15" hidden="1">
      <c r="A2756" t="s">
        <v>259</v>
      </c>
      <c r="B2756" s="1">
        <v>45230</v>
      </c>
      <c r="C2756" t="s">
        <v>2060</v>
      </c>
      <c r="D2756" t="s">
        <v>130</v>
      </c>
      <c r="E2756" t="s">
        <v>130</v>
      </c>
      <c r="F2756" t="s">
        <v>1090</v>
      </c>
      <c r="G2756" t="s">
        <v>1090</v>
      </c>
      <c r="H2756" t="s">
        <v>1090</v>
      </c>
      <c r="I2756" t="s">
        <v>1076</v>
      </c>
      <c r="K2756" t="s">
        <v>265</v>
      </c>
      <c r="L2756">
        <v>1</v>
      </c>
      <c r="M2756">
        <v>61.69</v>
      </c>
      <c r="N2756">
        <v>61.69</v>
      </c>
      <c r="O2756">
        <v>544768.4</v>
      </c>
    </row>
    <row r="2757" spans="1:15" hidden="1">
      <c r="A2757" t="s">
        <v>259</v>
      </c>
      <c r="B2757" s="1">
        <v>45230</v>
      </c>
      <c r="C2757" t="s">
        <v>2060</v>
      </c>
      <c r="D2757" t="s">
        <v>130</v>
      </c>
      <c r="E2757" t="s">
        <v>130</v>
      </c>
      <c r="F2757" t="s">
        <v>1092</v>
      </c>
      <c r="G2757" t="s">
        <v>1092</v>
      </c>
      <c r="H2757" t="s">
        <v>1092</v>
      </c>
      <c r="I2757" t="s">
        <v>1076</v>
      </c>
      <c r="K2757" t="s">
        <v>265</v>
      </c>
      <c r="L2757">
        <v>1</v>
      </c>
      <c r="M2757">
        <v>77.150000000000006</v>
      </c>
      <c r="N2757">
        <v>77.150000000000006</v>
      </c>
      <c r="O2757">
        <v>544845.55000000005</v>
      </c>
    </row>
    <row r="2758" spans="1:15" hidden="1">
      <c r="A2758" t="s">
        <v>259</v>
      </c>
      <c r="B2758" s="1">
        <v>45230</v>
      </c>
      <c r="C2758" t="s">
        <v>2061</v>
      </c>
      <c r="D2758" t="s">
        <v>47</v>
      </c>
      <c r="E2758" t="s">
        <v>47</v>
      </c>
      <c r="F2758" t="s">
        <v>1158</v>
      </c>
      <c r="G2758" t="s">
        <v>702</v>
      </c>
      <c r="H2758" t="s">
        <v>701</v>
      </c>
      <c r="I2758" t="s">
        <v>703</v>
      </c>
      <c r="K2758" t="s">
        <v>265</v>
      </c>
      <c r="L2758">
        <v>160</v>
      </c>
      <c r="M2758">
        <v>3.03</v>
      </c>
      <c r="N2758">
        <v>484.8</v>
      </c>
      <c r="O2758">
        <v>545330.35</v>
      </c>
    </row>
    <row r="2759" spans="1:15" hidden="1">
      <c r="A2759" t="s">
        <v>259</v>
      </c>
      <c r="B2759" s="1">
        <v>45230</v>
      </c>
      <c r="C2759" t="s">
        <v>2061</v>
      </c>
      <c r="D2759" t="s">
        <v>47</v>
      </c>
      <c r="E2759" t="s">
        <v>47</v>
      </c>
      <c r="F2759" t="s">
        <v>1048</v>
      </c>
      <c r="G2759" t="s">
        <v>1049</v>
      </c>
      <c r="H2759" t="s">
        <v>1050</v>
      </c>
      <c r="I2759" t="s">
        <v>448</v>
      </c>
      <c r="K2759" t="s">
        <v>265</v>
      </c>
      <c r="L2759">
        <v>70</v>
      </c>
      <c r="M2759">
        <v>3.15</v>
      </c>
      <c r="N2759">
        <v>220.5</v>
      </c>
      <c r="O2759">
        <v>545550.85</v>
      </c>
    </row>
    <row r="2760" spans="1:15" hidden="1">
      <c r="A2760" t="s">
        <v>259</v>
      </c>
      <c r="B2760" s="1">
        <v>45230</v>
      </c>
      <c r="C2760" t="s">
        <v>2061</v>
      </c>
      <c r="D2760" t="s">
        <v>47</v>
      </c>
      <c r="E2760" t="s">
        <v>47</v>
      </c>
      <c r="F2760" t="s">
        <v>1183</v>
      </c>
      <c r="G2760" t="s">
        <v>1184</v>
      </c>
      <c r="H2760" t="s">
        <v>1183</v>
      </c>
      <c r="I2760" t="s">
        <v>703</v>
      </c>
      <c r="K2760" t="s">
        <v>265</v>
      </c>
      <c r="L2760">
        <v>23</v>
      </c>
      <c r="M2760">
        <v>5</v>
      </c>
      <c r="N2760">
        <v>115</v>
      </c>
      <c r="O2760">
        <v>545665.85</v>
      </c>
    </row>
    <row r="2761" spans="1:15" hidden="1">
      <c r="A2761" t="s">
        <v>259</v>
      </c>
      <c r="B2761" s="1">
        <v>45230</v>
      </c>
      <c r="C2761" t="s">
        <v>2061</v>
      </c>
      <c r="D2761" t="s">
        <v>47</v>
      </c>
      <c r="E2761" t="s">
        <v>47</v>
      </c>
      <c r="F2761" t="s">
        <v>1064</v>
      </c>
      <c r="G2761" t="s">
        <v>1065</v>
      </c>
      <c r="H2761" t="s">
        <v>1064</v>
      </c>
      <c r="I2761" t="s">
        <v>703</v>
      </c>
      <c r="K2761" t="s">
        <v>265</v>
      </c>
      <c r="L2761">
        <v>2</v>
      </c>
      <c r="M2761">
        <v>10</v>
      </c>
      <c r="N2761">
        <v>20</v>
      </c>
      <c r="O2761">
        <v>545685.85</v>
      </c>
    </row>
    <row r="2762" spans="1:15" hidden="1">
      <c r="A2762" t="s">
        <v>259</v>
      </c>
      <c r="B2762" s="1">
        <v>45230</v>
      </c>
      <c r="C2762" t="s">
        <v>2061</v>
      </c>
      <c r="D2762" t="s">
        <v>47</v>
      </c>
      <c r="E2762" t="s">
        <v>47</v>
      </c>
      <c r="F2762" t="s">
        <v>1139</v>
      </c>
      <c r="G2762" t="s">
        <v>1140</v>
      </c>
      <c r="H2762" t="s">
        <v>1141</v>
      </c>
      <c r="I2762" t="s">
        <v>703</v>
      </c>
      <c r="K2762" t="s">
        <v>265</v>
      </c>
      <c r="L2762">
        <v>85</v>
      </c>
      <c r="M2762">
        <v>15</v>
      </c>
      <c r="N2762">
        <v>1275</v>
      </c>
      <c r="O2762">
        <v>546960.85</v>
      </c>
    </row>
    <row r="2763" spans="1:15" hidden="1">
      <c r="A2763" t="s">
        <v>259</v>
      </c>
      <c r="B2763" s="1">
        <v>45230</v>
      </c>
      <c r="C2763" t="s">
        <v>2061</v>
      </c>
      <c r="D2763" t="s">
        <v>47</v>
      </c>
      <c r="E2763" t="s">
        <v>47</v>
      </c>
      <c r="F2763" t="s">
        <v>201</v>
      </c>
      <c r="G2763" t="s">
        <v>1059</v>
      </c>
      <c r="H2763" t="s">
        <v>201</v>
      </c>
      <c r="I2763" t="s">
        <v>703</v>
      </c>
      <c r="K2763" t="s">
        <v>265</v>
      </c>
      <c r="L2763">
        <v>12</v>
      </c>
      <c r="M2763">
        <v>33</v>
      </c>
      <c r="N2763">
        <v>396</v>
      </c>
      <c r="O2763">
        <v>547356.85</v>
      </c>
    </row>
    <row r="2764" spans="1:15" hidden="1">
      <c r="A2764" t="s">
        <v>259</v>
      </c>
      <c r="B2764" s="1">
        <v>45230</v>
      </c>
      <c r="C2764" t="s">
        <v>2061</v>
      </c>
      <c r="D2764" t="s">
        <v>47</v>
      </c>
      <c r="E2764" t="s">
        <v>47</v>
      </c>
      <c r="F2764" t="s">
        <v>1220</v>
      </c>
      <c r="G2764" t="s">
        <v>1061</v>
      </c>
      <c r="H2764" t="s">
        <v>1060</v>
      </c>
      <c r="I2764" t="s">
        <v>703</v>
      </c>
      <c r="K2764" t="s">
        <v>265</v>
      </c>
      <c r="L2764">
        <v>3</v>
      </c>
      <c r="M2764">
        <v>17.5</v>
      </c>
      <c r="N2764">
        <v>52.5</v>
      </c>
      <c r="O2764">
        <v>547409.35</v>
      </c>
    </row>
    <row r="2765" spans="1:15" hidden="1">
      <c r="A2765" t="s">
        <v>259</v>
      </c>
      <c r="B2765" s="1">
        <v>45230</v>
      </c>
      <c r="C2765" t="s">
        <v>2061</v>
      </c>
      <c r="D2765" t="s">
        <v>47</v>
      </c>
      <c r="E2765" t="s">
        <v>47</v>
      </c>
      <c r="F2765" t="s">
        <v>1051</v>
      </c>
      <c r="G2765" t="s">
        <v>1052</v>
      </c>
      <c r="H2765" t="s">
        <v>1051</v>
      </c>
      <c r="I2765" t="s">
        <v>703</v>
      </c>
      <c r="K2765" t="s">
        <v>265</v>
      </c>
      <c r="L2765">
        <v>7</v>
      </c>
      <c r="M2765">
        <v>7</v>
      </c>
      <c r="N2765">
        <v>49</v>
      </c>
      <c r="O2765">
        <v>547458.35</v>
      </c>
    </row>
    <row r="2766" spans="1:15" hidden="1">
      <c r="A2766" t="s">
        <v>259</v>
      </c>
      <c r="B2766" s="1">
        <v>45230</v>
      </c>
      <c r="C2766" t="s">
        <v>2061</v>
      </c>
      <c r="D2766" t="s">
        <v>47</v>
      </c>
      <c r="E2766" t="s">
        <v>47</v>
      </c>
      <c r="F2766" t="s">
        <v>1190</v>
      </c>
      <c r="G2766" t="s">
        <v>1189</v>
      </c>
      <c r="H2766" t="s">
        <v>1190</v>
      </c>
      <c r="I2766" t="s">
        <v>448</v>
      </c>
      <c r="K2766" t="s">
        <v>265</v>
      </c>
      <c r="L2766">
        <v>2</v>
      </c>
      <c r="M2766">
        <v>29</v>
      </c>
      <c r="N2766">
        <v>58</v>
      </c>
      <c r="O2766">
        <v>547516.35</v>
      </c>
    </row>
    <row r="2767" spans="1:15" hidden="1">
      <c r="A2767" t="s">
        <v>259</v>
      </c>
      <c r="B2767" s="1">
        <v>45230</v>
      </c>
      <c r="C2767" t="s">
        <v>2061</v>
      </c>
      <c r="D2767" t="s">
        <v>47</v>
      </c>
      <c r="E2767" t="s">
        <v>47</v>
      </c>
      <c r="F2767" t="s">
        <v>1221</v>
      </c>
      <c r="G2767" t="s">
        <v>1189</v>
      </c>
      <c r="H2767" t="s">
        <v>1190</v>
      </c>
      <c r="I2767" t="s">
        <v>448</v>
      </c>
      <c r="K2767" t="s">
        <v>265</v>
      </c>
      <c r="L2767">
        <v>1</v>
      </c>
      <c r="M2767">
        <v>29</v>
      </c>
      <c r="N2767">
        <v>29</v>
      </c>
      <c r="O2767">
        <v>547545.35</v>
      </c>
    </row>
    <row r="2768" spans="1:15" hidden="1">
      <c r="A2768" t="s">
        <v>259</v>
      </c>
      <c r="B2768" s="1">
        <v>45230</v>
      </c>
      <c r="C2768" t="s">
        <v>2061</v>
      </c>
      <c r="D2768" t="s">
        <v>47</v>
      </c>
      <c r="E2768" t="s">
        <v>47</v>
      </c>
      <c r="F2768" t="s">
        <v>1222</v>
      </c>
      <c r="G2768" t="s">
        <v>1189</v>
      </c>
      <c r="H2768" t="s">
        <v>1190</v>
      </c>
      <c r="I2768" t="s">
        <v>448</v>
      </c>
      <c r="K2768" t="s">
        <v>265</v>
      </c>
      <c r="L2768">
        <v>1</v>
      </c>
      <c r="M2768">
        <v>29</v>
      </c>
      <c r="N2768">
        <v>29</v>
      </c>
      <c r="O2768">
        <v>547574.35</v>
      </c>
    </row>
    <row r="2769" spans="1:15" hidden="1">
      <c r="A2769" t="s">
        <v>259</v>
      </c>
      <c r="B2769" s="1">
        <v>45230</v>
      </c>
      <c r="C2769" t="s">
        <v>2061</v>
      </c>
      <c r="D2769" t="s">
        <v>47</v>
      </c>
      <c r="E2769" t="s">
        <v>47</v>
      </c>
      <c r="F2769" t="s">
        <v>1223</v>
      </c>
      <c r="G2769" t="s">
        <v>1189</v>
      </c>
      <c r="H2769" t="s">
        <v>1190</v>
      </c>
      <c r="I2769" t="s">
        <v>448</v>
      </c>
      <c r="K2769" t="s">
        <v>265</v>
      </c>
      <c r="L2769">
        <v>1</v>
      </c>
      <c r="M2769">
        <v>29</v>
      </c>
      <c r="N2769">
        <v>29</v>
      </c>
      <c r="O2769">
        <v>547603.35</v>
      </c>
    </row>
    <row r="2770" spans="1:15" hidden="1">
      <c r="A2770" t="s">
        <v>259</v>
      </c>
      <c r="B2770" s="1">
        <v>45230</v>
      </c>
      <c r="C2770" t="s">
        <v>2061</v>
      </c>
      <c r="D2770" t="s">
        <v>47</v>
      </c>
      <c r="E2770" t="s">
        <v>47</v>
      </c>
      <c r="F2770" t="s">
        <v>1224</v>
      </c>
      <c r="G2770" t="s">
        <v>1189</v>
      </c>
      <c r="H2770" t="s">
        <v>1190</v>
      </c>
      <c r="I2770" t="s">
        <v>448</v>
      </c>
      <c r="K2770" t="s">
        <v>265</v>
      </c>
      <c r="L2770">
        <v>1</v>
      </c>
      <c r="M2770">
        <v>29</v>
      </c>
      <c r="N2770">
        <v>29</v>
      </c>
      <c r="O2770">
        <v>547632.35</v>
      </c>
    </row>
    <row r="2771" spans="1:15" hidden="1">
      <c r="A2771" t="s">
        <v>259</v>
      </c>
      <c r="B2771" s="1">
        <v>45230</v>
      </c>
      <c r="C2771" t="s">
        <v>2061</v>
      </c>
      <c r="D2771" t="s">
        <v>47</v>
      </c>
      <c r="E2771" t="s">
        <v>47</v>
      </c>
      <c r="F2771" t="s">
        <v>1225</v>
      </c>
      <c r="G2771" t="s">
        <v>1226</v>
      </c>
      <c r="H2771" t="s">
        <v>1225</v>
      </c>
      <c r="I2771" t="s">
        <v>448</v>
      </c>
      <c r="K2771" t="s">
        <v>265</v>
      </c>
      <c r="L2771">
        <v>11</v>
      </c>
      <c r="M2771">
        <v>16</v>
      </c>
      <c r="N2771">
        <v>176</v>
      </c>
      <c r="O2771">
        <v>547808.35</v>
      </c>
    </row>
    <row r="2772" spans="1:15" hidden="1">
      <c r="A2772" t="s">
        <v>259</v>
      </c>
      <c r="B2772" s="1">
        <v>45230</v>
      </c>
      <c r="C2772" t="s">
        <v>2061</v>
      </c>
      <c r="D2772" t="s">
        <v>47</v>
      </c>
      <c r="E2772" t="s">
        <v>47</v>
      </c>
      <c r="F2772" t="s">
        <v>1227</v>
      </c>
      <c r="G2772" t="s">
        <v>1174</v>
      </c>
      <c r="H2772" t="s">
        <v>1173</v>
      </c>
      <c r="I2772" t="s">
        <v>484</v>
      </c>
      <c r="K2772" t="s">
        <v>265</v>
      </c>
      <c r="L2772">
        <v>1</v>
      </c>
      <c r="M2772">
        <v>136.5</v>
      </c>
      <c r="N2772">
        <v>136.5</v>
      </c>
      <c r="O2772">
        <v>547944.85</v>
      </c>
    </row>
    <row r="2773" spans="1:15" hidden="1">
      <c r="A2773" t="s">
        <v>259</v>
      </c>
      <c r="B2773" s="1">
        <v>45230</v>
      </c>
      <c r="C2773" t="s">
        <v>2061</v>
      </c>
      <c r="D2773" t="s">
        <v>47</v>
      </c>
      <c r="E2773" t="s">
        <v>47</v>
      </c>
      <c r="F2773" t="s">
        <v>1228</v>
      </c>
      <c r="G2773" t="s">
        <v>483</v>
      </c>
      <c r="H2773" t="s">
        <v>482</v>
      </c>
      <c r="I2773" t="s">
        <v>484</v>
      </c>
      <c r="K2773" t="s">
        <v>265</v>
      </c>
      <c r="L2773">
        <v>6</v>
      </c>
      <c r="M2773">
        <v>15.75</v>
      </c>
      <c r="N2773">
        <v>94.5</v>
      </c>
      <c r="O2773">
        <v>548039.35</v>
      </c>
    </row>
    <row r="2774" spans="1:15" hidden="1">
      <c r="A2774" t="s">
        <v>259</v>
      </c>
      <c r="B2774" s="1">
        <v>45230</v>
      </c>
      <c r="C2774" t="s">
        <v>2061</v>
      </c>
      <c r="D2774" t="s">
        <v>47</v>
      </c>
      <c r="E2774" t="s">
        <v>47</v>
      </c>
      <c r="F2774" t="s">
        <v>1202</v>
      </c>
      <c r="G2774" t="s">
        <v>486</v>
      </c>
      <c r="H2774" t="s">
        <v>485</v>
      </c>
      <c r="I2774" t="s">
        <v>484</v>
      </c>
      <c r="K2774" t="s">
        <v>265</v>
      </c>
      <c r="L2774">
        <v>89</v>
      </c>
      <c r="M2774">
        <v>7.88</v>
      </c>
      <c r="N2774">
        <v>701.32</v>
      </c>
      <c r="O2774">
        <v>548740.67000000004</v>
      </c>
    </row>
    <row r="2775" spans="1:15" hidden="1">
      <c r="A2775" t="s">
        <v>259</v>
      </c>
      <c r="B2775" s="1">
        <v>45230</v>
      </c>
      <c r="C2775" t="s">
        <v>2061</v>
      </c>
      <c r="D2775" t="s">
        <v>47</v>
      </c>
      <c r="E2775" t="s">
        <v>47</v>
      </c>
      <c r="F2775" t="s">
        <v>1178</v>
      </c>
      <c r="G2775" t="s">
        <v>504</v>
      </c>
      <c r="H2775" t="s">
        <v>503</v>
      </c>
      <c r="I2775" t="s">
        <v>484</v>
      </c>
      <c r="K2775" t="s">
        <v>265</v>
      </c>
      <c r="L2775">
        <v>16</v>
      </c>
      <c r="M2775">
        <v>31.5</v>
      </c>
      <c r="N2775">
        <v>504</v>
      </c>
      <c r="O2775">
        <v>549244.67000000004</v>
      </c>
    </row>
    <row r="2776" spans="1:15" hidden="1">
      <c r="A2776" t="s">
        <v>259</v>
      </c>
      <c r="B2776" s="1">
        <v>45230</v>
      </c>
      <c r="C2776" t="s">
        <v>2061</v>
      </c>
      <c r="D2776" t="s">
        <v>47</v>
      </c>
      <c r="E2776" t="s">
        <v>47</v>
      </c>
      <c r="F2776" t="s">
        <v>1101</v>
      </c>
      <c r="G2776" t="s">
        <v>1102</v>
      </c>
      <c r="H2776" t="s">
        <v>1101</v>
      </c>
      <c r="I2776" t="s">
        <v>484</v>
      </c>
      <c r="K2776" t="s">
        <v>265</v>
      </c>
      <c r="L2776">
        <v>40</v>
      </c>
      <c r="M2776">
        <v>0.43</v>
      </c>
      <c r="N2776">
        <v>17.2</v>
      </c>
      <c r="O2776">
        <v>549261.87</v>
      </c>
    </row>
    <row r="2777" spans="1:15" hidden="1">
      <c r="A2777" t="s">
        <v>259</v>
      </c>
      <c r="B2777" s="1">
        <v>45230</v>
      </c>
      <c r="C2777" t="s">
        <v>2061</v>
      </c>
      <c r="D2777" t="s">
        <v>47</v>
      </c>
      <c r="E2777" t="s">
        <v>47</v>
      </c>
      <c r="F2777" t="s">
        <v>505</v>
      </c>
      <c r="G2777" t="s">
        <v>506</v>
      </c>
      <c r="H2777" t="s">
        <v>505</v>
      </c>
      <c r="I2777" t="s">
        <v>484</v>
      </c>
      <c r="K2777" t="s">
        <v>265</v>
      </c>
      <c r="L2777">
        <v>4250</v>
      </c>
      <c r="M2777">
        <v>0.37</v>
      </c>
      <c r="N2777">
        <v>1572.5</v>
      </c>
      <c r="O2777">
        <v>550834.37</v>
      </c>
    </row>
    <row r="2778" spans="1:15" hidden="1">
      <c r="A2778" t="s">
        <v>259</v>
      </c>
      <c r="B2778" s="1">
        <v>45230</v>
      </c>
      <c r="C2778" t="s">
        <v>2061</v>
      </c>
      <c r="D2778" t="s">
        <v>47</v>
      </c>
      <c r="E2778" t="s">
        <v>47</v>
      </c>
      <c r="F2778" t="s">
        <v>507</v>
      </c>
      <c r="G2778" t="s">
        <v>508</v>
      </c>
      <c r="H2778" t="s">
        <v>507</v>
      </c>
      <c r="I2778" t="s">
        <v>484</v>
      </c>
      <c r="K2778" t="s">
        <v>265</v>
      </c>
      <c r="L2778">
        <v>2</v>
      </c>
      <c r="M2778">
        <v>23</v>
      </c>
      <c r="N2778">
        <v>46</v>
      </c>
      <c r="O2778">
        <v>550880.37</v>
      </c>
    </row>
    <row r="2779" spans="1:15" hidden="1">
      <c r="A2779" t="s">
        <v>259</v>
      </c>
      <c r="B2779" s="1">
        <v>45230</v>
      </c>
      <c r="C2779" t="s">
        <v>2062</v>
      </c>
      <c r="D2779" t="s">
        <v>120</v>
      </c>
      <c r="E2779" t="s">
        <v>120</v>
      </c>
      <c r="F2779" t="s">
        <v>1139</v>
      </c>
      <c r="G2779" t="s">
        <v>1140</v>
      </c>
      <c r="H2779" t="s">
        <v>1141</v>
      </c>
      <c r="I2779" t="s">
        <v>703</v>
      </c>
      <c r="K2779" t="s">
        <v>265</v>
      </c>
      <c r="L2779">
        <v>71</v>
      </c>
      <c r="M2779">
        <v>15</v>
      </c>
      <c r="N2779">
        <v>1065</v>
      </c>
      <c r="O2779">
        <v>551945.37</v>
      </c>
    </row>
    <row r="2780" spans="1:15" hidden="1">
      <c r="A2780" t="s">
        <v>259</v>
      </c>
      <c r="B2780" s="1">
        <v>45230</v>
      </c>
      <c r="C2780" t="s">
        <v>2062</v>
      </c>
      <c r="D2780" t="s">
        <v>120</v>
      </c>
      <c r="E2780" t="s">
        <v>120</v>
      </c>
      <c r="F2780" t="s">
        <v>1051</v>
      </c>
      <c r="G2780" t="s">
        <v>1052</v>
      </c>
      <c r="H2780" t="s">
        <v>1051</v>
      </c>
      <c r="I2780" t="s">
        <v>703</v>
      </c>
      <c r="K2780" t="s">
        <v>265</v>
      </c>
      <c r="L2780">
        <v>32</v>
      </c>
      <c r="M2780">
        <v>7</v>
      </c>
      <c r="N2780">
        <v>224</v>
      </c>
      <c r="O2780">
        <v>552169.37</v>
      </c>
    </row>
    <row r="2781" spans="1:15" hidden="1">
      <c r="A2781" t="s">
        <v>259</v>
      </c>
      <c r="B2781" s="1">
        <v>45230</v>
      </c>
      <c r="C2781" s="8" t="s">
        <v>2062</v>
      </c>
      <c r="D2781" t="s">
        <v>120</v>
      </c>
      <c r="E2781" t="s">
        <v>120</v>
      </c>
      <c r="F2781" t="s">
        <v>1194</v>
      </c>
      <c r="G2781" t="s">
        <v>1195</v>
      </c>
      <c r="H2781" t="s">
        <v>1196</v>
      </c>
      <c r="I2781" t="s">
        <v>703</v>
      </c>
      <c r="K2781" t="s">
        <v>265</v>
      </c>
      <c r="L2781">
        <v>7</v>
      </c>
      <c r="M2781">
        <v>14</v>
      </c>
      <c r="N2781">
        <v>98</v>
      </c>
      <c r="O2781">
        <v>552267.37</v>
      </c>
    </row>
    <row r="2782" spans="1:15" hidden="1">
      <c r="A2782" t="s">
        <v>259</v>
      </c>
      <c r="B2782" s="1">
        <v>45230</v>
      </c>
      <c r="C2782" t="s">
        <v>2062</v>
      </c>
      <c r="D2782" t="s">
        <v>120</v>
      </c>
      <c r="E2782" t="s">
        <v>120</v>
      </c>
      <c r="F2782" t="s">
        <v>1064</v>
      </c>
      <c r="G2782" t="s">
        <v>1065</v>
      </c>
      <c r="H2782" t="s">
        <v>1064</v>
      </c>
      <c r="I2782" t="s">
        <v>703</v>
      </c>
      <c r="K2782" t="s">
        <v>265</v>
      </c>
      <c r="L2782">
        <v>1</v>
      </c>
      <c r="M2782">
        <v>10</v>
      </c>
      <c r="N2782">
        <v>10</v>
      </c>
      <c r="O2782">
        <v>552277.37</v>
      </c>
    </row>
    <row r="2783" spans="1:15" hidden="1">
      <c r="A2783" t="s">
        <v>259</v>
      </c>
      <c r="B2783" s="1">
        <v>45230</v>
      </c>
      <c r="C2783" t="s">
        <v>2062</v>
      </c>
      <c r="D2783" t="s">
        <v>120</v>
      </c>
      <c r="E2783" t="s">
        <v>120</v>
      </c>
      <c r="F2783" t="s">
        <v>1055</v>
      </c>
      <c r="G2783" t="s">
        <v>1056</v>
      </c>
      <c r="H2783" t="s">
        <v>1055</v>
      </c>
      <c r="I2783" t="s">
        <v>703</v>
      </c>
      <c r="K2783" t="s">
        <v>265</v>
      </c>
      <c r="L2783">
        <v>3</v>
      </c>
      <c r="M2783">
        <v>26</v>
      </c>
      <c r="N2783">
        <v>78</v>
      </c>
      <c r="O2783">
        <v>552355.37</v>
      </c>
    </row>
    <row r="2784" spans="1:15" hidden="1">
      <c r="A2784" t="s">
        <v>259</v>
      </c>
      <c r="B2784" s="1">
        <v>45230</v>
      </c>
      <c r="C2784" t="s">
        <v>2062</v>
      </c>
      <c r="D2784" t="s">
        <v>120</v>
      </c>
      <c r="E2784" t="s">
        <v>120</v>
      </c>
      <c r="F2784" t="s">
        <v>1464</v>
      </c>
      <c r="G2784" t="s">
        <v>1189</v>
      </c>
      <c r="H2784" t="s">
        <v>1190</v>
      </c>
      <c r="I2784" t="s">
        <v>448</v>
      </c>
      <c r="K2784" t="s">
        <v>265</v>
      </c>
      <c r="L2784">
        <v>6</v>
      </c>
      <c r="M2784">
        <v>29</v>
      </c>
      <c r="N2784">
        <v>174</v>
      </c>
      <c r="O2784">
        <v>552529.37</v>
      </c>
    </row>
    <row r="2785" spans="1:15" hidden="1">
      <c r="A2785" t="s">
        <v>259</v>
      </c>
      <c r="B2785" s="1">
        <v>45230</v>
      </c>
      <c r="C2785" t="s">
        <v>2062</v>
      </c>
      <c r="D2785" t="s">
        <v>120</v>
      </c>
      <c r="E2785" t="s">
        <v>120</v>
      </c>
      <c r="F2785" t="s">
        <v>1074</v>
      </c>
      <c r="G2785" t="s">
        <v>1075</v>
      </c>
      <c r="H2785" t="s">
        <v>1074</v>
      </c>
      <c r="I2785" t="s">
        <v>1076</v>
      </c>
      <c r="K2785" t="s">
        <v>265</v>
      </c>
      <c r="L2785">
        <v>17</v>
      </c>
      <c r="M2785">
        <v>31.24</v>
      </c>
      <c r="N2785">
        <v>531.08000000000004</v>
      </c>
      <c r="O2785">
        <v>553060.44999999995</v>
      </c>
    </row>
    <row r="2786" spans="1:15" hidden="1">
      <c r="A2786" t="s">
        <v>259</v>
      </c>
      <c r="B2786" s="1">
        <v>45230</v>
      </c>
      <c r="C2786" t="s">
        <v>2062</v>
      </c>
      <c r="D2786" t="s">
        <v>120</v>
      </c>
      <c r="E2786" t="s">
        <v>120</v>
      </c>
      <c r="F2786" t="s">
        <v>1233</v>
      </c>
      <c r="G2786" t="s">
        <v>1234</v>
      </c>
      <c r="H2786" t="s">
        <v>1233</v>
      </c>
      <c r="I2786" t="s">
        <v>1076</v>
      </c>
      <c r="K2786" t="s">
        <v>265</v>
      </c>
      <c r="L2786">
        <v>1</v>
      </c>
      <c r="M2786">
        <v>20.74</v>
      </c>
      <c r="N2786">
        <v>20.74</v>
      </c>
      <c r="O2786">
        <v>553081.18999999994</v>
      </c>
    </row>
    <row r="2787" spans="1:15" hidden="1">
      <c r="A2787" t="s">
        <v>259</v>
      </c>
      <c r="B2787" s="1">
        <v>45230</v>
      </c>
      <c r="C2787" t="s">
        <v>2062</v>
      </c>
      <c r="D2787" t="s">
        <v>120</v>
      </c>
      <c r="E2787" t="s">
        <v>120</v>
      </c>
      <c r="F2787" t="s">
        <v>1465</v>
      </c>
      <c r="G2787" t="s">
        <v>1466</v>
      </c>
      <c r="H2787" t="s">
        <v>1465</v>
      </c>
      <c r="I2787" t="s">
        <v>1076</v>
      </c>
      <c r="K2787" t="s">
        <v>265</v>
      </c>
      <c r="L2787">
        <v>1</v>
      </c>
      <c r="M2787">
        <v>15.49</v>
      </c>
      <c r="N2787">
        <v>15.49</v>
      </c>
      <c r="O2787">
        <v>553096.68000000005</v>
      </c>
    </row>
    <row r="2788" spans="1:15" hidden="1">
      <c r="A2788" t="s">
        <v>259</v>
      </c>
      <c r="B2788" s="1">
        <v>45230</v>
      </c>
      <c r="C2788" t="s">
        <v>2062</v>
      </c>
      <c r="D2788" t="s">
        <v>120</v>
      </c>
      <c r="E2788" t="s">
        <v>120</v>
      </c>
      <c r="F2788" t="s">
        <v>184</v>
      </c>
      <c r="G2788" t="s">
        <v>1077</v>
      </c>
      <c r="H2788" t="s">
        <v>184</v>
      </c>
      <c r="I2788" t="s">
        <v>1076</v>
      </c>
      <c r="K2788" t="s">
        <v>265</v>
      </c>
      <c r="L2788">
        <v>20</v>
      </c>
      <c r="M2788">
        <v>2.89</v>
      </c>
      <c r="N2788">
        <v>57.8</v>
      </c>
      <c r="O2788">
        <v>553154.48</v>
      </c>
    </row>
    <row r="2789" spans="1:15" hidden="1">
      <c r="A2789" t="s">
        <v>259</v>
      </c>
      <c r="B2789" s="1">
        <v>45230</v>
      </c>
      <c r="C2789" t="s">
        <v>2062</v>
      </c>
      <c r="D2789" t="s">
        <v>120</v>
      </c>
      <c r="E2789" t="s">
        <v>120</v>
      </c>
      <c r="F2789" t="s">
        <v>1091</v>
      </c>
      <c r="G2789" t="s">
        <v>1091</v>
      </c>
      <c r="H2789" t="s">
        <v>1091</v>
      </c>
      <c r="I2789" t="s">
        <v>1076</v>
      </c>
      <c r="K2789" t="s">
        <v>265</v>
      </c>
      <c r="L2789">
        <v>1</v>
      </c>
      <c r="M2789">
        <v>4.67</v>
      </c>
      <c r="N2789">
        <v>4.67</v>
      </c>
      <c r="O2789">
        <v>553159.15</v>
      </c>
    </row>
    <row r="2790" spans="1:15" hidden="1">
      <c r="A2790" t="s">
        <v>259</v>
      </c>
      <c r="B2790" s="1">
        <v>45230</v>
      </c>
      <c r="C2790" t="s">
        <v>2062</v>
      </c>
      <c r="D2790" t="s">
        <v>120</v>
      </c>
      <c r="E2790" t="s">
        <v>120</v>
      </c>
      <c r="F2790" t="s">
        <v>1089</v>
      </c>
      <c r="G2790" t="s">
        <v>1089</v>
      </c>
      <c r="H2790" t="s">
        <v>1089</v>
      </c>
      <c r="I2790" t="s">
        <v>1076</v>
      </c>
      <c r="K2790" t="s">
        <v>265</v>
      </c>
      <c r="L2790">
        <v>1</v>
      </c>
      <c r="M2790">
        <v>38.229999999999997</v>
      </c>
      <c r="N2790">
        <v>38.229999999999997</v>
      </c>
      <c r="O2790">
        <v>553197.38</v>
      </c>
    </row>
    <row r="2791" spans="1:15" hidden="1">
      <c r="A2791" t="s">
        <v>259</v>
      </c>
      <c r="B2791" s="1">
        <v>45230</v>
      </c>
      <c r="C2791" t="s">
        <v>2062</v>
      </c>
      <c r="D2791" t="s">
        <v>120</v>
      </c>
      <c r="E2791" t="s">
        <v>120</v>
      </c>
      <c r="F2791" t="s">
        <v>1088</v>
      </c>
      <c r="G2791" t="s">
        <v>1088</v>
      </c>
      <c r="H2791" t="s">
        <v>1088</v>
      </c>
      <c r="I2791" t="s">
        <v>1076</v>
      </c>
      <c r="K2791" t="s">
        <v>265</v>
      </c>
      <c r="L2791">
        <v>1</v>
      </c>
      <c r="M2791">
        <v>17.399999999999999</v>
      </c>
      <c r="N2791">
        <v>17.399999999999999</v>
      </c>
      <c r="O2791">
        <v>553214.78</v>
      </c>
    </row>
    <row r="2792" spans="1:15" hidden="1">
      <c r="A2792" t="s">
        <v>259</v>
      </c>
      <c r="B2792" s="1">
        <v>45230</v>
      </c>
      <c r="C2792" t="s">
        <v>2062</v>
      </c>
      <c r="D2792" t="s">
        <v>120</v>
      </c>
      <c r="E2792" t="s">
        <v>120</v>
      </c>
      <c r="F2792" t="s">
        <v>1090</v>
      </c>
      <c r="G2792" t="s">
        <v>1090</v>
      </c>
      <c r="H2792" t="s">
        <v>1090</v>
      </c>
      <c r="I2792" t="s">
        <v>1076</v>
      </c>
      <c r="K2792" t="s">
        <v>265</v>
      </c>
      <c r="L2792">
        <v>1</v>
      </c>
      <c r="M2792">
        <v>37.81</v>
      </c>
      <c r="N2792">
        <v>37.81</v>
      </c>
      <c r="O2792">
        <v>553252.59</v>
      </c>
    </row>
    <row r="2793" spans="1:15" hidden="1">
      <c r="A2793" t="s">
        <v>259</v>
      </c>
      <c r="B2793" s="1">
        <v>45230</v>
      </c>
      <c r="C2793" t="s">
        <v>2062</v>
      </c>
      <c r="D2793" t="s">
        <v>120</v>
      </c>
      <c r="E2793" t="s">
        <v>120</v>
      </c>
      <c r="F2793" t="s">
        <v>1092</v>
      </c>
      <c r="G2793" t="s">
        <v>1092</v>
      </c>
      <c r="H2793" t="s">
        <v>1092</v>
      </c>
      <c r="I2793" t="s">
        <v>1076</v>
      </c>
      <c r="K2793" t="s">
        <v>265</v>
      </c>
      <c r="L2793">
        <v>1</v>
      </c>
      <c r="M2793">
        <v>47.12</v>
      </c>
      <c r="N2793">
        <v>47.12</v>
      </c>
      <c r="O2793">
        <v>553299.71</v>
      </c>
    </row>
    <row r="2794" spans="1:15" hidden="1">
      <c r="A2794" t="s">
        <v>259</v>
      </c>
      <c r="B2794" s="1">
        <v>45230</v>
      </c>
      <c r="C2794" t="s">
        <v>2062</v>
      </c>
      <c r="D2794" t="s">
        <v>120</v>
      </c>
      <c r="E2794" t="s">
        <v>120</v>
      </c>
      <c r="F2794" t="s">
        <v>489</v>
      </c>
      <c r="G2794" t="s">
        <v>488</v>
      </c>
      <c r="H2794" t="s">
        <v>489</v>
      </c>
      <c r="I2794" t="s">
        <v>484</v>
      </c>
      <c r="K2794" t="s">
        <v>265</v>
      </c>
      <c r="L2794">
        <v>1</v>
      </c>
      <c r="M2794">
        <v>78.75</v>
      </c>
      <c r="N2794">
        <v>78.75</v>
      </c>
      <c r="O2794">
        <v>553378.46</v>
      </c>
    </row>
    <row r="2795" spans="1:15" hidden="1">
      <c r="A2795" t="s">
        <v>259</v>
      </c>
      <c r="B2795" s="1">
        <v>45230</v>
      </c>
      <c r="C2795" t="s">
        <v>2062</v>
      </c>
      <c r="D2795" t="s">
        <v>120</v>
      </c>
      <c r="E2795" t="s">
        <v>120</v>
      </c>
      <c r="F2795" t="s">
        <v>1165</v>
      </c>
      <c r="G2795" t="s">
        <v>1166</v>
      </c>
      <c r="H2795" t="s">
        <v>1165</v>
      </c>
      <c r="I2795" t="s">
        <v>484</v>
      </c>
      <c r="K2795" t="s">
        <v>265</v>
      </c>
      <c r="L2795">
        <v>1</v>
      </c>
      <c r="M2795">
        <v>68.25</v>
      </c>
      <c r="N2795">
        <v>68.25</v>
      </c>
      <c r="O2795">
        <v>553446.71</v>
      </c>
    </row>
    <row r="2796" spans="1:15" hidden="1">
      <c r="A2796" t="s">
        <v>259</v>
      </c>
      <c r="B2796" s="1">
        <v>45230</v>
      </c>
      <c r="C2796" t="s">
        <v>2062</v>
      </c>
      <c r="D2796" t="s">
        <v>120</v>
      </c>
      <c r="E2796" t="s">
        <v>120</v>
      </c>
      <c r="F2796" t="s">
        <v>1467</v>
      </c>
      <c r="G2796" t="s">
        <v>1096</v>
      </c>
      <c r="H2796" t="s">
        <v>1095</v>
      </c>
      <c r="I2796" t="s">
        <v>484</v>
      </c>
      <c r="K2796" t="s">
        <v>265</v>
      </c>
      <c r="L2796">
        <v>1</v>
      </c>
      <c r="M2796">
        <v>219.19</v>
      </c>
      <c r="N2796">
        <v>219.19</v>
      </c>
      <c r="O2796">
        <v>553665.9</v>
      </c>
    </row>
    <row r="2797" spans="1:15" hidden="1">
      <c r="A2797" t="s">
        <v>259</v>
      </c>
      <c r="B2797" s="1">
        <v>45230</v>
      </c>
      <c r="C2797" t="s">
        <v>2062</v>
      </c>
      <c r="D2797" t="s">
        <v>120</v>
      </c>
      <c r="E2797" t="s">
        <v>120</v>
      </c>
      <c r="F2797" t="s">
        <v>482</v>
      </c>
      <c r="G2797" t="s">
        <v>483</v>
      </c>
      <c r="H2797" t="s">
        <v>482</v>
      </c>
      <c r="I2797" t="s">
        <v>484</v>
      </c>
      <c r="K2797" t="s">
        <v>265</v>
      </c>
      <c r="L2797">
        <v>4</v>
      </c>
      <c r="M2797">
        <v>21</v>
      </c>
      <c r="N2797">
        <v>84</v>
      </c>
      <c r="O2797">
        <v>553749.9</v>
      </c>
    </row>
    <row r="2798" spans="1:15" hidden="1">
      <c r="A2798" t="s">
        <v>259</v>
      </c>
      <c r="B2798" s="1">
        <v>45230</v>
      </c>
      <c r="C2798" t="s">
        <v>2062</v>
      </c>
      <c r="D2798" t="s">
        <v>120</v>
      </c>
      <c r="E2798" t="s">
        <v>120</v>
      </c>
      <c r="F2798" t="s">
        <v>485</v>
      </c>
      <c r="G2798" t="s">
        <v>486</v>
      </c>
      <c r="H2798" t="s">
        <v>485</v>
      </c>
      <c r="I2798" t="s">
        <v>484</v>
      </c>
      <c r="K2798" t="s">
        <v>265</v>
      </c>
      <c r="L2798">
        <v>20</v>
      </c>
      <c r="M2798">
        <v>7.88</v>
      </c>
      <c r="N2798">
        <v>157.6</v>
      </c>
      <c r="O2798">
        <v>553907.5</v>
      </c>
    </row>
    <row r="2799" spans="1:15" hidden="1">
      <c r="A2799" t="s">
        <v>259</v>
      </c>
      <c r="B2799" s="1">
        <v>45230</v>
      </c>
      <c r="C2799" t="s">
        <v>2062</v>
      </c>
      <c r="D2799" t="s">
        <v>120</v>
      </c>
      <c r="E2799" t="s">
        <v>120</v>
      </c>
      <c r="F2799" t="s">
        <v>503</v>
      </c>
      <c r="G2799" t="s">
        <v>504</v>
      </c>
      <c r="H2799" t="s">
        <v>503</v>
      </c>
      <c r="I2799" t="s">
        <v>484</v>
      </c>
      <c r="K2799" t="s">
        <v>265</v>
      </c>
      <c r="L2799">
        <v>28</v>
      </c>
      <c r="M2799">
        <v>31.5</v>
      </c>
      <c r="N2799">
        <v>882</v>
      </c>
      <c r="O2799">
        <v>554789.5</v>
      </c>
    </row>
    <row r="2800" spans="1:15" hidden="1">
      <c r="A2800" t="s">
        <v>259</v>
      </c>
      <c r="B2800" s="1">
        <v>45230</v>
      </c>
      <c r="C2800" t="s">
        <v>2062</v>
      </c>
      <c r="D2800" t="s">
        <v>120</v>
      </c>
      <c r="E2800" t="s">
        <v>120</v>
      </c>
      <c r="F2800" t="s">
        <v>1101</v>
      </c>
      <c r="G2800" t="s">
        <v>1102</v>
      </c>
      <c r="H2800" t="s">
        <v>1101</v>
      </c>
      <c r="I2800" t="s">
        <v>484</v>
      </c>
      <c r="K2800" t="s">
        <v>265</v>
      </c>
      <c r="L2800">
        <v>1500</v>
      </c>
      <c r="M2800">
        <v>0.43</v>
      </c>
      <c r="N2800">
        <v>645</v>
      </c>
      <c r="O2800">
        <v>555434.5</v>
      </c>
    </row>
    <row r="2801" spans="1:15" hidden="1">
      <c r="A2801" t="s">
        <v>259</v>
      </c>
      <c r="B2801" s="1">
        <v>45230</v>
      </c>
      <c r="C2801" t="s">
        <v>2062</v>
      </c>
      <c r="D2801" t="s">
        <v>120</v>
      </c>
      <c r="E2801" t="s">
        <v>120</v>
      </c>
      <c r="F2801" t="s">
        <v>1103</v>
      </c>
      <c r="G2801" t="s">
        <v>1104</v>
      </c>
      <c r="H2801" t="s">
        <v>1103</v>
      </c>
      <c r="I2801" t="s">
        <v>484</v>
      </c>
      <c r="K2801" t="s">
        <v>265</v>
      </c>
      <c r="L2801">
        <v>51</v>
      </c>
      <c r="M2801">
        <v>9.7100000000000009</v>
      </c>
      <c r="N2801">
        <v>495.21</v>
      </c>
      <c r="O2801">
        <v>555929.71</v>
      </c>
    </row>
    <row r="2802" spans="1:15" hidden="1">
      <c r="A2802" t="s">
        <v>259</v>
      </c>
      <c r="B2802" s="1">
        <v>45230</v>
      </c>
      <c r="C2802" t="s">
        <v>2062</v>
      </c>
      <c r="D2802" t="s">
        <v>120</v>
      </c>
      <c r="E2802" t="s">
        <v>120</v>
      </c>
      <c r="F2802" t="s">
        <v>1206</v>
      </c>
      <c r="G2802" t="s">
        <v>1207</v>
      </c>
      <c r="H2802" t="s">
        <v>1206</v>
      </c>
      <c r="I2802" t="s">
        <v>484</v>
      </c>
      <c r="K2802" t="s">
        <v>265</v>
      </c>
      <c r="L2802">
        <v>1</v>
      </c>
      <c r="M2802">
        <v>30.5</v>
      </c>
      <c r="N2802">
        <v>30.5</v>
      </c>
      <c r="O2802">
        <v>555960.21</v>
      </c>
    </row>
    <row r="2803" spans="1:15" hidden="1">
      <c r="A2803" t="s">
        <v>259</v>
      </c>
      <c r="B2803" s="1">
        <v>45230</v>
      </c>
      <c r="C2803" t="s">
        <v>2062</v>
      </c>
      <c r="D2803" t="s">
        <v>120</v>
      </c>
      <c r="E2803" t="s">
        <v>120</v>
      </c>
      <c r="F2803" t="s">
        <v>507</v>
      </c>
      <c r="G2803" t="s">
        <v>508</v>
      </c>
      <c r="H2803" t="s">
        <v>507</v>
      </c>
      <c r="I2803" t="s">
        <v>484</v>
      </c>
      <c r="K2803" t="s">
        <v>265</v>
      </c>
      <c r="L2803">
        <v>1</v>
      </c>
      <c r="M2803">
        <v>23</v>
      </c>
      <c r="N2803">
        <v>23</v>
      </c>
      <c r="O2803">
        <v>555983.21</v>
      </c>
    </row>
    <row r="2804" spans="1:15" hidden="1">
      <c r="A2804" t="s">
        <v>259</v>
      </c>
      <c r="B2804" s="1">
        <v>45230</v>
      </c>
      <c r="C2804" t="s">
        <v>2063</v>
      </c>
      <c r="D2804" t="s">
        <v>163</v>
      </c>
      <c r="E2804" t="s">
        <v>163</v>
      </c>
      <c r="F2804" t="s">
        <v>1051</v>
      </c>
      <c r="G2804" t="s">
        <v>1052</v>
      </c>
      <c r="H2804" t="s">
        <v>1051</v>
      </c>
      <c r="I2804" t="s">
        <v>703</v>
      </c>
      <c r="K2804" t="s">
        <v>265</v>
      </c>
      <c r="L2804">
        <v>47</v>
      </c>
      <c r="M2804">
        <v>7</v>
      </c>
      <c r="N2804">
        <v>329</v>
      </c>
      <c r="O2804">
        <v>556312.21</v>
      </c>
    </row>
    <row r="2805" spans="1:15" hidden="1">
      <c r="A2805" t="s">
        <v>259</v>
      </c>
      <c r="B2805" s="1">
        <v>45230</v>
      </c>
      <c r="C2805" t="s">
        <v>2063</v>
      </c>
      <c r="D2805" t="s">
        <v>163</v>
      </c>
      <c r="E2805" t="s">
        <v>163</v>
      </c>
      <c r="F2805" t="s">
        <v>1139</v>
      </c>
      <c r="G2805" t="s">
        <v>1140</v>
      </c>
      <c r="H2805" t="s">
        <v>1141</v>
      </c>
      <c r="I2805" t="s">
        <v>703</v>
      </c>
      <c r="K2805" t="s">
        <v>265</v>
      </c>
      <c r="L2805">
        <v>19</v>
      </c>
      <c r="M2805">
        <v>15</v>
      </c>
      <c r="N2805">
        <v>285</v>
      </c>
      <c r="O2805">
        <v>556597.21</v>
      </c>
    </row>
    <row r="2806" spans="1:15" hidden="1">
      <c r="A2806" t="s">
        <v>259</v>
      </c>
      <c r="B2806" s="1">
        <v>45230</v>
      </c>
      <c r="C2806" t="s">
        <v>2063</v>
      </c>
      <c r="D2806" t="s">
        <v>163</v>
      </c>
      <c r="E2806" t="s">
        <v>163</v>
      </c>
      <c r="F2806" t="s">
        <v>1124</v>
      </c>
      <c r="G2806" t="s">
        <v>1125</v>
      </c>
      <c r="H2806" t="s">
        <v>1124</v>
      </c>
      <c r="I2806" t="s">
        <v>703</v>
      </c>
      <c r="K2806" t="s">
        <v>265</v>
      </c>
      <c r="L2806">
        <v>4</v>
      </c>
      <c r="M2806">
        <v>42</v>
      </c>
      <c r="N2806">
        <v>168</v>
      </c>
      <c r="O2806">
        <v>556765.21</v>
      </c>
    </row>
    <row r="2807" spans="1:15" hidden="1">
      <c r="A2807" t="s">
        <v>259</v>
      </c>
      <c r="B2807" s="1">
        <v>45230</v>
      </c>
      <c r="C2807" t="s">
        <v>2063</v>
      </c>
      <c r="D2807" t="s">
        <v>163</v>
      </c>
      <c r="E2807" t="s">
        <v>163</v>
      </c>
      <c r="F2807" t="s">
        <v>1122</v>
      </c>
      <c r="G2807" t="s">
        <v>1123</v>
      </c>
      <c r="H2807" t="s">
        <v>1122</v>
      </c>
      <c r="I2807" t="s">
        <v>703</v>
      </c>
      <c r="K2807" t="s">
        <v>265</v>
      </c>
      <c r="L2807">
        <v>8</v>
      </c>
      <c r="M2807">
        <v>25</v>
      </c>
      <c r="N2807">
        <v>200</v>
      </c>
      <c r="O2807">
        <v>556965.21</v>
      </c>
    </row>
    <row r="2808" spans="1:15" hidden="1">
      <c r="A2808" t="s">
        <v>259</v>
      </c>
      <c r="B2808" s="1">
        <v>45230</v>
      </c>
      <c r="C2808" t="s">
        <v>2063</v>
      </c>
      <c r="D2808" t="s">
        <v>163</v>
      </c>
      <c r="E2808" t="s">
        <v>163</v>
      </c>
      <c r="F2808" t="s">
        <v>1230</v>
      </c>
      <c r="G2808" t="s">
        <v>1231</v>
      </c>
      <c r="H2808" t="s">
        <v>1230</v>
      </c>
      <c r="I2808" t="s">
        <v>703</v>
      </c>
      <c r="K2808" t="s">
        <v>265</v>
      </c>
      <c r="L2808">
        <v>3</v>
      </c>
      <c r="M2808">
        <v>30</v>
      </c>
      <c r="N2808">
        <v>90</v>
      </c>
      <c r="O2808">
        <v>557055.21</v>
      </c>
    </row>
    <row r="2809" spans="1:15" hidden="1">
      <c r="A2809" t="s">
        <v>259</v>
      </c>
      <c r="B2809" s="1">
        <v>45230</v>
      </c>
      <c r="C2809" t="s">
        <v>2063</v>
      </c>
      <c r="D2809" t="s">
        <v>163</v>
      </c>
      <c r="E2809" t="s">
        <v>163</v>
      </c>
      <c r="F2809" t="s">
        <v>625</v>
      </c>
      <c r="G2809" t="s">
        <v>1151</v>
      </c>
      <c r="H2809" t="s">
        <v>1152</v>
      </c>
      <c r="I2809" t="s">
        <v>448</v>
      </c>
      <c r="K2809" t="s">
        <v>265</v>
      </c>
      <c r="L2809">
        <v>2</v>
      </c>
      <c r="M2809">
        <v>39</v>
      </c>
      <c r="N2809">
        <v>78</v>
      </c>
      <c r="O2809">
        <v>557133.21</v>
      </c>
    </row>
    <row r="2810" spans="1:15" hidden="1">
      <c r="A2810" t="s">
        <v>259</v>
      </c>
      <c r="B2810" s="1">
        <v>45230</v>
      </c>
      <c r="C2810" t="s">
        <v>2063</v>
      </c>
      <c r="D2810" t="s">
        <v>163</v>
      </c>
      <c r="E2810" t="s">
        <v>163</v>
      </c>
      <c r="F2810" t="s">
        <v>1232</v>
      </c>
      <c r="G2810" t="s">
        <v>1151</v>
      </c>
      <c r="H2810" t="s">
        <v>1152</v>
      </c>
      <c r="I2810" t="s">
        <v>448</v>
      </c>
      <c r="K2810" t="s">
        <v>265</v>
      </c>
      <c r="L2810">
        <v>1</v>
      </c>
      <c r="M2810">
        <v>39</v>
      </c>
      <c r="N2810">
        <v>39</v>
      </c>
      <c r="O2810">
        <v>557172.21</v>
      </c>
    </row>
    <row r="2811" spans="1:15" hidden="1">
      <c r="A2811" t="s">
        <v>259</v>
      </c>
      <c r="B2811" s="1">
        <v>45230</v>
      </c>
      <c r="C2811" t="s">
        <v>2063</v>
      </c>
      <c r="D2811" t="s">
        <v>163</v>
      </c>
      <c r="E2811" t="s">
        <v>163</v>
      </c>
      <c r="F2811" t="s">
        <v>1074</v>
      </c>
      <c r="G2811" t="s">
        <v>1075</v>
      </c>
      <c r="H2811" t="s">
        <v>1074</v>
      </c>
      <c r="I2811" t="s">
        <v>1076</v>
      </c>
      <c r="K2811" t="s">
        <v>265</v>
      </c>
      <c r="L2811">
        <v>25</v>
      </c>
      <c r="M2811">
        <v>28.09</v>
      </c>
      <c r="N2811">
        <v>702.25</v>
      </c>
      <c r="O2811">
        <v>557874.46</v>
      </c>
    </row>
    <row r="2812" spans="1:15" hidden="1">
      <c r="A2812" t="s">
        <v>259</v>
      </c>
      <c r="B2812" s="1">
        <v>45230</v>
      </c>
      <c r="C2812" t="s">
        <v>2063</v>
      </c>
      <c r="D2812" t="s">
        <v>163</v>
      </c>
      <c r="E2812" t="s">
        <v>163</v>
      </c>
      <c r="F2812" t="s">
        <v>184</v>
      </c>
      <c r="G2812" t="s">
        <v>1077</v>
      </c>
      <c r="H2812" t="s">
        <v>184</v>
      </c>
      <c r="I2812" t="s">
        <v>1076</v>
      </c>
      <c r="K2812" t="s">
        <v>265</v>
      </c>
      <c r="L2812">
        <v>23</v>
      </c>
      <c r="M2812">
        <v>2.89</v>
      </c>
      <c r="N2812">
        <v>66.47</v>
      </c>
      <c r="O2812">
        <v>557940.93000000005</v>
      </c>
    </row>
    <row r="2813" spans="1:15" hidden="1">
      <c r="A2813" t="s">
        <v>259</v>
      </c>
      <c r="B2813" s="1">
        <v>45230</v>
      </c>
      <c r="C2813" t="s">
        <v>2063</v>
      </c>
      <c r="D2813" t="s">
        <v>163</v>
      </c>
      <c r="E2813" t="s">
        <v>163</v>
      </c>
      <c r="F2813" t="s">
        <v>1233</v>
      </c>
      <c r="G2813" t="s">
        <v>1234</v>
      </c>
      <c r="H2813" t="s">
        <v>1233</v>
      </c>
      <c r="I2813" t="s">
        <v>1076</v>
      </c>
      <c r="K2813" t="s">
        <v>265</v>
      </c>
      <c r="L2813">
        <v>1</v>
      </c>
      <c r="M2813">
        <v>20.74</v>
      </c>
      <c r="N2813">
        <v>20.74</v>
      </c>
      <c r="O2813">
        <v>557961.67000000004</v>
      </c>
    </row>
    <row r="2814" spans="1:15" hidden="1">
      <c r="A2814" t="s">
        <v>259</v>
      </c>
      <c r="B2814" s="1">
        <v>45230</v>
      </c>
      <c r="C2814" t="s">
        <v>2063</v>
      </c>
      <c r="D2814" t="s">
        <v>163</v>
      </c>
      <c r="E2814" t="s">
        <v>163</v>
      </c>
      <c r="F2814" t="s">
        <v>1086</v>
      </c>
      <c r="G2814" t="s">
        <v>1087</v>
      </c>
      <c r="H2814" t="s">
        <v>1086</v>
      </c>
      <c r="I2814" t="s">
        <v>1076</v>
      </c>
      <c r="K2814" t="s">
        <v>265</v>
      </c>
      <c r="L2814">
        <v>1</v>
      </c>
      <c r="M2814">
        <v>6.04</v>
      </c>
      <c r="N2814">
        <v>6.04</v>
      </c>
      <c r="O2814">
        <v>557967.71</v>
      </c>
    </row>
    <row r="2815" spans="1:15" hidden="1">
      <c r="A2815" t="s">
        <v>259</v>
      </c>
      <c r="B2815" s="1">
        <v>45230</v>
      </c>
      <c r="C2815" t="s">
        <v>2063</v>
      </c>
      <c r="D2815" t="s">
        <v>163</v>
      </c>
      <c r="E2815" t="s">
        <v>163</v>
      </c>
      <c r="F2815" t="s">
        <v>1168</v>
      </c>
      <c r="G2815" t="s">
        <v>1169</v>
      </c>
      <c r="H2815" t="s">
        <v>1168</v>
      </c>
      <c r="I2815" t="s">
        <v>1076</v>
      </c>
      <c r="K2815" t="s">
        <v>265</v>
      </c>
      <c r="L2815">
        <v>1</v>
      </c>
      <c r="M2815">
        <v>10</v>
      </c>
      <c r="N2815">
        <v>10</v>
      </c>
      <c r="O2815">
        <v>557977.71</v>
      </c>
    </row>
    <row r="2816" spans="1:15" hidden="1">
      <c r="A2816" t="s">
        <v>259</v>
      </c>
      <c r="B2816" s="1">
        <v>45230</v>
      </c>
      <c r="C2816" t="s">
        <v>2063</v>
      </c>
      <c r="D2816" t="s">
        <v>163</v>
      </c>
      <c r="E2816" t="s">
        <v>163</v>
      </c>
      <c r="F2816" t="s">
        <v>1091</v>
      </c>
      <c r="G2816" t="s">
        <v>1091</v>
      </c>
      <c r="H2816" t="s">
        <v>1091</v>
      </c>
      <c r="I2816" t="s">
        <v>1076</v>
      </c>
      <c r="K2816" t="s">
        <v>265</v>
      </c>
      <c r="L2816">
        <v>1</v>
      </c>
      <c r="M2816">
        <v>19.97</v>
      </c>
      <c r="N2816">
        <v>19.97</v>
      </c>
      <c r="O2816">
        <v>557997.68000000005</v>
      </c>
    </row>
    <row r="2817" spans="1:15" hidden="1">
      <c r="A2817" t="s">
        <v>259</v>
      </c>
      <c r="B2817" s="1">
        <v>45230</v>
      </c>
      <c r="C2817" t="s">
        <v>2063</v>
      </c>
      <c r="D2817" t="s">
        <v>163</v>
      </c>
      <c r="E2817" t="s">
        <v>163</v>
      </c>
      <c r="F2817" t="s">
        <v>1088</v>
      </c>
      <c r="G2817" t="s">
        <v>1088</v>
      </c>
      <c r="H2817" t="s">
        <v>1088</v>
      </c>
      <c r="I2817" t="s">
        <v>1076</v>
      </c>
      <c r="K2817" t="s">
        <v>265</v>
      </c>
      <c r="L2817">
        <v>1</v>
      </c>
      <c r="M2817">
        <v>25.28</v>
      </c>
      <c r="N2817">
        <v>25.28</v>
      </c>
      <c r="O2817">
        <v>558022.96</v>
      </c>
    </row>
    <row r="2818" spans="1:15" hidden="1">
      <c r="A2818" t="s">
        <v>259</v>
      </c>
      <c r="B2818" s="1">
        <v>45230</v>
      </c>
      <c r="C2818" t="s">
        <v>2063</v>
      </c>
      <c r="D2818" t="s">
        <v>163</v>
      </c>
      <c r="E2818" t="s">
        <v>163</v>
      </c>
      <c r="F2818" t="s">
        <v>1089</v>
      </c>
      <c r="G2818" t="s">
        <v>1089</v>
      </c>
      <c r="H2818" t="s">
        <v>1089</v>
      </c>
      <c r="I2818" t="s">
        <v>1076</v>
      </c>
      <c r="K2818" t="s">
        <v>265</v>
      </c>
      <c r="L2818">
        <v>1</v>
      </c>
      <c r="M2818">
        <v>79.77</v>
      </c>
      <c r="N2818">
        <v>79.77</v>
      </c>
      <c r="O2818">
        <v>558102.73</v>
      </c>
    </row>
    <row r="2819" spans="1:15" hidden="1">
      <c r="A2819" t="s">
        <v>259</v>
      </c>
      <c r="B2819" s="1">
        <v>45230</v>
      </c>
      <c r="C2819" t="s">
        <v>2063</v>
      </c>
      <c r="D2819" t="s">
        <v>163</v>
      </c>
      <c r="E2819" t="s">
        <v>163</v>
      </c>
      <c r="F2819" t="s">
        <v>1090</v>
      </c>
      <c r="G2819" t="s">
        <v>1090</v>
      </c>
      <c r="H2819" t="s">
        <v>1090</v>
      </c>
      <c r="I2819" t="s">
        <v>1076</v>
      </c>
      <c r="K2819" t="s">
        <v>265</v>
      </c>
      <c r="L2819">
        <v>1</v>
      </c>
      <c r="M2819">
        <v>51.74</v>
      </c>
      <c r="N2819">
        <v>51.74</v>
      </c>
      <c r="O2819">
        <v>558154.47</v>
      </c>
    </row>
    <row r="2820" spans="1:15" hidden="1">
      <c r="A2820" t="s">
        <v>259</v>
      </c>
      <c r="B2820" s="1">
        <v>45230</v>
      </c>
      <c r="C2820" t="s">
        <v>2063</v>
      </c>
      <c r="D2820" t="s">
        <v>163</v>
      </c>
      <c r="E2820" t="s">
        <v>163</v>
      </c>
      <c r="F2820" t="s">
        <v>1092</v>
      </c>
      <c r="G2820" t="s">
        <v>1092</v>
      </c>
      <c r="H2820" t="s">
        <v>1092</v>
      </c>
      <c r="I2820" t="s">
        <v>1076</v>
      </c>
      <c r="K2820" t="s">
        <v>265</v>
      </c>
      <c r="L2820">
        <v>1</v>
      </c>
      <c r="M2820">
        <v>109.26</v>
      </c>
      <c r="N2820">
        <v>109.26</v>
      </c>
      <c r="O2820">
        <v>558263.73</v>
      </c>
    </row>
    <row r="2821" spans="1:15" hidden="1">
      <c r="A2821" t="s">
        <v>259</v>
      </c>
      <c r="B2821" s="1">
        <v>45230</v>
      </c>
      <c r="C2821" t="s">
        <v>2063</v>
      </c>
      <c r="D2821" t="s">
        <v>163</v>
      </c>
      <c r="E2821" t="s">
        <v>163</v>
      </c>
      <c r="F2821" t="s">
        <v>1235</v>
      </c>
      <c r="G2821" t="s">
        <v>488</v>
      </c>
      <c r="H2821" t="s">
        <v>489</v>
      </c>
      <c r="I2821" t="s">
        <v>484</v>
      </c>
      <c r="K2821" t="s">
        <v>265</v>
      </c>
      <c r="L2821">
        <v>1</v>
      </c>
      <c r="M2821">
        <v>78.75</v>
      </c>
      <c r="N2821">
        <v>78.75</v>
      </c>
      <c r="O2821">
        <v>558342.48</v>
      </c>
    </row>
    <row r="2822" spans="1:15" hidden="1">
      <c r="A2822" t="s">
        <v>259</v>
      </c>
      <c r="B2822" s="1">
        <v>45230</v>
      </c>
      <c r="C2822" t="s">
        <v>2063</v>
      </c>
      <c r="D2822" t="s">
        <v>163</v>
      </c>
      <c r="E2822" t="s">
        <v>163</v>
      </c>
      <c r="F2822" t="s">
        <v>1236</v>
      </c>
      <c r="G2822" t="s">
        <v>1237</v>
      </c>
      <c r="H2822" t="s">
        <v>1238</v>
      </c>
      <c r="I2822" t="s">
        <v>484</v>
      </c>
      <c r="K2822" t="s">
        <v>265</v>
      </c>
      <c r="L2822">
        <v>1</v>
      </c>
      <c r="M2822">
        <v>208.95</v>
      </c>
      <c r="N2822">
        <v>208.95</v>
      </c>
      <c r="O2822">
        <v>558551.43000000005</v>
      </c>
    </row>
    <row r="2823" spans="1:15" hidden="1">
      <c r="A2823" t="s">
        <v>259</v>
      </c>
      <c r="B2823" s="1">
        <v>45230</v>
      </c>
      <c r="C2823" t="s">
        <v>2063</v>
      </c>
      <c r="D2823" t="s">
        <v>163</v>
      </c>
      <c r="E2823" t="s">
        <v>163</v>
      </c>
      <c r="F2823" t="s">
        <v>482</v>
      </c>
      <c r="G2823" t="s">
        <v>483</v>
      </c>
      <c r="H2823" t="s">
        <v>482</v>
      </c>
      <c r="I2823" t="s">
        <v>484</v>
      </c>
      <c r="K2823" t="s">
        <v>265</v>
      </c>
      <c r="L2823">
        <v>4</v>
      </c>
      <c r="M2823">
        <v>15.75</v>
      </c>
      <c r="N2823">
        <v>63</v>
      </c>
      <c r="O2823">
        <v>558614.43000000005</v>
      </c>
    </row>
    <row r="2824" spans="1:15" hidden="1">
      <c r="A2824" t="s">
        <v>259</v>
      </c>
      <c r="B2824" s="1">
        <v>45230</v>
      </c>
      <c r="C2824" t="s">
        <v>2063</v>
      </c>
      <c r="D2824" t="s">
        <v>163</v>
      </c>
      <c r="E2824" t="s">
        <v>163</v>
      </c>
      <c r="F2824" t="s">
        <v>1239</v>
      </c>
      <c r="G2824" t="s">
        <v>486</v>
      </c>
      <c r="H2824" t="s">
        <v>485</v>
      </c>
      <c r="I2824" t="s">
        <v>484</v>
      </c>
      <c r="K2824" t="s">
        <v>265</v>
      </c>
      <c r="L2824">
        <v>29</v>
      </c>
      <c r="M2824">
        <v>7.88</v>
      </c>
      <c r="N2824">
        <v>228.52</v>
      </c>
      <c r="O2824">
        <v>558842.94999999995</v>
      </c>
    </row>
    <row r="2825" spans="1:15" hidden="1">
      <c r="A2825" t="s">
        <v>259</v>
      </c>
      <c r="B2825" s="1">
        <v>45230</v>
      </c>
      <c r="C2825" t="s">
        <v>2063</v>
      </c>
      <c r="D2825" t="s">
        <v>163</v>
      </c>
      <c r="E2825" t="s">
        <v>163</v>
      </c>
      <c r="F2825" t="s">
        <v>1240</v>
      </c>
      <c r="G2825" t="s">
        <v>504</v>
      </c>
      <c r="H2825" t="s">
        <v>503</v>
      </c>
      <c r="I2825" t="s">
        <v>484</v>
      </c>
      <c r="K2825" t="s">
        <v>265</v>
      </c>
      <c r="L2825">
        <v>4</v>
      </c>
      <c r="M2825">
        <v>31.5</v>
      </c>
      <c r="N2825">
        <v>126</v>
      </c>
      <c r="O2825">
        <v>558968.94999999995</v>
      </c>
    </row>
    <row r="2826" spans="1:15" hidden="1">
      <c r="A2826" t="s">
        <v>259</v>
      </c>
      <c r="B2826" s="1">
        <v>45230</v>
      </c>
      <c r="C2826" t="s">
        <v>2063</v>
      </c>
      <c r="D2826" t="s">
        <v>163</v>
      </c>
      <c r="E2826" t="s">
        <v>163</v>
      </c>
      <c r="F2826" t="s">
        <v>505</v>
      </c>
      <c r="G2826" t="s">
        <v>506</v>
      </c>
      <c r="H2826" t="s">
        <v>505</v>
      </c>
      <c r="I2826" t="s">
        <v>484</v>
      </c>
      <c r="K2826" t="s">
        <v>265</v>
      </c>
      <c r="L2826">
        <v>3000</v>
      </c>
      <c r="M2826">
        <v>0.37</v>
      </c>
      <c r="N2826">
        <v>1110</v>
      </c>
      <c r="O2826">
        <v>560078.94999999995</v>
      </c>
    </row>
    <row r="2827" spans="1:15" hidden="1">
      <c r="A2827" t="s">
        <v>259</v>
      </c>
      <c r="B2827" s="1">
        <v>45230</v>
      </c>
      <c r="C2827" t="s">
        <v>2063</v>
      </c>
      <c r="D2827" t="s">
        <v>163</v>
      </c>
      <c r="E2827" t="s">
        <v>163</v>
      </c>
      <c r="F2827" t="s">
        <v>507</v>
      </c>
      <c r="G2827" t="s">
        <v>508</v>
      </c>
      <c r="H2827" t="s">
        <v>507</v>
      </c>
      <c r="I2827" t="s">
        <v>484</v>
      </c>
      <c r="K2827" t="s">
        <v>265</v>
      </c>
      <c r="L2827">
        <v>1</v>
      </c>
      <c r="M2827">
        <v>23</v>
      </c>
      <c r="N2827">
        <v>23</v>
      </c>
      <c r="O2827">
        <v>560101.94999999995</v>
      </c>
    </row>
    <row r="2828" spans="1:15" hidden="1">
      <c r="A2828" t="s">
        <v>259</v>
      </c>
      <c r="B2828" s="1">
        <v>45230</v>
      </c>
      <c r="C2828" t="s">
        <v>2064</v>
      </c>
      <c r="D2828" t="s">
        <v>86</v>
      </c>
      <c r="E2828" t="s">
        <v>86</v>
      </c>
      <c r="F2828" t="s">
        <v>701</v>
      </c>
      <c r="G2828" t="s">
        <v>702</v>
      </c>
      <c r="H2828" t="s">
        <v>701</v>
      </c>
      <c r="I2828" t="s">
        <v>703</v>
      </c>
      <c r="K2828" t="s">
        <v>265</v>
      </c>
      <c r="L2828">
        <v>30</v>
      </c>
      <c r="M2828">
        <v>3.03</v>
      </c>
      <c r="N2828">
        <v>90.9</v>
      </c>
      <c r="O2828">
        <v>560192.85</v>
      </c>
    </row>
    <row r="2829" spans="1:15" hidden="1">
      <c r="A2829" t="s">
        <v>259</v>
      </c>
      <c r="B2829" s="1">
        <v>45230</v>
      </c>
      <c r="C2829" t="s">
        <v>2064</v>
      </c>
      <c r="D2829" t="s">
        <v>86</v>
      </c>
      <c r="E2829" t="s">
        <v>86</v>
      </c>
      <c r="F2829" t="s">
        <v>1048</v>
      </c>
      <c r="G2829" t="s">
        <v>1049</v>
      </c>
      <c r="H2829" t="s">
        <v>1050</v>
      </c>
      <c r="I2829" t="s">
        <v>448</v>
      </c>
      <c r="K2829" t="s">
        <v>265</v>
      </c>
      <c r="L2829">
        <v>30</v>
      </c>
      <c r="M2829">
        <v>3.15</v>
      </c>
      <c r="N2829">
        <v>94.5</v>
      </c>
      <c r="O2829">
        <v>560287.35</v>
      </c>
    </row>
    <row r="2830" spans="1:15" hidden="1">
      <c r="A2830" t="s">
        <v>259</v>
      </c>
      <c r="B2830" s="1">
        <v>45230</v>
      </c>
      <c r="C2830" t="s">
        <v>2064</v>
      </c>
      <c r="D2830" t="s">
        <v>86</v>
      </c>
      <c r="E2830" t="s">
        <v>86</v>
      </c>
      <c r="F2830" t="s">
        <v>1242</v>
      </c>
      <c r="G2830" t="s">
        <v>1184</v>
      </c>
      <c r="H2830" t="s">
        <v>1183</v>
      </c>
      <c r="I2830" t="s">
        <v>703</v>
      </c>
      <c r="K2830" t="s">
        <v>265</v>
      </c>
      <c r="L2830">
        <v>8</v>
      </c>
      <c r="M2830">
        <v>5</v>
      </c>
      <c r="N2830">
        <v>40</v>
      </c>
      <c r="O2830">
        <v>560327.35</v>
      </c>
    </row>
    <row r="2831" spans="1:15" hidden="1">
      <c r="A2831" t="s">
        <v>259</v>
      </c>
      <c r="B2831" s="1">
        <v>45230</v>
      </c>
      <c r="C2831" t="s">
        <v>2064</v>
      </c>
      <c r="D2831" t="s">
        <v>86</v>
      </c>
      <c r="E2831" t="s">
        <v>86</v>
      </c>
      <c r="F2831" t="s">
        <v>1051</v>
      </c>
      <c r="G2831" t="s">
        <v>1052</v>
      </c>
      <c r="H2831" t="s">
        <v>1051</v>
      </c>
      <c r="I2831" t="s">
        <v>703</v>
      </c>
      <c r="K2831" t="s">
        <v>265</v>
      </c>
      <c r="L2831">
        <v>7</v>
      </c>
      <c r="M2831">
        <v>7</v>
      </c>
      <c r="N2831">
        <v>49</v>
      </c>
      <c r="O2831">
        <v>560376.35</v>
      </c>
    </row>
    <row r="2832" spans="1:15" hidden="1">
      <c r="A2832" t="s">
        <v>259</v>
      </c>
      <c r="B2832" s="1">
        <v>45230</v>
      </c>
      <c r="C2832" t="s">
        <v>2064</v>
      </c>
      <c r="D2832" t="s">
        <v>86</v>
      </c>
      <c r="E2832" t="s">
        <v>86</v>
      </c>
      <c r="F2832" t="s">
        <v>1139</v>
      </c>
      <c r="G2832" t="s">
        <v>1140</v>
      </c>
      <c r="H2832" t="s">
        <v>1141</v>
      </c>
      <c r="I2832" t="s">
        <v>703</v>
      </c>
      <c r="K2832" t="s">
        <v>265</v>
      </c>
      <c r="L2832">
        <v>10</v>
      </c>
      <c r="M2832">
        <v>15</v>
      </c>
      <c r="N2832">
        <v>150</v>
      </c>
      <c r="O2832">
        <v>560526.35</v>
      </c>
    </row>
    <row r="2833" spans="1:15" hidden="1">
      <c r="A2833" t="s">
        <v>259</v>
      </c>
      <c r="B2833" s="1">
        <v>45230</v>
      </c>
      <c r="C2833" t="s">
        <v>2064</v>
      </c>
      <c r="D2833" t="s">
        <v>86</v>
      </c>
      <c r="E2833" t="s">
        <v>86</v>
      </c>
      <c r="F2833" t="s">
        <v>623</v>
      </c>
      <c r="G2833" t="s">
        <v>624</v>
      </c>
      <c r="H2833" t="s">
        <v>625</v>
      </c>
      <c r="I2833" t="s">
        <v>448</v>
      </c>
      <c r="K2833" t="s">
        <v>265</v>
      </c>
      <c r="L2833">
        <v>1</v>
      </c>
      <c r="M2833">
        <v>49</v>
      </c>
      <c r="N2833">
        <v>49</v>
      </c>
      <c r="O2833">
        <v>560575.35</v>
      </c>
    </row>
    <row r="2834" spans="1:15" hidden="1">
      <c r="A2834" t="s">
        <v>259</v>
      </c>
      <c r="B2834" s="1">
        <v>45230</v>
      </c>
      <c r="C2834" t="s">
        <v>2064</v>
      </c>
      <c r="D2834" t="s">
        <v>86</v>
      </c>
      <c r="E2834" t="s">
        <v>86</v>
      </c>
      <c r="F2834" t="s">
        <v>1227</v>
      </c>
      <c r="G2834" t="s">
        <v>1174</v>
      </c>
      <c r="H2834" t="s">
        <v>1173</v>
      </c>
      <c r="I2834" t="s">
        <v>484</v>
      </c>
      <c r="K2834" t="s">
        <v>265</v>
      </c>
      <c r="L2834">
        <v>1</v>
      </c>
      <c r="M2834">
        <v>136.5</v>
      </c>
      <c r="N2834">
        <v>136.5</v>
      </c>
      <c r="O2834">
        <v>560711.85</v>
      </c>
    </row>
    <row r="2835" spans="1:15" hidden="1">
      <c r="A2835" t="s">
        <v>259</v>
      </c>
      <c r="B2835" s="1">
        <v>45230</v>
      </c>
      <c r="C2835" t="s">
        <v>2064</v>
      </c>
      <c r="D2835" t="s">
        <v>86</v>
      </c>
      <c r="E2835" t="s">
        <v>86</v>
      </c>
      <c r="F2835" t="s">
        <v>1175</v>
      </c>
      <c r="G2835" t="s">
        <v>1096</v>
      </c>
      <c r="H2835" t="s">
        <v>1095</v>
      </c>
      <c r="I2835" t="s">
        <v>484</v>
      </c>
      <c r="K2835" t="s">
        <v>265</v>
      </c>
      <c r="L2835">
        <v>2</v>
      </c>
      <c r="M2835">
        <v>219.19</v>
      </c>
      <c r="N2835">
        <v>438.38</v>
      </c>
      <c r="O2835">
        <v>561150.23</v>
      </c>
    </row>
    <row r="2836" spans="1:15" hidden="1">
      <c r="A2836" t="s">
        <v>259</v>
      </c>
      <c r="B2836" s="1">
        <v>45230</v>
      </c>
      <c r="C2836" t="s">
        <v>2064</v>
      </c>
      <c r="D2836" t="s">
        <v>86</v>
      </c>
      <c r="E2836" t="s">
        <v>86</v>
      </c>
      <c r="F2836" t="s">
        <v>1176</v>
      </c>
      <c r="G2836" t="s">
        <v>483</v>
      </c>
      <c r="H2836" t="s">
        <v>482</v>
      </c>
      <c r="I2836" t="s">
        <v>484</v>
      </c>
      <c r="K2836" t="s">
        <v>265</v>
      </c>
      <c r="L2836">
        <v>6</v>
      </c>
      <c r="M2836">
        <v>15</v>
      </c>
      <c r="N2836">
        <v>90</v>
      </c>
      <c r="O2836">
        <v>561240.23</v>
      </c>
    </row>
    <row r="2837" spans="1:15" hidden="1">
      <c r="A2837" t="s">
        <v>259</v>
      </c>
      <c r="B2837" s="1">
        <v>45230</v>
      </c>
      <c r="C2837" t="s">
        <v>2064</v>
      </c>
      <c r="D2837" t="s">
        <v>86</v>
      </c>
      <c r="E2837" t="s">
        <v>86</v>
      </c>
      <c r="F2837" t="s">
        <v>1202</v>
      </c>
      <c r="G2837" t="s">
        <v>486</v>
      </c>
      <c r="H2837" t="s">
        <v>485</v>
      </c>
      <c r="I2837" t="s">
        <v>484</v>
      </c>
      <c r="K2837" t="s">
        <v>265</v>
      </c>
      <c r="L2837">
        <v>28</v>
      </c>
      <c r="M2837">
        <v>7.5</v>
      </c>
      <c r="N2837">
        <v>210</v>
      </c>
      <c r="O2837">
        <v>561450.23</v>
      </c>
    </row>
    <row r="2838" spans="1:15" hidden="1">
      <c r="A2838" t="s">
        <v>259</v>
      </c>
      <c r="B2838" s="1">
        <v>45230</v>
      </c>
      <c r="C2838" t="s">
        <v>2064</v>
      </c>
      <c r="D2838" t="s">
        <v>86</v>
      </c>
      <c r="E2838" t="s">
        <v>86</v>
      </c>
      <c r="F2838" t="s">
        <v>1203</v>
      </c>
      <c r="G2838" t="s">
        <v>504</v>
      </c>
      <c r="H2838" t="s">
        <v>503</v>
      </c>
      <c r="I2838" t="s">
        <v>484</v>
      </c>
      <c r="K2838" t="s">
        <v>265</v>
      </c>
      <c r="L2838">
        <v>32</v>
      </c>
      <c r="M2838">
        <v>30</v>
      </c>
      <c r="N2838">
        <v>960</v>
      </c>
      <c r="O2838">
        <v>562410.23</v>
      </c>
    </row>
    <row r="2839" spans="1:15" hidden="1">
      <c r="A2839" t="s">
        <v>259</v>
      </c>
      <c r="B2839" s="1">
        <v>45230</v>
      </c>
      <c r="C2839" t="s">
        <v>2064</v>
      </c>
      <c r="D2839" t="s">
        <v>86</v>
      </c>
      <c r="E2839" t="s">
        <v>86</v>
      </c>
      <c r="F2839" t="s">
        <v>505</v>
      </c>
      <c r="G2839" t="s">
        <v>506</v>
      </c>
      <c r="H2839" t="s">
        <v>505</v>
      </c>
      <c r="I2839" t="s">
        <v>484</v>
      </c>
      <c r="K2839" t="s">
        <v>265</v>
      </c>
      <c r="L2839">
        <v>1750</v>
      </c>
      <c r="M2839">
        <v>0.32</v>
      </c>
      <c r="N2839">
        <v>560</v>
      </c>
      <c r="O2839">
        <v>562970.23</v>
      </c>
    </row>
    <row r="2840" spans="1:15" hidden="1">
      <c r="A2840" t="s">
        <v>259</v>
      </c>
      <c r="B2840" s="1">
        <v>45230</v>
      </c>
      <c r="C2840" t="s">
        <v>2064</v>
      </c>
      <c r="D2840" t="s">
        <v>86</v>
      </c>
      <c r="E2840" t="s">
        <v>86</v>
      </c>
      <c r="F2840" t="s">
        <v>1103</v>
      </c>
      <c r="G2840" t="s">
        <v>1104</v>
      </c>
      <c r="H2840" t="s">
        <v>1103</v>
      </c>
      <c r="I2840" t="s">
        <v>484</v>
      </c>
      <c r="K2840" t="s">
        <v>265</v>
      </c>
      <c r="L2840">
        <v>16</v>
      </c>
      <c r="M2840">
        <v>9.7100000000000009</v>
      </c>
      <c r="N2840">
        <v>155.36000000000001</v>
      </c>
      <c r="O2840">
        <v>563125.59</v>
      </c>
    </row>
    <row r="2841" spans="1:15" hidden="1">
      <c r="A2841" t="s">
        <v>259</v>
      </c>
      <c r="B2841" s="1">
        <v>45230</v>
      </c>
      <c r="C2841" t="s">
        <v>2064</v>
      </c>
      <c r="D2841" t="s">
        <v>86</v>
      </c>
      <c r="E2841" t="s">
        <v>86</v>
      </c>
      <c r="F2841" t="s">
        <v>1180</v>
      </c>
      <c r="G2841" t="s">
        <v>1106</v>
      </c>
      <c r="H2841" t="s">
        <v>1105</v>
      </c>
      <c r="I2841" t="s">
        <v>484</v>
      </c>
      <c r="K2841" t="s">
        <v>265</v>
      </c>
      <c r="L2841">
        <v>2</v>
      </c>
      <c r="M2841">
        <v>240</v>
      </c>
      <c r="N2841">
        <v>480</v>
      </c>
      <c r="O2841">
        <v>563605.59</v>
      </c>
    </row>
    <row r="2842" spans="1:15" hidden="1">
      <c r="A2842" t="s">
        <v>259</v>
      </c>
      <c r="B2842" s="1">
        <v>45230</v>
      </c>
      <c r="C2842" t="s">
        <v>2064</v>
      </c>
      <c r="D2842" t="s">
        <v>86</v>
      </c>
      <c r="E2842" t="s">
        <v>86</v>
      </c>
      <c r="F2842" t="s">
        <v>1181</v>
      </c>
      <c r="G2842" t="s">
        <v>508</v>
      </c>
      <c r="H2842" t="s">
        <v>507</v>
      </c>
      <c r="I2842" t="s">
        <v>484</v>
      </c>
      <c r="K2842" t="s">
        <v>265</v>
      </c>
      <c r="L2842">
        <v>2</v>
      </c>
      <c r="M2842">
        <v>23</v>
      </c>
      <c r="N2842">
        <v>46</v>
      </c>
      <c r="O2842">
        <v>563651.59</v>
      </c>
    </row>
    <row r="2843" spans="1:15" hidden="1">
      <c r="A2843" t="s">
        <v>259</v>
      </c>
      <c r="B2843" s="1">
        <v>45230</v>
      </c>
      <c r="C2843" t="s">
        <v>2064</v>
      </c>
      <c r="D2843" t="s">
        <v>86</v>
      </c>
      <c r="E2843" t="s">
        <v>86</v>
      </c>
      <c r="F2843" t="s">
        <v>1227</v>
      </c>
      <c r="G2843" t="s">
        <v>1174</v>
      </c>
      <c r="H2843" t="s">
        <v>1173</v>
      </c>
      <c r="I2843" t="s">
        <v>484</v>
      </c>
      <c r="K2843" t="s">
        <v>265</v>
      </c>
      <c r="L2843">
        <v>1</v>
      </c>
      <c r="M2843">
        <v>130</v>
      </c>
      <c r="N2843">
        <v>130</v>
      </c>
      <c r="O2843">
        <v>563781.59</v>
      </c>
    </row>
    <row r="2844" spans="1:15" hidden="1">
      <c r="A2844" t="s">
        <v>259</v>
      </c>
      <c r="B2844" s="1">
        <v>45230</v>
      </c>
      <c r="C2844" t="s">
        <v>2064</v>
      </c>
      <c r="D2844" t="s">
        <v>86</v>
      </c>
      <c r="E2844" t="s">
        <v>86</v>
      </c>
      <c r="F2844" t="s">
        <v>1110</v>
      </c>
      <c r="G2844" t="s">
        <v>1111</v>
      </c>
      <c r="H2844" t="s">
        <v>1110</v>
      </c>
      <c r="I2844" t="s">
        <v>264</v>
      </c>
      <c r="K2844" t="s">
        <v>265</v>
      </c>
      <c r="L2844">
        <v>14</v>
      </c>
      <c r="M2844">
        <v>14.5</v>
      </c>
      <c r="N2844">
        <v>203</v>
      </c>
      <c r="O2844">
        <v>563984.59</v>
      </c>
    </row>
    <row r="2845" spans="1:15" hidden="1">
      <c r="A2845" t="s">
        <v>259</v>
      </c>
      <c r="B2845" s="1">
        <v>45230</v>
      </c>
      <c r="C2845" t="s">
        <v>2064</v>
      </c>
      <c r="D2845" t="s">
        <v>86</v>
      </c>
      <c r="E2845" t="s">
        <v>86</v>
      </c>
      <c r="F2845" t="s">
        <v>1112</v>
      </c>
      <c r="G2845" t="s">
        <v>1113</v>
      </c>
      <c r="H2845" t="s">
        <v>1112</v>
      </c>
      <c r="I2845" t="s">
        <v>264</v>
      </c>
      <c r="K2845" t="s">
        <v>265</v>
      </c>
      <c r="L2845">
        <v>5</v>
      </c>
      <c r="M2845">
        <v>7.5</v>
      </c>
      <c r="N2845">
        <v>37.5</v>
      </c>
      <c r="O2845">
        <v>564022.09</v>
      </c>
    </row>
    <row r="2846" spans="1:15" hidden="1">
      <c r="A2846" t="s">
        <v>259</v>
      </c>
      <c r="B2846" s="1">
        <v>45230</v>
      </c>
      <c r="C2846" t="s">
        <v>2064</v>
      </c>
      <c r="D2846" t="s">
        <v>86</v>
      </c>
      <c r="E2846" t="s">
        <v>86</v>
      </c>
      <c r="F2846" t="s">
        <v>1243</v>
      </c>
      <c r="G2846" t="s">
        <v>1244</v>
      </c>
      <c r="H2846" t="s">
        <v>1243</v>
      </c>
      <c r="I2846" t="s">
        <v>264</v>
      </c>
      <c r="K2846" t="s">
        <v>265</v>
      </c>
      <c r="L2846">
        <v>15</v>
      </c>
      <c r="M2846">
        <v>0</v>
      </c>
      <c r="N2846">
        <v>0</v>
      </c>
      <c r="O2846">
        <v>564022.09</v>
      </c>
    </row>
    <row r="2847" spans="1:15" hidden="1">
      <c r="A2847" t="s">
        <v>259</v>
      </c>
      <c r="B2847" s="1">
        <v>45230</v>
      </c>
      <c r="C2847" t="s">
        <v>2064</v>
      </c>
      <c r="D2847" t="s">
        <v>86</v>
      </c>
      <c r="E2847" t="s">
        <v>86</v>
      </c>
      <c r="F2847" t="s">
        <v>1114</v>
      </c>
      <c r="G2847" t="s">
        <v>1115</v>
      </c>
      <c r="H2847" t="s">
        <v>1114</v>
      </c>
      <c r="I2847" t="s">
        <v>264</v>
      </c>
      <c r="K2847" t="s">
        <v>265</v>
      </c>
      <c r="L2847">
        <v>15</v>
      </c>
      <c r="M2847">
        <v>4.5</v>
      </c>
      <c r="N2847">
        <v>67.5</v>
      </c>
      <c r="O2847">
        <v>564089.59</v>
      </c>
    </row>
    <row r="2848" spans="1:15" hidden="1">
      <c r="A2848" t="s">
        <v>259</v>
      </c>
      <c r="B2848" s="1">
        <v>45230</v>
      </c>
      <c r="C2848" t="s">
        <v>2064</v>
      </c>
      <c r="D2848" t="s">
        <v>86</v>
      </c>
      <c r="E2848" t="s">
        <v>86</v>
      </c>
      <c r="F2848" t="s">
        <v>1245</v>
      </c>
      <c r="G2848" t="s">
        <v>504</v>
      </c>
      <c r="H2848" t="s">
        <v>503</v>
      </c>
      <c r="I2848" t="s">
        <v>484</v>
      </c>
      <c r="K2848" t="s">
        <v>265</v>
      </c>
      <c r="L2848">
        <v>2</v>
      </c>
      <c r="M2848">
        <v>31.5</v>
      </c>
      <c r="N2848">
        <v>63</v>
      </c>
      <c r="O2848">
        <v>564152.59</v>
      </c>
    </row>
    <row r="2849" spans="1:15" hidden="1">
      <c r="A2849" t="s">
        <v>259</v>
      </c>
      <c r="B2849" s="1">
        <v>45230</v>
      </c>
      <c r="C2849" t="s">
        <v>2064</v>
      </c>
      <c r="D2849" t="s">
        <v>86</v>
      </c>
      <c r="E2849" t="s">
        <v>86</v>
      </c>
      <c r="F2849" t="s">
        <v>505</v>
      </c>
      <c r="G2849" t="s">
        <v>506</v>
      </c>
      <c r="H2849" t="s">
        <v>505</v>
      </c>
      <c r="I2849" t="s">
        <v>484</v>
      </c>
      <c r="K2849" t="s">
        <v>265</v>
      </c>
      <c r="L2849">
        <v>100</v>
      </c>
      <c r="M2849">
        <v>0.37</v>
      </c>
      <c r="N2849">
        <v>37</v>
      </c>
      <c r="O2849">
        <v>564189.59</v>
      </c>
    </row>
    <row r="2850" spans="1:15" hidden="1">
      <c r="A2850" t="s">
        <v>259</v>
      </c>
      <c r="B2850" s="1">
        <v>45230</v>
      </c>
      <c r="C2850" t="s">
        <v>2065</v>
      </c>
      <c r="D2850" t="s">
        <v>133</v>
      </c>
      <c r="E2850" t="s">
        <v>133</v>
      </c>
      <c r="F2850" t="s">
        <v>1118</v>
      </c>
      <c r="G2850" t="s">
        <v>1119</v>
      </c>
      <c r="H2850" t="s">
        <v>1118</v>
      </c>
      <c r="I2850" t="s">
        <v>703</v>
      </c>
      <c r="K2850" t="s">
        <v>265</v>
      </c>
      <c r="L2850">
        <v>35</v>
      </c>
      <c r="M2850">
        <v>4.13</v>
      </c>
      <c r="N2850">
        <v>144.55000000000001</v>
      </c>
      <c r="O2850">
        <v>564334.14</v>
      </c>
    </row>
    <row r="2851" spans="1:15" hidden="1">
      <c r="A2851" t="s">
        <v>259</v>
      </c>
      <c r="B2851" s="1">
        <v>45230</v>
      </c>
      <c r="C2851" t="s">
        <v>2065</v>
      </c>
      <c r="D2851" t="s">
        <v>133</v>
      </c>
      <c r="E2851" t="s">
        <v>133</v>
      </c>
      <c r="F2851" t="s">
        <v>1048</v>
      </c>
      <c r="G2851" t="s">
        <v>1049</v>
      </c>
      <c r="H2851" t="s">
        <v>1050</v>
      </c>
      <c r="I2851" t="s">
        <v>448</v>
      </c>
      <c r="K2851" t="s">
        <v>265</v>
      </c>
      <c r="L2851">
        <v>35</v>
      </c>
      <c r="M2851">
        <v>3.15</v>
      </c>
      <c r="N2851">
        <v>110.25</v>
      </c>
      <c r="O2851">
        <v>564444.39</v>
      </c>
    </row>
    <row r="2852" spans="1:15" hidden="1">
      <c r="A2852" t="s">
        <v>259</v>
      </c>
      <c r="B2852" s="1">
        <v>45230</v>
      </c>
      <c r="C2852" t="s">
        <v>2065</v>
      </c>
      <c r="D2852" t="s">
        <v>133</v>
      </c>
      <c r="E2852" t="s">
        <v>133</v>
      </c>
      <c r="F2852" t="s">
        <v>1051</v>
      </c>
      <c r="G2852" t="s">
        <v>1052</v>
      </c>
      <c r="H2852" t="s">
        <v>1051</v>
      </c>
      <c r="I2852" t="s">
        <v>703</v>
      </c>
      <c r="K2852" t="s">
        <v>265</v>
      </c>
      <c r="L2852">
        <v>17</v>
      </c>
      <c r="M2852">
        <v>7</v>
      </c>
      <c r="N2852">
        <v>119</v>
      </c>
      <c r="O2852">
        <v>564563.39</v>
      </c>
    </row>
    <row r="2853" spans="1:15" hidden="1">
      <c r="A2853" t="s">
        <v>259</v>
      </c>
      <c r="B2853" s="1">
        <v>45230</v>
      </c>
      <c r="C2853" t="s">
        <v>2065</v>
      </c>
      <c r="D2853" t="s">
        <v>133</v>
      </c>
      <c r="E2853" t="s">
        <v>133</v>
      </c>
      <c r="F2853" t="s">
        <v>1139</v>
      </c>
      <c r="G2853" t="s">
        <v>1140</v>
      </c>
      <c r="H2853" t="s">
        <v>1141</v>
      </c>
      <c r="I2853" t="s">
        <v>703</v>
      </c>
      <c r="K2853" t="s">
        <v>265</v>
      </c>
      <c r="L2853">
        <v>20</v>
      </c>
      <c r="M2853">
        <v>15</v>
      </c>
      <c r="N2853">
        <v>300</v>
      </c>
      <c r="O2853">
        <v>564863.39</v>
      </c>
    </row>
    <row r="2854" spans="1:15" hidden="1">
      <c r="A2854" t="s">
        <v>259</v>
      </c>
      <c r="B2854" s="1">
        <v>45230</v>
      </c>
      <c r="C2854" t="s">
        <v>2065</v>
      </c>
      <c r="D2854" t="s">
        <v>133</v>
      </c>
      <c r="E2854" t="s">
        <v>133</v>
      </c>
      <c r="F2854" t="s">
        <v>1247</v>
      </c>
      <c r="G2854" t="s">
        <v>1160</v>
      </c>
      <c r="H2854" t="s">
        <v>1161</v>
      </c>
      <c r="I2854" t="s">
        <v>2053</v>
      </c>
      <c r="K2854" t="s">
        <v>265</v>
      </c>
      <c r="L2854">
        <v>1</v>
      </c>
      <c r="M2854">
        <v>375</v>
      </c>
      <c r="N2854">
        <v>375</v>
      </c>
      <c r="O2854">
        <v>565238.39</v>
      </c>
    </row>
    <row r="2855" spans="1:15" hidden="1">
      <c r="A2855" t="s">
        <v>259</v>
      </c>
      <c r="B2855" s="1">
        <v>45230</v>
      </c>
      <c r="C2855" t="s">
        <v>2065</v>
      </c>
      <c r="D2855" t="s">
        <v>133</v>
      </c>
      <c r="E2855" t="s">
        <v>133</v>
      </c>
      <c r="F2855" t="s">
        <v>1173</v>
      </c>
      <c r="G2855" t="s">
        <v>1174</v>
      </c>
      <c r="H2855" t="s">
        <v>1173</v>
      </c>
      <c r="I2855" t="s">
        <v>484</v>
      </c>
      <c r="K2855" t="s">
        <v>265</v>
      </c>
      <c r="L2855">
        <v>1</v>
      </c>
      <c r="M2855">
        <v>136.5</v>
      </c>
      <c r="N2855">
        <v>136.5</v>
      </c>
      <c r="O2855">
        <v>565374.89</v>
      </c>
    </row>
    <row r="2856" spans="1:15" hidden="1">
      <c r="A2856" t="s">
        <v>259</v>
      </c>
      <c r="B2856" s="1">
        <v>45230</v>
      </c>
      <c r="C2856" t="s">
        <v>2065</v>
      </c>
      <c r="D2856" t="s">
        <v>133</v>
      </c>
      <c r="E2856" t="s">
        <v>133</v>
      </c>
      <c r="F2856" t="s">
        <v>1238</v>
      </c>
      <c r="G2856" t="s">
        <v>1237</v>
      </c>
      <c r="H2856" t="s">
        <v>1238</v>
      </c>
      <c r="I2856" t="s">
        <v>484</v>
      </c>
      <c r="K2856" t="s">
        <v>265</v>
      </c>
      <c r="L2856">
        <v>1</v>
      </c>
      <c r="M2856">
        <v>208.95</v>
      </c>
      <c r="N2856">
        <v>208.95</v>
      </c>
      <c r="O2856">
        <v>565583.84</v>
      </c>
    </row>
    <row r="2857" spans="1:15" hidden="1">
      <c r="A2857" t="s">
        <v>259</v>
      </c>
      <c r="B2857" s="1">
        <v>45230</v>
      </c>
      <c r="C2857" t="s">
        <v>2065</v>
      </c>
      <c r="D2857" t="s">
        <v>133</v>
      </c>
      <c r="E2857" t="s">
        <v>133</v>
      </c>
      <c r="F2857" t="s">
        <v>482</v>
      </c>
      <c r="G2857" t="s">
        <v>483</v>
      </c>
      <c r="H2857" t="s">
        <v>482</v>
      </c>
      <c r="I2857" t="s">
        <v>484</v>
      </c>
      <c r="K2857" t="s">
        <v>265</v>
      </c>
      <c r="L2857">
        <v>3</v>
      </c>
      <c r="M2857">
        <v>21</v>
      </c>
      <c r="N2857">
        <v>63</v>
      </c>
      <c r="O2857">
        <v>565646.84</v>
      </c>
    </row>
    <row r="2858" spans="1:15" hidden="1">
      <c r="A2858" t="s">
        <v>259</v>
      </c>
      <c r="B2858" s="1">
        <v>45230</v>
      </c>
      <c r="C2858" t="s">
        <v>2065</v>
      </c>
      <c r="D2858" t="s">
        <v>133</v>
      </c>
      <c r="E2858" t="s">
        <v>133</v>
      </c>
      <c r="F2858" t="s">
        <v>1202</v>
      </c>
      <c r="G2858" t="s">
        <v>486</v>
      </c>
      <c r="H2858" t="s">
        <v>485</v>
      </c>
      <c r="I2858" t="s">
        <v>484</v>
      </c>
      <c r="K2858" t="s">
        <v>265</v>
      </c>
      <c r="L2858">
        <v>27</v>
      </c>
      <c r="M2858">
        <v>7.88</v>
      </c>
      <c r="N2858">
        <v>212.76</v>
      </c>
      <c r="O2858">
        <v>565859.6</v>
      </c>
    </row>
    <row r="2859" spans="1:15" hidden="1">
      <c r="A2859" t="s">
        <v>259</v>
      </c>
      <c r="B2859" s="1">
        <v>45230</v>
      </c>
      <c r="C2859" t="s">
        <v>2065</v>
      </c>
      <c r="D2859" t="s">
        <v>133</v>
      </c>
      <c r="E2859" t="s">
        <v>133</v>
      </c>
      <c r="F2859" t="s">
        <v>503</v>
      </c>
      <c r="G2859" t="s">
        <v>504</v>
      </c>
      <c r="H2859" t="s">
        <v>503</v>
      </c>
      <c r="I2859" t="s">
        <v>484</v>
      </c>
      <c r="K2859" t="s">
        <v>265</v>
      </c>
      <c r="L2859">
        <v>22</v>
      </c>
      <c r="M2859">
        <v>31.5</v>
      </c>
      <c r="N2859">
        <v>693</v>
      </c>
      <c r="O2859">
        <v>566552.6</v>
      </c>
    </row>
    <row r="2860" spans="1:15" hidden="1">
      <c r="A2860" t="s">
        <v>259</v>
      </c>
      <c r="B2860" s="1">
        <v>45230</v>
      </c>
      <c r="C2860" t="s">
        <v>2065</v>
      </c>
      <c r="D2860" t="s">
        <v>133</v>
      </c>
      <c r="E2860" t="s">
        <v>133</v>
      </c>
      <c r="F2860" t="s">
        <v>1101</v>
      </c>
      <c r="G2860" t="s">
        <v>1102</v>
      </c>
      <c r="H2860" t="s">
        <v>1101</v>
      </c>
      <c r="I2860" t="s">
        <v>484</v>
      </c>
      <c r="K2860" t="s">
        <v>265</v>
      </c>
      <c r="L2860">
        <v>1500</v>
      </c>
      <c r="M2860">
        <v>0.43</v>
      </c>
      <c r="N2860">
        <v>645</v>
      </c>
      <c r="O2860">
        <v>567197.6</v>
      </c>
    </row>
    <row r="2861" spans="1:15" hidden="1">
      <c r="A2861" t="s">
        <v>259</v>
      </c>
      <c r="B2861" s="1">
        <v>45230</v>
      </c>
      <c r="C2861" t="s">
        <v>2065</v>
      </c>
      <c r="D2861" t="s">
        <v>133</v>
      </c>
      <c r="E2861" t="s">
        <v>133</v>
      </c>
      <c r="F2861" t="s">
        <v>505</v>
      </c>
      <c r="G2861" t="s">
        <v>506</v>
      </c>
      <c r="H2861" t="s">
        <v>505</v>
      </c>
      <c r="I2861" t="s">
        <v>484</v>
      </c>
      <c r="K2861" t="s">
        <v>265</v>
      </c>
      <c r="L2861">
        <v>400</v>
      </c>
      <c r="M2861">
        <v>0.37</v>
      </c>
      <c r="N2861">
        <v>148</v>
      </c>
      <c r="O2861">
        <v>567345.6</v>
      </c>
    </row>
    <row r="2862" spans="1:15" hidden="1">
      <c r="A2862" t="s">
        <v>259</v>
      </c>
      <c r="B2862" s="1">
        <v>45230</v>
      </c>
      <c r="C2862" t="s">
        <v>2065</v>
      </c>
      <c r="D2862" t="s">
        <v>133</v>
      </c>
      <c r="E2862" t="s">
        <v>133</v>
      </c>
      <c r="F2862" t="s">
        <v>1103</v>
      </c>
      <c r="G2862" t="s">
        <v>1104</v>
      </c>
      <c r="H2862" t="s">
        <v>1103</v>
      </c>
      <c r="I2862" t="s">
        <v>484</v>
      </c>
      <c r="K2862" t="s">
        <v>265</v>
      </c>
      <c r="L2862">
        <v>10</v>
      </c>
      <c r="M2862">
        <v>9.7100000000000009</v>
      </c>
      <c r="N2862">
        <v>97.1</v>
      </c>
      <c r="O2862">
        <v>567442.69999999995</v>
      </c>
    </row>
    <row r="2863" spans="1:15" hidden="1">
      <c r="A2863" t="s">
        <v>259</v>
      </c>
      <c r="B2863" s="1">
        <v>45230</v>
      </c>
      <c r="C2863" t="s">
        <v>2065</v>
      </c>
      <c r="D2863" t="s">
        <v>133</v>
      </c>
      <c r="E2863" t="s">
        <v>133</v>
      </c>
      <c r="F2863" t="s">
        <v>1105</v>
      </c>
      <c r="G2863" t="s">
        <v>1106</v>
      </c>
      <c r="H2863" t="s">
        <v>1105</v>
      </c>
      <c r="I2863" t="s">
        <v>484</v>
      </c>
      <c r="K2863" t="s">
        <v>265</v>
      </c>
      <c r="L2863">
        <v>2</v>
      </c>
      <c r="M2863">
        <v>240</v>
      </c>
      <c r="N2863">
        <v>480</v>
      </c>
      <c r="O2863">
        <v>567922.69999999995</v>
      </c>
    </row>
    <row r="2864" spans="1:15" hidden="1">
      <c r="A2864" t="s">
        <v>259</v>
      </c>
      <c r="B2864" s="1">
        <v>45230</v>
      </c>
      <c r="C2864" t="s">
        <v>2065</v>
      </c>
      <c r="D2864" t="s">
        <v>133</v>
      </c>
      <c r="E2864" t="s">
        <v>133</v>
      </c>
      <c r="F2864" t="s">
        <v>507</v>
      </c>
      <c r="G2864" t="s">
        <v>508</v>
      </c>
      <c r="H2864" t="s">
        <v>507</v>
      </c>
      <c r="I2864" t="s">
        <v>484</v>
      </c>
      <c r="K2864" t="s">
        <v>265</v>
      </c>
      <c r="L2864">
        <v>1</v>
      </c>
      <c r="M2864">
        <v>23</v>
      </c>
      <c r="N2864">
        <v>23</v>
      </c>
      <c r="O2864">
        <v>567945.69999999995</v>
      </c>
    </row>
    <row r="2865" spans="1:15" hidden="1">
      <c r="A2865" t="s">
        <v>259</v>
      </c>
      <c r="B2865" s="1">
        <v>45230</v>
      </c>
      <c r="C2865" t="s">
        <v>2066</v>
      </c>
      <c r="D2865" t="s">
        <v>87</v>
      </c>
      <c r="E2865" t="s">
        <v>87</v>
      </c>
      <c r="F2865" t="s">
        <v>701</v>
      </c>
      <c r="G2865" t="s">
        <v>702</v>
      </c>
      <c r="H2865" t="s">
        <v>701</v>
      </c>
      <c r="I2865" t="s">
        <v>703</v>
      </c>
      <c r="K2865" t="s">
        <v>265</v>
      </c>
      <c r="L2865">
        <v>40</v>
      </c>
      <c r="M2865">
        <v>3.03</v>
      </c>
      <c r="N2865">
        <v>121.2</v>
      </c>
      <c r="O2865">
        <v>568066.9</v>
      </c>
    </row>
    <row r="2866" spans="1:15" hidden="1">
      <c r="A2866" t="s">
        <v>259</v>
      </c>
      <c r="B2866" s="1">
        <v>45230</v>
      </c>
      <c r="C2866" t="s">
        <v>2066</v>
      </c>
      <c r="D2866" t="s">
        <v>87</v>
      </c>
      <c r="E2866" t="s">
        <v>87</v>
      </c>
      <c r="F2866" t="s">
        <v>1192</v>
      </c>
      <c r="G2866" t="s">
        <v>1193</v>
      </c>
      <c r="H2866" t="s">
        <v>1192</v>
      </c>
      <c r="I2866" t="s">
        <v>448</v>
      </c>
      <c r="K2866" t="s">
        <v>265</v>
      </c>
      <c r="L2866">
        <v>50</v>
      </c>
      <c r="M2866">
        <v>3.15</v>
      </c>
      <c r="N2866">
        <v>157.5</v>
      </c>
      <c r="O2866">
        <v>568224.4</v>
      </c>
    </row>
    <row r="2867" spans="1:15" hidden="1">
      <c r="A2867" t="s">
        <v>259</v>
      </c>
      <c r="B2867" s="1">
        <v>45230</v>
      </c>
      <c r="C2867" t="s">
        <v>2066</v>
      </c>
      <c r="D2867" t="s">
        <v>87</v>
      </c>
      <c r="E2867" t="s">
        <v>87</v>
      </c>
      <c r="F2867" t="s">
        <v>1139</v>
      </c>
      <c r="G2867" t="s">
        <v>1140</v>
      </c>
      <c r="H2867" t="s">
        <v>1141</v>
      </c>
      <c r="I2867" t="s">
        <v>703</v>
      </c>
      <c r="K2867" t="s">
        <v>265</v>
      </c>
      <c r="L2867">
        <v>32</v>
      </c>
      <c r="M2867">
        <v>15</v>
      </c>
      <c r="N2867">
        <v>480</v>
      </c>
      <c r="O2867">
        <v>568704.4</v>
      </c>
    </row>
    <row r="2868" spans="1:15" hidden="1">
      <c r="A2868" t="s">
        <v>259</v>
      </c>
      <c r="B2868" s="1">
        <v>45230</v>
      </c>
      <c r="C2868" s="8" t="s">
        <v>2066</v>
      </c>
      <c r="D2868" t="s">
        <v>87</v>
      </c>
      <c r="E2868" t="s">
        <v>87</v>
      </c>
      <c r="F2868" t="s">
        <v>1194</v>
      </c>
      <c r="G2868" t="s">
        <v>1195</v>
      </c>
      <c r="H2868" t="s">
        <v>1196</v>
      </c>
      <c r="I2868" t="s">
        <v>703</v>
      </c>
      <c r="K2868" t="s">
        <v>265</v>
      </c>
      <c r="L2868">
        <v>1</v>
      </c>
      <c r="M2868">
        <v>14</v>
      </c>
      <c r="N2868">
        <v>14</v>
      </c>
      <c r="O2868">
        <v>568718.4</v>
      </c>
    </row>
    <row r="2869" spans="1:15" hidden="1">
      <c r="A2869" t="s">
        <v>259</v>
      </c>
      <c r="B2869" s="1">
        <v>45230</v>
      </c>
      <c r="C2869" t="s">
        <v>2066</v>
      </c>
      <c r="D2869" t="s">
        <v>87</v>
      </c>
      <c r="E2869" t="s">
        <v>87</v>
      </c>
      <c r="F2869" t="s">
        <v>1051</v>
      </c>
      <c r="G2869" t="s">
        <v>1052</v>
      </c>
      <c r="H2869" t="s">
        <v>1051</v>
      </c>
      <c r="I2869" t="s">
        <v>703</v>
      </c>
      <c r="K2869" t="s">
        <v>265</v>
      </c>
      <c r="L2869">
        <v>1</v>
      </c>
      <c r="M2869">
        <v>7</v>
      </c>
      <c r="N2869">
        <v>7</v>
      </c>
      <c r="O2869">
        <v>568725.4</v>
      </c>
    </row>
    <row r="2870" spans="1:15" hidden="1">
      <c r="A2870" t="s">
        <v>259</v>
      </c>
      <c r="B2870" s="1">
        <v>45230</v>
      </c>
      <c r="C2870" t="s">
        <v>2066</v>
      </c>
      <c r="D2870" t="s">
        <v>87</v>
      </c>
      <c r="E2870" t="s">
        <v>87</v>
      </c>
      <c r="F2870" t="s">
        <v>1055</v>
      </c>
      <c r="G2870" t="s">
        <v>1056</v>
      </c>
      <c r="H2870" t="s">
        <v>1055</v>
      </c>
      <c r="I2870" t="s">
        <v>703</v>
      </c>
      <c r="K2870" t="s">
        <v>265</v>
      </c>
      <c r="L2870">
        <v>2</v>
      </c>
      <c r="M2870">
        <v>26</v>
      </c>
      <c r="N2870">
        <v>52</v>
      </c>
      <c r="O2870">
        <v>568777.4</v>
      </c>
    </row>
    <row r="2871" spans="1:15" hidden="1">
      <c r="A2871" t="s">
        <v>259</v>
      </c>
      <c r="B2871" s="1">
        <v>45230</v>
      </c>
      <c r="C2871" t="s">
        <v>2066</v>
      </c>
      <c r="D2871" t="s">
        <v>87</v>
      </c>
      <c r="E2871" t="s">
        <v>87</v>
      </c>
      <c r="F2871" t="s">
        <v>1159</v>
      </c>
      <c r="G2871" t="s">
        <v>1160</v>
      </c>
      <c r="H2871" t="s">
        <v>1161</v>
      </c>
      <c r="I2871" t="s">
        <v>2053</v>
      </c>
      <c r="K2871" t="s">
        <v>265</v>
      </c>
      <c r="L2871">
        <v>1</v>
      </c>
      <c r="M2871">
        <v>375</v>
      </c>
      <c r="N2871">
        <v>375</v>
      </c>
      <c r="O2871">
        <v>569152.4</v>
      </c>
    </row>
    <row r="2872" spans="1:15" hidden="1">
      <c r="A2872" t="s">
        <v>259</v>
      </c>
      <c r="B2872" s="1">
        <v>45230</v>
      </c>
      <c r="C2872" t="s">
        <v>2066</v>
      </c>
      <c r="D2872" t="s">
        <v>87</v>
      </c>
      <c r="E2872" t="s">
        <v>87</v>
      </c>
      <c r="F2872" t="s">
        <v>1249</v>
      </c>
      <c r="G2872" t="s">
        <v>1250</v>
      </c>
      <c r="H2872" t="s">
        <v>1249</v>
      </c>
      <c r="I2872" t="s">
        <v>484</v>
      </c>
      <c r="K2872" t="s">
        <v>265</v>
      </c>
      <c r="L2872">
        <v>10</v>
      </c>
      <c r="M2872">
        <v>18.899999999999999</v>
      </c>
      <c r="N2872">
        <v>189</v>
      </c>
      <c r="O2872">
        <v>569341.4</v>
      </c>
    </row>
    <row r="2873" spans="1:15" hidden="1">
      <c r="A2873" t="s">
        <v>259</v>
      </c>
      <c r="B2873" s="1">
        <v>45230</v>
      </c>
      <c r="C2873" t="s">
        <v>2066</v>
      </c>
      <c r="D2873" t="s">
        <v>87</v>
      </c>
      <c r="E2873" t="s">
        <v>87</v>
      </c>
      <c r="F2873" t="s">
        <v>1251</v>
      </c>
      <c r="G2873" t="s">
        <v>1252</v>
      </c>
      <c r="H2873" t="s">
        <v>1251</v>
      </c>
      <c r="I2873" t="s">
        <v>484</v>
      </c>
      <c r="K2873" t="s">
        <v>265</v>
      </c>
      <c r="L2873">
        <v>30</v>
      </c>
      <c r="M2873">
        <v>10.5</v>
      </c>
      <c r="N2873">
        <v>315</v>
      </c>
      <c r="O2873">
        <v>569656.4</v>
      </c>
    </row>
    <row r="2874" spans="1:15" hidden="1">
      <c r="A2874" t="s">
        <v>259</v>
      </c>
      <c r="B2874" s="1">
        <v>45230</v>
      </c>
      <c r="C2874" t="s">
        <v>2066</v>
      </c>
      <c r="D2874" t="s">
        <v>87</v>
      </c>
      <c r="E2874" t="s">
        <v>87</v>
      </c>
      <c r="F2874" t="s">
        <v>1253</v>
      </c>
      <c r="G2874" t="s">
        <v>1254</v>
      </c>
      <c r="H2874" t="s">
        <v>1253</v>
      </c>
      <c r="I2874" t="s">
        <v>484</v>
      </c>
      <c r="K2874" t="s">
        <v>265</v>
      </c>
      <c r="L2874">
        <v>4</v>
      </c>
      <c r="M2874">
        <v>31.5</v>
      </c>
      <c r="N2874">
        <v>126</v>
      </c>
      <c r="O2874">
        <v>569782.4</v>
      </c>
    </row>
    <row r="2875" spans="1:15" hidden="1">
      <c r="A2875" t="s">
        <v>259</v>
      </c>
      <c r="B2875" s="1">
        <v>45230</v>
      </c>
      <c r="C2875" t="s">
        <v>2066</v>
      </c>
      <c r="D2875" t="s">
        <v>87</v>
      </c>
      <c r="E2875" t="s">
        <v>87</v>
      </c>
      <c r="F2875" t="s">
        <v>482</v>
      </c>
      <c r="G2875" t="s">
        <v>483</v>
      </c>
      <c r="H2875" t="s">
        <v>482</v>
      </c>
      <c r="I2875" t="s">
        <v>484</v>
      </c>
      <c r="K2875" t="s">
        <v>265</v>
      </c>
      <c r="L2875">
        <v>5</v>
      </c>
      <c r="M2875">
        <v>21</v>
      </c>
      <c r="N2875">
        <v>105</v>
      </c>
      <c r="O2875">
        <v>569887.4</v>
      </c>
    </row>
    <row r="2876" spans="1:15" hidden="1">
      <c r="A2876" t="s">
        <v>259</v>
      </c>
      <c r="B2876" s="1">
        <v>45230</v>
      </c>
      <c r="C2876" t="s">
        <v>2066</v>
      </c>
      <c r="D2876" t="s">
        <v>87</v>
      </c>
      <c r="E2876" t="s">
        <v>87</v>
      </c>
      <c r="F2876" t="s">
        <v>1256</v>
      </c>
      <c r="G2876" t="s">
        <v>1257</v>
      </c>
      <c r="H2876" t="s">
        <v>1256</v>
      </c>
      <c r="I2876" t="s">
        <v>484</v>
      </c>
      <c r="K2876" t="s">
        <v>265</v>
      </c>
      <c r="L2876">
        <v>5</v>
      </c>
      <c r="M2876">
        <v>52.5</v>
      </c>
      <c r="N2876">
        <v>262.5</v>
      </c>
      <c r="O2876">
        <v>570149.9</v>
      </c>
    </row>
    <row r="2877" spans="1:15" hidden="1">
      <c r="A2877" t="s">
        <v>259</v>
      </c>
      <c r="B2877" s="1">
        <v>45230</v>
      </c>
      <c r="C2877" t="s">
        <v>2066</v>
      </c>
      <c r="D2877" t="s">
        <v>87</v>
      </c>
      <c r="E2877" t="s">
        <v>87</v>
      </c>
      <c r="F2877" t="s">
        <v>505</v>
      </c>
      <c r="G2877" t="s">
        <v>506</v>
      </c>
      <c r="H2877" t="s">
        <v>505</v>
      </c>
      <c r="I2877" t="s">
        <v>484</v>
      </c>
      <c r="K2877" t="s">
        <v>265</v>
      </c>
      <c r="L2877">
        <v>1750</v>
      </c>
      <c r="M2877">
        <v>0.37</v>
      </c>
      <c r="N2877">
        <v>647.5</v>
      </c>
      <c r="O2877">
        <v>570797.4</v>
      </c>
    </row>
    <row r="2878" spans="1:15" hidden="1">
      <c r="A2878" t="s">
        <v>259</v>
      </c>
      <c r="B2878" s="1">
        <v>45230</v>
      </c>
      <c r="C2878" t="s">
        <v>2066</v>
      </c>
      <c r="D2878" t="s">
        <v>87</v>
      </c>
      <c r="E2878" t="s">
        <v>87</v>
      </c>
      <c r="F2878" t="s">
        <v>1165</v>
      </c>
      <c r="G2878" t="s">
        <v>1166</v>
      </c>
      <c r="H2878" t="s">
        <v>1165</v>
      </c>
      <c r="I2878" t="s">
        <v>484</v>
      </c>
      <c r="K2878" t="s">
        <v>265</v>
      </c>
      <c r="L2878">
        <v>1</v>
      </c>
      <c r="M2878">
        <v>68.25</v>
      </c>
      <c r="N2878">
        <v>68.25</v>
      </c>
      <c r="O2878">
        <v>570865.65</v>
      </c>
    </row>
    <row r="2879" spans="1:15" hidden="1">
      <c r="A2879" t="s">
        <v>259</v>
      </c>
      <c r="B2879" s="1">
        <v>45230</v>
      </c>
      <c r="C2879" t="s">
        <v>2066</v>
      </c>
      <c r="D2879" t="s">
        <v>87</v>
      </c>
      <c r="E2879" t="s">
        <v>87</v>
      </c>
      <c r="F2879" t="s">
        <v>1258</v>
      </c>
      <c r="G2879" t="s">
        <v>508</v>
      </c>
      <c r="H2879" t="s">
        <v>507</v>
      </c>
      <c r="I2879" t="s">
        <v>484</v>
      </c>
      <c r="K2879" t="s">
        <v>265</v>
      </c>
      <c r="L2879">
        <v>1</v>
      </c>
      <c r="M2879">
        <v>23</v>
      </c>
      <c r="N2879">
        <v>23</v>
      </c>
      <c r="O2879">
        <v>570888.65</v>
      </c>
    </row>
    <row r="2880" spans="1:15" hidden="1">
      <c r="A2880" t="s">
        <v>259</v>
      </c>
      <c r="B2880" s="1">
        <v>45230</v>
      </c>
      <c r="C2880" t="s">
        <v>2066</v>
      </c>
      <c r="D2880" t="s">
        <v>87</v>
      </c>
      <c r="E2880" t="s">
        <v>87</v>
      </c>
      <c r="F2880" t="s">
        <v>1259</v>
      </c>
      <c r="G2880" t="s">
        <v>488</v>
      </c>
      <c r="H2880" t="s">
        <v>489</v>
      </c>
      <c r="I2880" t="s">
        <v>484</v>
      </c>
      <c r="K2880" t="s">
        <v>265</v>
      </c>
      <c r="L2880">
        <v>1</v>
      </c>
      <c r="M2880">
        <v>78.75</v>
      </c>
      <c r="N2880">
        <v>78.75</v>
      </c>
      <c r="O2880">
        <v>570967.4</v>
      </c>
    </row>
    <row r="2881" spans="1:15" hidden="1">
      <c r="A2881" t="s">
        <v>259</v>
      </c>
      <c r="B2881" s="1">
        <v>45230</v>
      </c>
      <c r="C2881" t="s">
        <v>2066</v>
      </c>
      <c r="D2881" t="s">
        <v>87</v>
      </c>
      <c r="E2881" t="s">
        <v>87</v>
      </c>
      <c r="F2881" t="s">
        <v>1163</v>
      </c>
      <c r="G2881" t="s">
        <v>1164</v>
      </c>
      <c r="H2881" t="s">
        <v>1163</v>
      </c>
      <c r="I2881" t="s">
        <v>484</v>
      </c>
      <c r="K2881" t="s">
        <v>265</v>
      </c>
      <c r="L2881">
        <v>1</v>
      </c>
      <c r="M2881">
        <v>42</v>
      </c>
      <c r="N2881">
        <v>42</v>
      </c>
      <c r="O2881">
        <v>571009.4</v>
      </c>
    </row>
    <row r="2882" spans="1:15" hidden="1">
      <c r="A2882" t="s">
        <v>259</v>
      </c>
      <c r="B2882" s="1">
        <v>45230</v>
      </c>
      <c r="C2882" t="s">
        <v>2066</v>
      </c>
      <c r="D2882" t="s">
        <v>87</v>
      </c>
      <c r="E2882" t="s">
        <v>87</v>
      </c>
      <c r="F2882" t="s">
        <v>1105</v>
      </c>
      <c r="G2882" t="s">
        <v>1106</v>
      </c>
      <c r="H2882" t="s">
        <v>1105</v>
      </c>
      <c r="I2882" t="s">
        <v>484</v>
      </c>
      <c r="K2882" t="s">
        <v>265</v>
      </c>
      <c r="L2882">
        <v>2</v>
      </c>
      <c r="M2882">
        <v>240</v>
      </c>
      <c r="N2882">
        <v>480</v>
      </c>
      <c r="O2882">
        <v>571489.4</v>
      </c>
    </row>
    <row r="2883" spans="1:15" hidden="1">
      <c r="A2883" t="s">
        <v>259</v>
      </c>
      <c r="B2883" s="1">
        <v>45230</v>
      </c>
      <c r="C2883" t="s">
        <v>2066</v>
      </c>
      <c r="D2883" t="s">
        <v>87</v>
      </c>
      <c r="E2883" t="s">
        <v>87</v>
      </c>
      <c r="F2883" t="s">
        <v>1206</v>
      </c>
      <c r="G2883" t="s">
        <v>1207</v>
      </c>
      <c r="H2883" t="s">
        <v>1206</v>
      </c>
      <c r="I2883" t="s">
        <v>484</v>
      </c>
      <c r="K2883" t="s">
        <v>265</v>
      </c>
      <c r="L2883">
        <v>1</v>
      </c>
      <c r="M2883">
        <v>30.5</v>
      </c>
      <c r="N2883">
        <v>30.5</v>
      </c>
      <c r="O2883">
        <v>571519.9</v>
      </c>
    </row>
    <row r="2884" spans="1:15" hidden="1">
      <c r="A2884" t="s">
        <v>259</v>
      </c>
      <c r="B2884" s="1">
        <v>45230</v>
      </c>
      <c r="C2884" t="s">
        <v>2067</v>
      </c>
      <c r="D2884" t="s">
        <v>109</v>
      </c>
      <c r="E2884" t="s">
        <v>109</v>
      </c>
      <c r="F2884" t="s">
        <v>701</v>
      </c>
      <c r="G2884" t="s">
        <v>702</v>
      </c>
      <c r="H2884" t="s">
        <v>701</v>
      </c>
      <c r="I2884" t="s">
        <v>703</v>
      </c>
      <c r="K2884" t="s">
        <v>265</v>
      </c>
      <c r="L2884">
        <v>130</v>
      </c>
      <c r="M2884">
        <v>3.03</v>
      </c>
      <c r="N2884">
        <v>393.9</v>
      </c>
      <c r="O2884">
        <v>571913.80000000005</v>
      </c>
    </row>
    <row r="2885" spans="1:15" hidden="1">
      <c r="A2885" t="s">
        <v>259</v>
      </c>
      <c r="B2885" s="1">
        <v>45230</v>
      </c>
      <c r="C2885" t="s">
        <v>2067</v>
      </c>
      <c r="D2885" t="s">
        <v>109</v>
      </c>
      <c r="E2885" t="s">
        <v>109</v>
      </c>
      <c r="F2885" t="s">
        <v>81</v>
      </c>
      <c r="G2885" t="s">
        <v>1261</v>
      </c>
      <c r="H2885" t="s">
        <v>81</v>
      </c>
      <c r="I2885" t="s">
        <v>448</v>
      </c>
      <c r="K2885" t="s">
        <v>265</v>
      </c>
      <c r="L2885">
        <v>20</v>
      </c>
      <c r="M2885">
        <v>3.5</v>
      </c>
      <c r="N2885">
        <v>70</v>
      </c>
      <c r="O2885">
        <v>571983.80000000005</v>
      </c>
    </row>
    <row r="2886" spans="1:15" hidden="1">
      <c r="A2886" t="s">
        <v>259</v>
      </c>
      <c r="B2886" s="1">
        <v>45230</v>
      </c>
      <c r="C2886" t="s">
        <v>2067</v>
      </c>
      <c r="D2886" t="s">
        <v>109</v>
      </c>
      <c r="E2886" t="s">
        <v>109</v>
      </c>
      <c r="F2886" t="s">
        <v>1051</v>
      </c>
      <c r="G2886" t="s">
        <v>1052</v>
      </c>
      <c r="H2886" t="s">
        <v>1051</v>
      </c>
      <c r="I2886" t="s">
        <v>703</v>
      </c>
      <c r="K2886" t="s">
        <v>265</v>
      </c>
      <c r="L2886">
        <v>64</v>
      </c>
      <c r="M2886">
        <v>7</v>
      </c>
      <c r="N2886">
        <v>448</v>
      </c>
      <c r="O2886">
        <v>572431.80000000005</v>
      </c>
    </row>
    <row r="2887" spans="1:15" hidden="1">
      <c r="A2887" t="s">
        <v>259</v>
      </c>
      <c r="B2887" s="1">
        <v>45230</v>
      </c>
      <c r="C2887" t="s">
        <v>2067</v>
      </c>
      <c r="D2887" t="s">
        <v>109</v>
      </c>
      <c r="E2887" t="s">
        <v>109</v>
      </c>
      <c r="F2887" t="s">
        <v>1055</v>
      </c>
      <c r="G2887" t="s">
        <v>1056</v>
      </c>
      <c r="H2887" t="s">
        <v>1055</v>
      </c>
      <c r="I2887" t="s">
        <v>703</v>
      </c>
      <c r="K2887" t="s">
        <v>265</v>
      </c>
      <c r="L2887">
        <v>19</v>
      </c>
      <c r="M2887">
        <v>25</v>
      </c>
      <c r="N2887">
        <v>475</v>
      </c>
      <c r="O2887">
        <v>572906.80000000005</v>
      </c>
    </row>
    <row r="2888" spans="1:15" hidden="1">
      <c r="A2888" t="s">
        <v>259</v>
      </c>
      <c r="B2888" s="1">
        <v>45230</v>
      </c>
      <c r="C2888" t="s">
        <v>2067</v>
      </c>
      <c r="D2888" t="s">
        <v>109</v>
      </c>
      <c r="E2888" t="s">
        <v>109</v>
      </c>
      <c r="F2888" t="s">
        <v>1139</v>
      </c>
      <c r="G2888" t="s">
        <v>1140</v>
      </c>
      <c r="H2888" t="s">
        <v>1141</v>
      </c>
      <c r="I2888" t="s">
        <v>703</v>
      </c>
      <c r="K2888" t="s">
        <v>265</v>
      </c>
      <c r="L2888">
        <v>14</v>
      </c>
      <c r="M2888">
        <v>15</v>
      </c>
      <c r="N2888">
        <v>210</v>
      </c>
      <c r="O2888">
        <v>573116.80000000005</v>
      </c>
    </row>
    <row r="2889" spans="1:15" hidden="1">
      <c r="A2889" t="s">
        <v>259</v>
      </c>
      <c r="B2889" s="1">
        <v>45230</v>
      </c>
      <c r="C2889" t="s">
        <v>2067</v>
      </c>
      <c r="D2889" t="s">
        <v>109</v>
      </c>
      <c r="E2889" t="s">
        <v>109</v>
      </c>
      <c r="F2889" t="s">
        <v>1230</v>
      </c>
      <c r="G2889" t="s">
        <v>1231</v>
      </c>
      <c r="H2889" t="s">
        <v>1230</v>
      </c>
      <c r="I2889" t="s">
        <v>703</v>
      </c>
      <c r="K2889" t="s">
        <v>265</v>
      </c>
      <c r="L2889">
        <v>3</v>
      </c>
      <c r="M2889">
        <v>30</v>
      </c>
      <c r="N2889">
        <v>90</v>
      </c>
      <c r="O2889">
        <v>573206.80000000005</v>
      </c>
    </row>
    <row r="2890" spans="1:15" hidden="1">
      <c r="A2890" t="s">
        <v>259</v>
      </c>
      <c r="B2890" s="1">
        <v>45230</v>
      </c>
      <c r="C2890" t="s">
        <v>2067</v>
      </c>
      <c r="D2890" t="s">
        <v>109</v>
      </c>
      <c r="E2890" t="s">
        <v>109</v>
      </c>
      <c r="F2890" t="s">
        <v>1262</v>
      </c>
      <c r="G2890" t="s">
        <v>1160</v>
      </c>
      <c r="H2890" t="s">
        <v>1161</v>
      </c>
      <c r="I2890" t="s">
        <v>2053</v>
      </c>
      <c r="K2890" t="s">
        <v>265</v>
      </c>
      <c r="L2890">
        <v>1</v>
      </c>
      <c r="M2890">
        <v>375</v>
      </c>
      <c r="N2890">
        <v>375</v>
      </c>
      <c r="O2890">
        <v>573581.80000000005</v>
      </c>
    </row>
    <row r="2891" spans="1:15" hidden="1">
      <c r="A2891" t="s">
        <v>259</v>
      </c>
      <c r="B2891" s="1">
        <v>45230</v>
      </c>
      <c r="C2891" t="s">
        <v>2067</v>
      </c>
      <c r="D2891" t="s">
        <v>109</v>
      </c>
      <c r="E2891" t="s">
        <v>109</v>
      </c>
      <c r="F2891" t="s">
        <v>1173</v>
      </c>
      <c r="G2891" t="s">
        <v>1174</v>
      </c>
      <c r="H2891" t="s">
        <v>1173</v>
      </c>
      <c r="I2891" t="s">
        <v>484</v>
      </c>
      <c r="K2891" t="s">
        <v>265</v>
      </c>
      <c r="L2891">
        <v>1</v>
      </c>
      <c r="M2891">
        <v>136.5</v>
      </c>
      <c r="N2891">
        <v>136.5</v>
      </c>
      <c r="O2891">
        <v>573718.30000000005</v>
      </c>
    </row>
    <row r="2892" spans="1:15" hidden="1">
      <c r="A2892" t="s">
        <v>259</v>
      </c>
      <c r="B2892" s="1">
        <v>45230</v>
      </c>
      <c r="C2892" t="s">
        <v>2067</v>
      </c>
      <c r="D2892" t="s">
        <v>109</v>
      </c>
      <c r="E2892" t="s">
        <v>109</v>
      </c>
      <c r="F2892" t="s">
        <v>1163</v>
      </c>
      <c r="G2892" t="s">
        <v>1164</v>
      </c>
      <c r="H2892" t="s">
        <v>1163</v>
      </c>
      <c r="I2892" t="s">
        <v>484</v>
      </c>
      <c r="K2892" t="s">
        <v>265</v>
      </c>
      <c r="L2892">
        <v>1</v>
      </c>
      <c r="M2892">
        <v>42</v>
      </c>
      <c r="N2892">
        <v>42</v>
      </c>
      <c r="O2892">
        <v>573760.30000000005</v>
      </c>
    </row>
    <row r="2893" spans="1:15" hidden="1">
      <c r="A2893" t="s">
        <v>259</v>
      </c>
      <c r="B2893" s="1">
        <v>45230</v>
      </c>
      <c r="C2893" t="s">
        <v>2067</v>
      </c>
      <c r="D2893" t="s">
        <v>109</v>
      </c>
      <c r="E2893" t="s">
        <v>109</v>
      </c>
      <c r="F2893" t="s">
        <v>1165</v>
      </c>
      <c r="G2893" t="s">
        <v>1166</v>
      </c>
      <c r="H2893" t="s">
        <v>1165</v>
      </c>
      <c r="I2893" t="s">
        <v>484</v>
      </c>
      <c r="K2893" t="s">
        <v>265</v>
      </c>
      <c r="L2893">
        <v>1</v>
      </c>
      <c r="M2893">
        <v>68.25</v>
      </c>
      <c r="N2893">
        <v>68.25</v>
      </c>
      <c r="O2893">
        <v>573828.55000000005</v>
      </c>
    </row>
    <row r="2894" spans="1:15" hidden="1">
      <c r="A2894" t="s">
        <v>259</v>
      </c>
      <c r="B2894" s="1">
        <v>45230</v>
      </c>
      <c r="C2894" t="s">
        <v>2067</v>
      </c>
      <c r="D2894" t="s">
        <v>109</v>
      </c>
      <c r="E2894" t="s">
        <v>109</v>
      </c>
      <c r="F2894" t="s">
        <v>482</v>
      </c>
      <c r="G2894" t="s">
        <v>483</v>
      </c>
      <c r="H2894" t="s">
        <v>482</v>
      </c>
      <c r="I2894" t="s">
        <v>484</v>
      </c>
      <c r="K2894" t="s">
        <v>265</v>
      </c>
      <c r="L2894">
        <v>2</v>
      </c>
      <c r="M2894">
        <v>21</v>
      </c>
      <c r="N2894">
        <v>42</v>
      </c>
      <c r="O2894">
        <v>573870.55000000005</v>
      </c>
    </row>
    <row r="2895" spans="1:15" hidden="1">
      <c r="A2895" t="s">
        <v>259</v>
      </c>
      <c r="B2895" s="1">
        <v>45230</v>
      </c>
      <c r="C2895" t="s">
        <v>2067</v>
      </c>
      <c r="D2895" t="s">
        <v>109</v>
      </c>
      <c r="E2895" t="s">
        <v>109</v>
      </c>
      <c r="F2895" t="s">
        <v>485</v>
      </c>
      <c r="G2895" t="s">
        <v>486</v>
      </c>
      <c r="H2895" t="s">
        <v>485</v>
      </c>
      <c r="I2895" t="s">
        <v>484</v>
      </c>
      <c r="K2895" t="s">
        <v>265</v>
      </c>
      <c r="L2895">
        <v>12</v>
      </c>
      <c r="M2895">
        <v>7.88</v>
      </c>
      <c r="N2895">
        <v>94.56</v>
      </c>
      <c r="O2895">
        <v>573965.11</v>
      </c>
    </row>
    <row r="2896" spans="1:15" hidden="1">
      <c r="A2896" t="s">
        <v>259</v>
      </c>
      <c r="B2896" s="1">
        <v>45230</v>
      </c>
      <c r="C2896" t="s">
        <v>2067</v>
      </c>
      <c r="D2896" t="s">
        <v>109</v>
      </c>
      <c r="E2896" t="s">
        <v>109</v>
      </c>
      <c r="F2896" t="s">
        <v>503</v>
      </c>
      <c r="G2896" t="s">
        <v>504</v>
      </c>
      <c r="H2896" t="s">
        <v>503</v>
      </c>
      <c r="I2896" t="s">
        <v>484</v>
      </c>
      <c r="K2896" t="s">
        <v>265</v>
      </c>
      <c r="L2896">
        <v>12</v>
      </c>
      <c r="M2896">
        <v>31.5</v>
      </c>
      <c r="N2896">
        <v>378</v>
      </c>
      <c r="O2896">
        <v>574343.11</v>
      </c>
    </row>
    <row r="2897" spans="1:15" hidden="1">
      <c r="A2897" t="s">
        <v>259</v>
      </c>
      <c r="B2897" s="1">
        <v>45230</v>
      </c>
      <c r="C2897" t="s">
        <v>2067</v>
      </c>
      <c r="D2897" t="s">
        <v>109</v>
      </c>
      <c r="E2897" t="s">
        <v>109</v>
      </c>
      <c r="F2897" t="s">
        <v>505</v>
      </c>
      <c r="G2897" t="s">
        <v>506</v>
      </c>
      <c r="H2897" t="s">
        <v>505</v>
      </c>
      <c r="I2897" t="s">
        <v>484</v>
      </c>
      <c r="K2897" t="s">
        <v>265</v>
      </c>
      <c r="L2897">
        <v>1250</v>
      </c>
      <c r="M2897">
        <v>0.37</v>
      </c>
      <c r="N2897">
        <v>462.5</v>
      </c>
      <c r="O2897">
        <v>574805.61</v>
      </c>
    </row>
    <row r="2898" spans="1:15" hidden="1">
      <c r="A2898" t="s">
        <v>259</v>
      </c>
      <c r="B2898" s="1">
        <v>45230</v>
      </c>
      <c r="C2898" t="s">
        <v>2067</v>
      </c>
      <c r="D2898" t="s">
        <v>109</v>
      </c>
      <c r="E2898" t="s">
        <v>109</v>
      </c>
      <c r="F2898" t="s">
        <v>1103</v>
      </c>
      <c r="G2898" t="s">
        <v>1104</v>
      </c>
      <c r="H2898" t="s">
        <v>1103</v>
      </c>
      <c r="I2898" t="s">
        <v>484</v>
      </c>
      <c r="K2898" t="s">
        <v>265</v>
      </c>
      <c r="L2898">
        <v>3</v>
      </c>
      <c r="M2898">
        <v>9.7100000000000009</v>
      </c>
      <c r="N2898">
        <v>29.13</v>
      </c>
      <c r="O2898">
        <v>574834.74</v>
      </c>
    </row>
    <row r="2899" spans="1:15" hidden="1">
      <c r="A2899" t="s">
        <v>259</v>
      </c>
      <c r="B2899" s="1">
        <v>45230</v>
      </c>
      <c r="C2899" t="s">
        <v>2067</v>
      </c>
      <c r="D2899" t="s">
        <v>109</v>
      </c>
      <c r="E2899" t="s">
        <v>109</v>
      </c>
      <c r="F2899" t="s">
        <v>507</v>
      </c>
      <c r="G2899" t="s">
        <v>508</v>
      </c>
      <c r="H2899" t="s">
        <v>507</v>
      </c>
      <c r="I2899" t="s">
        <v>484</v>
      </c>
      <c r="K2899" t="s">
        <v>265</v>
      </c>
      <c r="L2899">
        <v>1</v>
      </c>
      <c r="M2899">
        <v>23</v>
      </c>
      <c r="N2899">
        <v>23</v>
      </c>
      <c r="O2899">
        <v>574857.74</v>
      </c>
    </row>
    <row r="2900" spans="1:15" hidden="1">
      <c r="A2900" t="s">
        <v>259</v>
      </c>
      <c r="B2900" s="1">
        <v>45230</v>
      </c>
      <c r="C2900" t="s">
        <v>2068</v>
      </c>
      <c r="D2900" t="s">
        <v>158</v>
      </c>
      <c r="E2900" t="s">
        <v>158</v>
      </c>
      <c r="F2900" t="s">
        <v>1158</v>
      </c>
      <c r="G2900" t="s">
        <v>702</v>
      </c>
      <c r="H2900" t="s">
        <v>701</v>
      </c>
      <c r="I2900" t="s">
        <v>703</v>
      </c>
      <c r="K2900" t="s">
        <v>265</v>
      </c>
      <c r="L2900">
        <v>35</v>
      </c>
      <c r="M2900">
        <v>3.03</v>
      </c>
      <c r="N2900">
        <v>106.05</v>
      </c>
      <c r="O2900">
        <v>574963.79</v>
      </c>
    </row>
    <row r="2901" spans="1:15" hidden="1">
      <c r="A2901" t="s">
        <v>259</v>
      </c>
      <c r="B2901" s="1">
        <v>45230</v>
      </c>
      <c r="C2901" t="s">
        <v>2068</v>
      </c>
      <c r="D2901" t="s">
        <v>158</v>
      </c>
      <c r="E2901" t="s">
        <v>158</v>
      </c>
      <c r="F2901" t="s">
        <v>1048</v>
      </c>
      <c r="G2901" t="s">
        <v>1049</v>
      </c>
      <c r="H2901" t="s">
        <v>1050</v>
      </c>
      <c r="I2901" t="s">
        <v>448</v>
      </c>
      <c r="K2901" t="s">
        <v>265</v>
      </c>
      <c r="L2901">
        <v>45</v>
      </c>
      <c r="M2901">
        <v>3.15</v>
      </c>
      <c r="N2901">
        <v>141.75</v>
      </c>
      <c r="O2901">
        <v>575105.54</v>
      </c>
    </row>
    <row r="2902" spans="1:15" hidden="1">
      <c r="A2902" t="s">
        <v>259</v>
      </c>
      <c r="B2902" s="1">
        <v>45230</v>
      </c>
      <c r="C2902" t="s">
        <v>2068</v>
      </c>
      <c r="D2902" t="s">
        <v>158</v>
      </c>
      <c r="E2902" t="s">
        <v>158</v>
      </c>
      <c r="F2902" t="s">
        <v>1139</v>
      </c>
      <c r="G2902" t="s">
        <v>1140</v>
      </c>
      <c r="H2902" t="s">
        <v>1141</v>
      </c>
      <c r="I2902" t="s">
        <v>703</v>
      </c>
      <c r="K2902" t="s">
        <v>265</v>
      </c>
      <c r="L2902">
        <v>45</v>
      </c>
      <c r="M2902">
        <v>15</v>
      </c>
      <c r="N2902">
        <v>675</v>
      </c>
      <c r="O2902">
        <v>575780.54</v>
      </c>
    </row>
    <row r="2903" spans="1:15" hidden="1">
      <c r="A2903" t="s">
        <v>259</v>
      </c>
      <c r="B2903" s="1">
        <v>45230</v>
      </c>
      <c r="C2903" t="s">
        <v>2068</v>
      </c>
      <c r="D2903" t="s">
        <v>158</v>
      </c>
      <c r="E2903" t="s">
        <v>158</v>
      </c>
      <c r="F2903" t="s">
        <v>201</v>
      </c>
      <c r="G2903" t="s">
        <v>1059</v>
      </c>
      <c r="H2903" t="s">
        <v>201</v>
      </c>
      <c r="I2903" t="s">
        <v>703</v>
      </c>
      <c r="K2903" t="s">
        <v>265</v>
      </c>
      <c r="L2903">
        <v>5</v>
      </c>
      <c r="M2903">
        <v>33</v>
      </c>
      <c r="N2903">
        <v>165</v>
      </c>
      <c r="O2903">
        <v>575945.54</v>
      </c>
    </row>
    <row r="2904" spans="1:15" hidden="1">
      <c r="A2904" t="s">
        <v>259</v>
      </c>
      <c r="B2904" s="1">
        <v>45230</v>
      </c>
      <c r="C2904" t="s">
        <v>2068</v>
      </c>
      <c r="D2904" t="s">
        <v>158</v>
      </c>
      <c r="E2904" t="s">
        <v>158</v>
      </c>
      <c r="F2904" t="s">
        <v>1053</v>
      </c>
      <c r="G2904" t="s">
        <v>1054</v>
      </c>
      <c r="H2904" t="s">
        <v>1053</v>
      </c>
      <c r="I2904" t="s">
        <v>703</v>
      </c>
      <c r="K2904" t="s">
        <v>265</v>
      </c>
      <c r="L2904">
        <v>1</v>
      </c>
      <c r="M2904">
        <v>5</v>
      </c>
      <c r="N2904">
        <v>5</v>
      </c>
      <c r="O2904">
        <v>575950.54</v>
      </c>
    </row>
    <row r="2905" spans="1:15" hidden="1">
      <c r="A2905" t="s">
        <v>259</v>
      </c>
      <c r="B2905" s="1">
        <v>45230</v>
      </c>
      <c r="C2905" t="s">
        <v>2068</v>
      </c>
      <c r="D2905" t="s">
        <v>158</v>
      </c>
      <c r="E2905" t="s">
        <v>158</v>
      </c>
      <c r="F2905" t="s">
        <v>623</v>
      </c>
      <c r="G2905" t="s">
        <v>624</v>
      </c>
      <c r="H2905" t="s">
        <v>625</v>
      </c>
      <c r="I2905" t="s">
        <v>448</v>
      </c>
      <c r="K2905" t="s">
        <v>265</v>
      </c>
      <c r="L2905">
        <v>1</v>
      </c>
      <c r="M2905">
        <v>49</v>
      </c>
      <c r="N2905">
        <v>49</v>
      </c>
      <c r="O2905">
        <v>575999.54</v>
      </c>
    </row>
    <row r="2906" spans="1:15" hidden="1">
      <c r="A2906" t="s">
        <v>259</v>
      </c>
      <c r="B2906" s="1">
        <v>45230</v>
      </c>
      <c r="C2906" t="s">
        <v>2068</v>
      </c>
      <c r="D2906" t="s">
        <v>158</v>
      </c>
      <c r="E2906" t="s">
        <v>158</v>
      </c>
      <c r="F2906" t="s">
        <v>1227</v>
      </c>
      <c r="G2906" t="s">
        <v>1174</v>
      </c>
      <c r="H2906" t="s">
        <v>1173</v>
      </c>
      <c r="I2906" t="s">
        <v>484</v>
      </c>
      <c r="K2906" t="s">
        <v>265</v>
      </c>
      <c r="L2906">
        <v>1</v>
      </c>
      <c r="M2906">
        <v>136.5</v>
      </c>
      <c r="N2906">
        <v>136.5</v>
      </c>
      <c r="O2906">
        <v>576136.04</v>
      </c>
    </row>
    <row r="2907" spans="1:15" hidden="1">
      <c r="A2907" t="s">
        <v>259</v>
      </c>
      <c r="B2907" s="1">
        <v>45230</v>
      </c>
      <c r="C2907" t="s">
        <v>2068</v>
      </c>
      <c r="D2907" t="s">
        <v>158</v>
      </c>
      <c r="E2907" t="s">
        <v>158</v>
      </c>
      <c r="F2907" t="s">
        <v>1238</v>
      </c>
      <c r="G2907" t="s">
        <v>1237</v>
      </c>
      <c r="H2907" t="s">
        <v>1238</v>
      </c>
      <c r="I2907" t="s">
        <v>484</v>
      </c>
      <c r="K2907" t="s">
        <v>265</v>
      </c>
      <c r="L2907">
        <v>1</v>
      </c>
      <c r="M2907">
        <v>208.95</v>
      </c>
      <c r="N2907">
        <v>208.95</v>
      </c>
      <c r="O2907">
        <v>576344.99</v>
      </c>
    </row>
    <row r="2908" spans="1:15" hidden="1">
      <c r="A2908" t="s">
        <v>259</v>
      </c>
      <c r="B2908" s="1">
        <v>45230</v>
      </c>
      <c r="C2908" t="s">
        <v>2068</v>
      </c>
      <c r="D2908" t="s">
        <v>158</v>
      </c>
      <c r="E2908" t="s">
        <v>158</v>
      </c>
      <c r="F2908" t="s">
        <v>1264</v>
      </c>
      <c r="G2908" t="s">
        <v>483</v>
      </c>
      <c r="H2908" t="s">
        <v>482</v>
      </c>
      <c r="I2908" t="s">
        <v>484</v>
      </c>
      <c r="K2908" t="s">
        <v>265</v>
      </c>
      <c r="L2908">
        <v>5</v>
      </c>
      <c r="M2908">
        <v>15.75</v>
      </c>
      <c r="N2908">
        <v>78.75</v>
      </c>
      <c r="O2908">
        <v>576423.74</v>
      </c>
    </row>
    <row r="2909" spans="1:15" hidden="1">
      <c r="A2909" t="s">
        <v>259</v>
      </c>
      <c r="B2909" s="1">
        <v>45230</v>
      </c>
      <c r="C2909" t="s">
        <v>2068</v>
      </c>
      <c r="D2909" t="s">
        <v>158</v>
      </c>
      <c r="E2909" t="s">
        <v>158</v>
      </c>
      <c r="F2909" t="s">
        <v>1202</v>
      </c>
      <c r="G2909" t="s">
        <v>486</v>
      </c>
      <c r="H2909" t="s">
        <v>485</v>
      </c>
      <c r="I2909" t="s">
        <v>484</v>
      </c>
      <c r="K2909" t="s">
        <v>265</v>
      </c>
      <c r="L2909">
        <v>12</v>
      </c>
      <c r="M2909">
        <v>7.88</v>
      </c>
      <c r="N2909">
        <v>94.56</v>
      </c>
      <c r="O2909">
        <v>576518.30000000005</v>
      </c>
    </row>
    <row r="2910" spans="1:15" hidden="1">
      <c r="A2910" t="s">
        <v>259</v>
      </c>
      <c r="B2910" s="1">
        <v>45230</v>
      </c>
      <c r="C2910" t="s">
        <v>2068</v>
      </c>
      <c r="D2910" t="s">
        <v>158</v>
      </c>
      <c r="E2910" t="s">
        <v>158</v>
      </c>
      <c r="F2910" t="s">
        <v>1178</v>
      </c>
      <c r="G2910" t="s">
        <v>504</v>
      </c>
      <c r="H2910" t="s">
        <v>503</v>
      </c>
      <c r="I2910" t="s">
        <v>484</v>
      </c>
      <c r="K2910" t="s">
        <v>265</v>
      </c>
      <c r="L2910">
        <v>16</v>
      </c>
      <c r="M2910">
        <v>31.5</v>
      </c>
      <c r="N2910">
        <v>504</v>
      </c>
      <c r="O2910">
        <v>577022.30000000005</v>
      </c>
    </row>
    <row r="2911" spans="1:15" hidden="1">
      <c r="A2911" t="s">
        <v>259</v>
      </c>
      <c r="B2911" s="1">
        <v>45230</v>
      </c>
      <c r="C2911" t="s">
        <v>2068</v>
      </c>
      <c r="D2911" t="s">
        <v>158</v>
      </c>
      <c r="E2911" t="s">
        <v>158</v>
      </c>
      <c r="F2911" t="s">
        <v>1101</v>
      </c>
      <c r="G2911" t="s">
        <v>1102</v>
      </c>
      <c r="H2911" t="s">
        <v>1101</v>
      </c>
      <c r="I2911" t="s">
        <v>484</v>
      </c>
      <c r="K2911" t="s">
        <v>265</v>
      </c>
      <c r="L2911">
        <v>700</v>
      </c>
      <c r="M2911">
        <v>0.43</v>
      </c>
      <c r="N2911">
        <v>301</v>
      </c>
      <c r="O2911">
        <v>577323.30000000005</v>
      </c>
    </row>
    <row r="2912" spans="1:15" hidden="1">
      <c r="A2912" t="s">
        <v>259</v>
      </c>
      <c r="B2912" s="1">
        <v>45230</v>
      </c>
      <c r="C2912" t="s">
        <v>2068</v>
      </c>
      <c r="D2912" t="s">
        <v>158</v>
      </c>
      <c r="E2912" t="s">
        <v>158</v>
      </c>
      <c r="F2912" t="s">
        <v>1179</v>
      </c>
      <c r="G2912" t="s">
        <v>1104</v>
      </c>
      <c r="H2912" t="s">
        <v>1103</v>
      </c>
      <c r="I2912" t="s">
        <v>484</v>
      </c>
      <c r="K2912" t="s">
        <v>265</v>
      </c>
      <c r="L2912">
        <v>12</v>
      </c>
      <c r="M2912">
        <v>9.7100000000000009</v>
      </c>
      <c r="N2912">
        <v>116.52</v>
      </c>
      <c r="O2912">
        <v>577439.81999999995</v>
      </c>
    </row>
    <row r="2913" spans="1:15" hidden="1">
      <c r="A2913" t="s">
        <v>259</v>
      </c>
      <c r="B2913" s="1">
        <v>45230</v>
      </c>
      <c r="C2913" t="s">
        <v>2068</v>
      </c>
      <c r="D2913" t="s">
        <v>158</v>
      </c>
      <c r="E2913" t="s">
        <v>158</v>
      </c>
      <c r="F2913" t="s">
        <v>507</v>
      </c>
      <c r="G2913" t="s">
        <v>508</v>
      </c>
      <c r="H2913" t="s">
        <v>507</v>
      </c>
      <c r="I2913" t="s">
        <v>484</v>
      </c>
      <c r="K2913" t="s">
        <v>265</v>
      </c>
      <c r="L2913">
        <v>1</v>
      </c>
      <c r="M2913">
        <v>23</v>
      </c>
      <c r="N2913">
        <v>23</v>
      </c>
      <c r="O2913">
        <v>577462.81999999995</v>
      </c>
    </row>
    <row r="2914" spans="1:15" hidden="1">
      <c r="A2914" t="s">
        <v>259</v>
      </c>
      <c r="B2914" s="1">
        <v>45230</v>
      </c>
      <c r="C2914" t="s">
        <v>2068</v>
      </c>
      <c r="D2914" t="s">
        <v>158</v>
      </c>
      <c r="E2914" t="s">
        <v>158</v>
      </c>
      <c r="F2914" t="s">
        <v>186</v>
      </c>
      <c r="G2914" t="s">
        <v>1167</v>
      </c>
      <c r="H2914" t="s">
        <v>186</v>
      </c>
      <c r="I2914" t="s">
        <v>1076</v>
      </c>
      <c r="K2914" t="s">
        <v>265</v>
      </c>
      <c r="L2914">
        <v>17</v>
      </c>
      <c r="M2914">
        <v>24.15</v>
      </c>
      <c r="N2914">
        <v>410.55</v>
      </c>
      <c r="O2914">
        <v>577873.37</v>
      </c>
    </row>
    <row r="2915" spans="1:15" hidden="1">
      <c r="A2915" t="s">
        <v>259</v>
      </c>
      <c r="B2915" s="1">
        <v>45230</v>
      </c>
      <c r="C2915" t="s">
        <v>2068</v>
      </c>
      <c r="D2915" t="s">
        <v>158</v>
      </c>
      <c r="E2915" t="s">
        <v>158</v>
      </c>
      <c r="F2915" t="s">
        <v>185</v>
      </c>
      <c r="G2915" t="s">
        <v>1265</v>
      </c>
      <c r="H2915" t="s">
        <v>185</v>
      </c>
      <c r="I2915" t="s">
        <v>1076</v>
      </c>
      <c r="K2915" t="s">
        <v>265</v>
      </c>
      <c r="L2915">
        <v>2</v>
      </c>
      <c r="M2915">
        <v>19.95</v>
      </c>
      <c r="N2915">
        <v>39.9</v>
      </c>
      <c r="O2915">
        <v>577913.27</v>
      </c>
    </row>
    <row r="2916" spans="1:15" hidden="1">
      <c r="A2916" t="s">
        <v>259</v>
      </c>
      <c r="B2916" s="1">
        <v>45230</v>
      </c>
      <c r="C2916" t="s">
        <v>2068</v>
      </c>
      <c r="D2916" t="s">
        <v>158</v>
      </c>
      <c r="E2916" t="s">
        <v>158</v>
      </c>
      <c r="F2916" t="s">
        <v>1088</v>
      </c>
      <c r="G2916" t="s">
        <v>1088</v>
      </c>
      <c r="H2916" t="s">
        <v>1088</v>
      </c>
      <c r="I2916" t="s">
        <v>1076</v>
      </c>
      <c r="K2916" t="s">
        <v>265</v>
      </c>
      <c r="L2916">
        <v>1</v>
      </c>
      <c r="M2916">
        <v>16.260000000000002</v>
      </c>
      <c r="N2916">
        <v>16.260000000000002</v>
      </c>
      <c r="O2916">
        <v>577929.53</v>
      </c>
    </row>
    <row r="2917" spans="1:15" hidden="1">
      <c r="A2917" t="s">
        <v>259</v>
      </c>
      <c r="B2917" s="1">
        <v>45230</v>
      </c>
      <c r="C2917" t="s">
        <v>2068</v>
      </c>
      <c r="D2917" t="s">
        <v>158</v>
      </c>
      <c r="E2917" t="s">
        <v>158</v>
      </c>
      <c r="F2917" t="s">
        <v>1089</v>
      </c>
      <c r="G2917" t="s">
        <v>1089</v>
      </c>
      <c r="H2917" t="s">
        <v>1089</v>
      </c>
      <c r="I2917" t="s">
        <v>1076</v>
      </c>
      <c r="K2917" t="s">
        <v>265</v>
      </c>
      <c r="L2917">
        <v>1</v>
      </c>
      <c r="M2917">
        <v>33.450000000000003</v>
      </c>
      <c r="N2917">
        <v>33.450000000000003</v>
      </c>
      <c r="O2917">
        <v>577962.98</v>
      </c>
    </row>
    <row r="2918" spans="1:15" hidden="1">
      <c r="A2918" t="s">
        <v>259</v>
      </c>
      <c r="B2918" s="1">
        <v>45230</v>
      </c>
      <c r="C2918" t="s">
        <v>2068</v>
      </c>
      <c r="D2918" t="s">
        <v>158</v>
      </c>
      <c r="E2918" t="s">
        <v>158</v>
      </c>
      <c r="F2918" t="s">
        <v>1091</v>
      </c>
      <c r="G2918" t="s">
        <v>1091</v>
      </c>
      <c r="H2918" t="s">
        <v>1091</v>
      </c>
      <c r="I2918" t="s">
        <v>1076</v>
      </c>
      <c r="K2918" t="s">
        <v>265</v>
      </c>
      <c r="L2918">
        <v>1</v>
      </c>
      <c r="M2918">
        <v>5.01</v>
      </c>
      <c r="N2918">
        <v>5.01</v>
      </c>
      <c r="O2918">
        <v>577967.99</v>
      </c>
    </row>
    <row r="2919" spans="1:15" hidden="1">
      <c r="A2919" t="s">
        <v>259</v>
      </c>
      <c r="B2919" s="1">
        <v>45230</v>
      </c>
      <c r="C2919" t="s">
        <v>2068</v>
      </c>
      <c r="D2919" t="s">
        <v>158</v>
      </c>
      <c r="E2919" t="s">
        <v>158</v>
      </c>
      <c r="F2919" t="s">
        <v>1090</v>
      </c>
      <c r="G2919" t="s">
        <v>1090</v>
      </c>
      <c r="H2919" t="s">
        <v>1090</v>
      </c>
      <c r="I2919" t="s">
        <v>1076</v>
      </c>
      <c r="K2919" t="s">
        <v>265</v>
      </c>
      <c r="L2919">
        <v>1</v>
      </c>
      <c r="M2919">
        <v>37.81</v>
      </c>
      <c r="N2919">
        <v>37.81</v>
      </c>
      <c r="O2919">
        <v>578005.80000000005</v>
      </c>
    </row>
    <row r="2920" spans="1:15" hidden="1">
      <c r="A2920" t="s">
        <v>259</v>
      </c>
      <c r="B2920" s="1">
        <v>45230</v>
      </c>
      <c r="C2920" t="s">
        <v>2068</v>
      </c>
      <c r="D2920" t="s">
        <v>158</v>
      </c>
      <c r="E2920" t="s">
        <v>158</v>
      </c>
      <c r="F2920" t="s">
        <v>1092</v>
      </c>
      <c r="G2920" t="s">
        <v>1092</v>
      </c>
      <c r="H2920" t="s">
        <v>1092</v>
      </c>
      <c r="I2920" t="s">
        <v>1076</v>
      </c>
      <c r="K2920" t="s">
        <v>265</v>
      </c>
      <c r="L2920">
        <v>1</v>
      </c>
      <c r="M2920">
        <v>47.12</v>
      </c>
      <c r="N2920">
        <v>47.12</v>
      </c>
      <c r="O2920">
        <v>578052.92000000004</v>
      </c>
    </row>
    <row r="2921" spans="1:15" hidden="1">
      <c r="A2921" t="s">
        <v>259</v>
      </c>
      <c r="B2921" s="1">
        <v>45230</v>
      </c>
      <c r="C2921" t="s">
        <v>2069</v>
      </c>
      <c r="D2921" t="s">
        <v>76</v>
      </c>
      <c r="E2921" t="s">
        <v>76</v>
      </c>
      <c r="F2921" t="s">
        <v>1118</v>
      </c>
      <c r="G2921" t="s">
        <v>1119</v>
      </c>
      <c r="H2921" t="s">
        <v>1118</v>
      </c>
      <c r="I2921" t="s">
        <v>703</v>
      </c>
      <c r="K2921" t="s">
        <v>265</v>
      </c>
      <c r="L2921">
        <v>240</v>
      </c>
      <c r="M2921">
        <v>4.13</v>
      </c>
      <c r="N2921">
        <v>991.2</v>
      </c>
      <c r="O2921">
        <v>579044.12</v>
      </c>
    </row>
    <row r="2922" spans="1:15" hidden="1">
      <c r="A2922" t="s">
        <v>259</v>
      </c>
      <c r="B2922" s="1">
        <v>45230</v>
      </c>
      <c r="C2922" t="s">
        <v>2069</v>
      </c>
      <c r="D2922" t="s">
        <v>76</v>
      </c>
      <c r="E2922" t="s">
        <v>76</v>
      </c>
      <c r="F2922" t="s">
        <v>1048</v>
      </c>
      <c r="G2922" t="s">
        <v>1049</v>
      </c>
      <c r="H2922" t="s">
        <v>1050</v>
      </c>
      <c r="I2922" t="s">
        <v>448</v>
      </c>
      <c r="K2922" t="s">
        <v>265</v>
      </c>
      <c r="L2922">
        <v>170</v>
      </c>
      <c r="M2922">
        <v>3.15</v>
      </c>
      <c r="N2922">
        <v>535.5</v>
      </c>
      <c r="O2922">
        <v>579579.62</v>
      </c>
    </row>
    <row r="2923" spans="1:15" hidden="1">
      <c r="A2923" t="s">
        <v>259</v>
      </c>
      <c r="B2923" s="1">
        <v>45230</v>
      </c>
      <c r="C2923" t="s">
        <v>2069</v>
      </c>
      <c r="D2923" t="s">
        <v>76</v>
      </c>
      <c r="E2923" t="s">
        <v>76</v>
      </c>
      <c r="F2923" t="s">
        <v>1051</v>
      </c>
      <c r="G2923" t="s">
        <v>1052</v>
      </c>
      <c r="H2923" t="s">
        <v>1051</v>
      </c>
      <c r="I2923" t="s">
        <v>703</v>
      </c>
      <c r="K2923" t="s">
        <v>265</v>
      </c>
      <c r="L2923">
        <v>210</v>
      </c>
      <c r="M2923">
        <v>7</v>
      </c>
      <c r="N2923">
        <v>1470</v>
      </c>
      <c r="O2923">
        <v>581049.62</v>
      </c>
    </row>
    <row r="2924" spans="1:15" hidden="1">
      <c r="A2924" t="s">
        <v>259</v>
      </c>
      <c r="B2924" s="1">
        <v>45230</v>
      </c>
      <c r="C2924" t="s">
        <v>2069</v>
      </c>
      <c r="D2924" t="s">
        <v>76</v>
      </c>
      <c r="E2924" t="s">
        <v>76</v>
      </c>
      <c r="F2924" t="s">
        <v>1267</v>
      </c>
      <c r="G2924" t="s">
        <v>1268</v>
      </c>
      <c r="H2924" t="s">
        <v>1267</v>
      </c>
      <c r="I2924" t="s">
        <v>448</v>
      </c>
      <c r="K2924" t="s">
        <v>265</v>
      </c>
      <c r="L2924">
        <v>19</v>
      </c>
      <c r="M2924">
        <v>7</v>
      </c>
      <c r="N2924">
        <v>133</v>
      </c>
      <c r="O2924">
        <v>581182.62</v>
      </c>
    </row>
    <row r="2925" spans="1:15" hidden="1">
      <c r="A2925" t="s">
        <v>259</v>
      </c>
      <c r="B2925" s="1">
        <v>45230</v>
      </c>
      <c r="C2925" t="s">
        <v>2070</v>
      </c>
      <c r="D2925" t="s">
        <v>147</v>
      </c>
      <c r="E2925" t="s">
        <v>147</v>
      </c>
      <c r="F2925" t="s">
        <v>1158</v>
      </c>
      <c r="G2925" t="s">
        <v>702</v>
      </c>
      <c r="H2925" t="s">
        <v>701</v>
      </c>
      <c r="I2925" t="s">
        <v>703</v>
      </c>
      <c r="K2925" t="s">
        <v>265</v>
      </c>
      <c r="L2925">
        <v>15</v>
      </c>
      <c r="M2925">
        <v>3.03</v>
      </c>
      <c r="N2925">
        <v>45.45</v>
      </c>
      <c r="O2925">
        <v>581228.06999999995</v>
      </c>
    </row>
    <row r="2926" spans="1:15" hidden="1">
      <c r="A2926" t="s">
        <v>259</v>
      </c>
      <c r="B2926" s="1">
        <v>45230</v>
      </c>
      <c r="C2926" t="s">
        <v>2070</v>
      </c>
      <c r="D2926" t="s">
        <v>147</v>
      </c>
      <c r="E2926" t="s">
        <v>147</v>
      </c>
      <c r="F2926" t="s">
        <v>1048</v>
      </c>
      <c r="G2926" t="s">
        <v>1049</v>
      </c>
      <c r="H2926" t="s">
        <v>1050</v>
      </c>
      <c r="I2926" t="s">
        <v>448</v>
      </c>
      <c r="K2926" t="s">
        <v>265</v>
      </c>
      <c r="L2926">
        <v>45</v>
      </c>
      <c r="M2926">
        <v>3.15</v>
      </c>
      <c r="N2926">
        <v>141.75</v>
      </c>
      <c r="O2926">
        <v>581369.81999999995</v>
      </c>
    </row>
    <row r="2927" spans="1:15" hidden="1">
      <c r="A2927" t="s">
        <v>259</v>
      </c>
      <c r="B2927" s="1">
        <v>45230</v>
      </c>
      <c r="C2927" t="s">
        <v>2070</v>
      </c>
      <c r="D2927" t="s">
        <v>147</v>
      </c>
      <c r="E2927" t="s">
        <v>147</v>
      </c>
      <c r="F2927" t="s">
        <v>1051</v>
      </c>
      <c r="G2927" t="s">
        <v>1052</v>
      </c>
      <c r="H2927" t="s">
        <v>1051</v>
      </c>
      <c r="I2927" t="s">
        <v>703</v>
      </c>
      <c r="K2927" t="s">
        <v>265</v>
      </c>
      <c r="L2927">
        <v>1</v>
      </c>
      <c r="M2927">
        <v>7</v>
      </c>
      <c r="N2927">
        <v>7</v>
      </c>
      <c r="O2927">
        <v>581376.81999999995</v>
      </c>
    </row>
    <row r="2928" spans="1:15" hidden="1">
      <c r="A2928" t="s">
        <v>259</v>
      </c>
      <c r="B2928" s="1">
        <v>45230</v>
      </c>
      <c r="C2928" t="s">
        <v>2070</v>
      </c>
      <c r="D2928" t="s">
        <v>147</v>
      </c>
      <c r="E2928" t="s">
        <v>147</v>
      </c>
      <c r="F2928" t="s">
        <v>1139</v>
      </c>
      <c r="G2928" t="s">
        <v>1140</v>
      </c>
      <c r="H2928" t="s">
        <v>1141</v>
      </c>
      <c r="I2928" t="s">
        <v>703</v>
      </c>
      <c r="K2928" t="s">
        <v>265</v>
      </c>
      <c r="L2928">
        <v>14</v>
      </c>
      <c r="M2928">
        <v>15</v>
      </c>
      <c r="N2928">
        <v>210</v>
      </c>
      <c r="O2928">
        <v>581586.81999999995</v>
      </c>
    </row>
    <row r="2929" spans="1:15" hidden="1">
      <c r="A2929" t="s">
        <v>259</v>
      </c>
      <c r="B2929" s="1">
        <v>45230</v>
      </c>
      <c r="C2929" t="s">
        <v>2070</v>
      </c>
      <c r="D2929" t="s">
        <v>147</v>
      </c>
      <c r="E2929" t="s">
        <v>147</v>
      </c>
      <c r="F2929" t="s">
        <v>1270</v>
      </c>
      <c r="G2929" t="s">
        <v>1271</v>
      </c>
      <c r="H2929" t="s">
        <v>1272</v>
      </c>
      <c r="I2929" t="s">
        <v>264</v>
      </c>
      <c r="K2929" t="s">
        <v>265</v>
      </c>
      <c r="L2929">
        <v>2</v>
      </c>
      <c r="M2929">
        <v>21</v>
      </c>
      <c r="N2929">
        <v>42</v>
      </c>
      <c r="O2929">
        <v>581628.81999999995</v>
      </c>
    </row>
    <row r="2930" spans="1:15" hidden="1">
      <c r="A2930" t="s">
        <v>259</v>
      </c>
      <c r="B2930" s="1">
        <v>45230</v>
      </c>
      <c r="C2930" t="s">
        <v>2070</v>
      </c>
      <c r="D2930" t="s">
        <v>147</v>
      </c>
      <c r="E2930" t="s">
        <v>147</v>
      </c>
      <c r="F2930" t="s">
        <v>1273</v>
      </c>
      <c r="G2930" t="s">
        <v>1274</v>
      </c>
      <c r="H2930" t="s">
        <v>1273</v>
      </c>
      <c r="I2930" t="s">
        <v>264</v>
      </c>
      <c r="K2930" t="s">
        <v>265</v>
      </c>
      <c r="L2930">
        <v>96</v>
      </c>
      <c r="M2930">
        <v>5.78</v>
      </c>
      <c r="N2930">
        <v>554.88</v>
      </c>
      <c r="O2930">
        <v>582183.69999999995</v>
      </c>
    </row>
    <row r="2931" spans="1:15" hidden="1">
      <c r="A2931" t="s">
        <v>259</v>
      </c>
      <c r="B2931" s="1">
        <v>45230</v>
      </c>
      <c r="C2931" t="s">
        <v>2070</v>
      </c>
      <c r="D2931" t="s">
        <v>147</v>
      </c>
      <c r="E2931" t="s">
        <v>147</v>
      </c>
      <c r="F2931" t="s">
        <v>1227</v>
      </c>
      <c r="G2931" t="s">
        <v>1174</v>
      </c>
      <c r="H2931" t="s">
        <v>1173</v>
      </c>
      <c r="I2931" t="s">
        <v>484</v>
      </c>
      <c r="K2931" t="s">
        <v>265</v>
      </c>
      <c r="L2931">
        <v>1</v>
      </c>
      <c r="M2931">
        <v>136.5</v>
      </c>
      <c r="N2931">
        <v>136.5</v>
      </c>
      <c r="O2931">
        <v>582320.19999999995</v>
      </c>
    </row>
    <row r="2932" spans="1:15" hidden="1">
      <c r="A2932" t="s">
        <v>259</v>
      </c>
      <c r="B2932" s="1">
        <v>45230</v>
      </c>
      <c r="C2932" t="s">
        <v>2070</v>
      </c>
      <c r="D2932" t="s">
        <v>147</v>
      </c>
      <c r="E2932" t="s">
        <v>147</v>
      </c>
      <c r="F2932" t="s">
        <v>1110</v>
      </c>
      <c r="G2932" t="s">
        <v>1111</v>
      </c>
      <c r="H2932" t="s">
        <v>1110</v>
      </c>
      <c r="I2932" t="s">
        <v>264</v>
      </c>
      <c r="K2932" t="s">
        <v>265</v>
      </c>
      <c r="L2932">
        <v>90</v>
      </c>
      <c r="M2932">
        <v>15.23</v>
      </c>
      <c r="N2932">
        <v>1370.7</v>
      </c>
      <c r="O2932">
        <v>583690.9</v>
      </c>
    </row>
    <row r="2933" spans="1:15" hidden="1">
      <c r="A2933" t="s">
        <v>259</v>
      </c>
      <c r="B2933" s="1">
        <v>45230</v>
      </c>
      <c r="C2933" t="s">
        <v>2070</v>
      </c>
      <c r="D2933" t="s">
        <v>147</v>
      </c>
      <c r="E2933" t="s">
        <v>147</v>
      </c>
      <c r="F2933" t="s">
        <v>1112</v>
      </c>
      <c r="G2933" t="s">
        <v>1113</v>
      </c>
      <c r="H2933" t="s">
        <v>1112</v>
      </c>
      <c r="I2933" t="s">
        <v>264</v>
      </c>
      <c r="K2933" t="s">
        <v>265</v>
      </c>
      <c r="L2933">
        <v>4</v>
      </c>
      <c r="M2933">
        <v>7.88</v>
      </c>
      <c r="N2933">
        <v>31.52</v>
      </c>
      <c r="O2933">
        <v>583722.42000000004</v>
      </c>
    </row>
    <row r="2934" spans="1:15" hidden="1">
      <c r="A2934" t="s">
        <v>259</v>
      </c>
      <c r="B2934" s="1">
        <v>45230</v>
      </c>
      <c r="C2934" t="s">
        <v>2070</v>
      </c>
      <c r="D2934" t="s">
        <v>147</v>
      </c>
      <c r="E2934" t="s">
        <v>147</v>
      </c>
      <c r="F2934" t="s">
        <v>492</v>
      </c>
      <c r="G2934" t="s">
        <v>493</v>
      </c>
      <c r="H2934" t="s">
        <v>492</v>
      </c>
      <c r="I2934" t="s">
        <v>264</v>
      </c>
      <c r="K2934" t="s">
        <v>265</v>
      </c>
      <c r="L2934">
        <v>32</v>
      </c>
      <c r="M2934">
        <v>0</v>
      </c>
      <c r="N2934">
        <v>0</v>
      </c>
      <c r="O2934">
        <v>583722.42000000004</v>
      </c>
    </row>
    <row r="2935" spans="1:15" hidden="1">
      <c r="A2935" t="s">
        <v>259</v>
      </c>
      <c r="B2935" s="1">
        <v>45230</v>
      </c>
      <c r="C2935" t="s">
        <v>2070</v>
      </c>
      <c r="D2935" t="s">
        <v>147</v>
      </c>
      <c r="E2935" t="s">
        <v>147</v>
      </c>
      <c r="F2935" t="s">
        <v>1114</v>
      </c>
      <c r="G2935" t="s">
        <v>1115</v>
      </c>
      <c r="H2935" t="s">
        <v>1114</v>
      </c>
      <c r="I2935" t="s">
        <v>264</v>
      </c>
      <c r="K2935" t="s">
        <v>265</v>
      </c>
      <c r="L2935">
        <v>32</v>
      </c>
      <c r="M2935">
        <v>4.7300000000000004</v>
      </c>
      <c r="N2935">
        <v>151.36000000000001</v>
      </c>
      <c r="O2935">
        <v>583873.78</v>
      </c>
    </row>
    <row r="2936" spans="1:15" hidden="1">
      <c r="A2936" t="s">
        <v>259</v>
      </c>
      <c r="B2936" s="1">
        <v>45230</v>
      </c>
      <c r="C2936" t="s">
        <v>2070</v>
      </c>
      <c r="D2936" t="s">
        <v>147</v>
      </c>
      <c r="E2936" t="s">
        <v>147</v>
      </c>
      <c r="F2936" t="s">
        <v>1238</v>
      </c>
      <c r="G2936" t="s">
        <v>1237</v>
      </c>
      <c r="H2936" t="s">
        <v>1238</v>
      </c>
      <c r="I2936" t="s">
        <v>484</v>
      </c>
      <c r="K2936" t="s">
        <v>265</v>
      </c>
      <c r="L2936">
        <v>1</v>
      </c>
      <c r="M2936">
        <v>208.95</v>
      </c>
      <c r="N2936">
        <v>208.95</v>
      </c>
      <c r="O2936">
        <v>584082.73</v>
      </c>
    </row>
    <row r="2937" spans="1:15" hidden="1">
      <c r="A2937" t="s">
        <v>259</v>
      </c>
      <c r="B2937" s="1">
        <v>45230</v>
      </c>
      <c r="C2937" t="s">
        <v>2070</v>
      </c>
      <c r="D2937" t="s">
        <v>147</v>
      </c>
      <c r="E2937" t="s">
        <v>147</v>
      </c>
      <c r="F2937" t="s">
        <v>1245</v>
      </c>
      <c r="G2937" t="s">
        <v>504</v>
      </c>
      <c r="H2937" t="s">
        <v>503</v>
      </c>
      <c r="I2937" t="s">
        <v>484</v>
      </c>
      <c r="K2937" t="s">
        <v>265</v>
      </c>
      <c r="L2937">
        <v>2</v>
      </c>
      <c r="M2937">
        <v>31.5</v>
      </c>
      <c r="N2937">
        <v>63</v>
      </c>
      <c r="O2937">
        <v>584145.73</v>
      </c>
    </row>
    <row r="2938" spans="1:15" hidden="1">
      <c r="A2938" t="s">
        <v>259</v>
      </c>
      <c r="B2938" s="1">
        <v>45230</v>
      </c>
      <c r="C2938" t="s">
        <v>2070</v>
      </c>
      <c r="D2938" t="s">
        <v>147</v>
      </c>
      <c r="E2938" t="s">
        <v>147</v>
      </c>
      <c r="F2938" t="s">
        <v>505</v>
      </c>
      <c r="G2938" t="s">
        <v>506</v>
      </c>
      <c r="H2938" t="s">
        <v>505</v>
      </c>
      <c r="I2938" t="s">
        <v>484</v>
      </c>
      <c r="K2938" t="s">
        <v>265</v>
      </c>
      <c r="L2938">
        <v>100</v>
      </c>
      <c r="M2938">
        <v>0.37</v>
      </c>
      <c r="N2938">
        <v>37</v>
      </c>
      <c r="O2938">
        <v>584182.73</v>
      </c>
    </row>
    <row r="2939" spans="1:15" hidden="1">
      <c r="A2939" t="s">
        <v>259</v>
      </c>
      <c r="B2939" s="1">
        <v>45230</v>
      </c>
      <c r="C2939" t="s">
        <v>2070</v>
      </c>
      <c r="D2939" t="s">
        <v>147</v>
      </c>
      <c r="E2939" t="s">
        <v>147</v>
      </c>
      <c r="F2939" t="s">
        <v>1181</v>
      </c>
      <c r="G2939" t="s">
        <v>508</v>
      </c>
      <c r="H2939" t="s">
        <v>507</v>
      </c>
      <c r="I2939" t="s">
        <v>484</v>
      </c>
      <c r="K2939" t="s">
        <v>265</v>
      </c>
      <c r="L2939">
        <v>1</v>
      </c>
      <c r="M2939">
        <v>23</v>
      </c>
      <c r="N2939">
        <v>23</v>
      </c>
      <c r="O2939">
        <v>584205.73</v>
      </c>
    </row>
    <row r="2940" spans="1:15" hidden="1">
      <c r="A2940" t="s">
        <v>259</v>
      </c>
      <c r="B2940" s="1">
        <v>45230</v>
      </c>
      <c r="C2940" t="s">
        <v>2071</v>
      </c>
      <c r="D2940" t="s">
        <v>198</v>
      </c>
      <c r="E2940" t="s">
        <v>198</v>
      </c>
      <c r="F2940" t="s">
        <v>1158</v>
      </c>
      <c r="G2940" t="s">
        <v>702</v>
      </c>
      <c r="H2940" t="s">
        <v>701</v>
      </c>
      <c r="I2940" t="s">
        <v>703</v>
      </c>
      <c r="K2940" t="s">
        <v>265</v>
      </c>
      <c r="L2940">
        <v>265</v>
      </c>
      <c r="M2940">
        <v>3.03</v>
      </c>
      <c r="N2940">
        <v>802.95</v>
      </c>
      <c r="O2940">
        <v>585008.68000000005</v>
      </c>
    </row>
    <row r="2941" spans="1:15" hidden="1">
      <c r="A2941" t="s">
        <v>259</v>
      </c>
      <c r="B2941" s="1">
        <v>45230</v>
      </c>
      <c r="C2941" t="s">
        <v>2071</v>
      </c>
      <c r="D2941" t="s">
        <v>198</v>
      </c>
      <c r="E2941" t="s">
        <v>198</v>
      </c>
      <c r="F2941" t="s">
        <v>1051</v>
      </c>
      <c r="G2941" t="s">
        <v>1052</v>
      </c>
      <c r="H2941" t="s">
        <v>1051</v>
      </c>
      <c r="I2941" t="s">
        <v>703</v>
      </c>
      <c r="K2941" t="s">
        <v>265</v>
      </c>
      <c r="L2941">
        <v>300</v>
      </c>
      <c r="M2941">
        <v>7</v>
      </c>
      <c r="N2941">
        <v>2100</v>
      </c>
      <c r="O2941">
        <v>587108.68000000005</v>
      </c>
    </row>
    <row r="2942" spans="1:15" hidden="1">
      <c r="A2942" t="s">
        <v>259</v>
      </c>
      <c r="B2942" s="1">
        <v>45230</v>
      </c>
      <c r="C2942" t="s">
        <v>2071</v>
      </c>
      <c r="D2942" t="s">
        <v>198</v>
      </c>
      <c r="E2942" t="s">
        <v>198</v>
      </c>
      <c r="F2942" t="s">
        <v>1276</v>
      </c>
      <c r="G2942" t="s">
        <v>1277</v>
      </c>
      <c r="H2942" t="s">
        <v>1276</v>
      </c>
      <c r="I2942" t="s">
        <v>703</v>
      </c>
      <c r="K2942" t="s">
        <v>265</v>
      </c>
      <c r="L2942">
        <v>3</v>
      </c>
      <c r="M2942">
        <v>11.5</v>
      </c>
      <c r="N2942">
        <v>34.5</v>
      </c>
      <c r="O2942">
        <v>587143.18000000005</v>
      </c>
    </row>
    <row r="2943" spans="1:15" hidden="1">
      <c r="A2943" t="s">
        <v>259</v>
      </c>
      <c r="B2943" s="1">
        <v>45230</v>
      </c>
      <c r="C2943" t="s">
        <v>2072</v>
      </c>
      <c r="D2943" t="s">
        <v>49</v>
      </c>
      <c r="E2943" t="s">
        <v>49</v>
      </c>
      <c r="F2943" t="s">
        <v>1158</v>
      </c>
      <c r="G2943" t="s">
        <v>702</v>
      </c>
      <c r="H2943" t="s">
        <v>701</v>
      </c>
      <c r="I2943" t="s">
        <v>703</v>
      </c>
      <c r="K2943" t="s">
        <v>265</v>
      </c>
      <c r="L2943">
        <v>90</v>
      </c>
      <c r="M2943">
        <v>3.03</v>
      </c>
      <c r="N2943">
        <v>272.7</v>
      </c>
      <c r="O2943">
        <v>587415.88</v>
      </c>
    </row>
    <row r="2944" spans="1:15" hidden="1">
      <c r="A2944" t="s">
        <v>259</v>
      </c>
      <c r="B2944" s="1">
        <v>45230</v>
      </c>
      <c r="C2944" t="s">
        <v>2072</v>
      </c>
      <c r="D2944" t="s">
        <v>49</v>
      </c>
      <c r="E2944" t="s">
        <v>49</v>
      </c>
      <c r="F2944" t="s">
        <v>1048</v>
      </c>
      <c r="G2944" t="s">
        <v>1049</v>
      </c>
      <c r="H2944" t="s">
        <v>1050</v>
      </c>
      <c r="I2944" t="s">
        <v>448</v>
      </c>
      <c r="K2944" t="s">
        <v>265</v>
      </c>
      <c r="L2944">
        <v>35</v>
      </c>
      <c r="M2944">
        <v>3.15</v>
      </c>
      <c r="N2944">
        <v>110.25</v>
      </c>
      <c r="O2944">
        <v>587526.13</v>
      </c>
    </row>
    <row r="2945" spans="1:15" hidden="1">
      <c r="A2945" t="s">
        <v>259</v>
      </c>
      <c r="B2945" s="1">
        <v>45230</v>
      </c>
      <c r="C2945" t="s">
        <v>2072</v>
      </c>
      <c r="D2945" t="s">
        <v>49</v>
      </c>
      <c r="E2945" t="s">
        <v>49</v>
      </c>
      <c r="F2945" t="s">
        <v>1051</v>
      </c>
      <c r="G2945" t="s">
        <v>1052</v>
      </c>
      <c r="H2945" t="s">
        <v>1051</v>
      </c>
      <c r="I2945" t="s">
        <v>703</v>
      </c>
      <c r="K2945" t="s">
        <v>265</v>
      </c>
      <c r="L2945">
        <v>10</v>
      </c>
      <c r="M2945">
        <v>7</v>
      </c>
      <c r="N2945">
        <v>70</v>
      </c>
      <c r="O2945">
        <v>587596.13</v>
      </c>
    </row>
    <row r="2946" spans="1:15" hidden="1">
      <c r="A2946" t="s">
        <v>259</v>
      </c>
      <c r="B2946" s="1">
        <v>45230</v>
      </c>
      <c r="C2946" t="s">
        <v>2072</v>
      </c>
      <c r="D2946" t="s">
        <v>49</v>
      </c>
      <c r="E2946" t="s">
        <v>49</v>
      </c>
      <c r="F2946" t="s">
        <v>1139</v>
      </c>
      <c r="G2946" t="s">
        <v>1140</v>
      </c>
      <c r="H2946" t="s">
        <v>1141</v>
      </c>
      <c r="I2946" t="s">
        <v>703</v>
      </c>
      <c r="K2946" t="s">
        <v>265</v>
      </c>
      <c r="L2946">
        <v>66</v>
      </c>
      <c r="M2946">
        <v>15</v>
      </c>
      <c r="N2946">
        <v>990</v>
      </c>
      <c r="O2946">
        <v>588586.13</v>
      </c>
    </row>
    <row r="2947" spans="1:15" hidden="1">
      <c r="A2947" t="s">
        <v>259</v>
      </c>
      <c r="B2947" s="1">
        <v>45230</v>
      </c>
      <c r="C2947" t="s">
        <v>2072</v>
      </c>
      <c r="D2947" t="s">
        <v>49</v>
      </c>
      <c r="E2947" t="s">
        <v>49</v>
      </c>
      <c r="F2947" t="s">
        <v>487</v>
      </c>
      <c r="G2947" t="s">
        <v>488</v>
      </c>
      <c r="H2947" t="s">
        <v>489</v>
      </c>
      <c r="I2947" t="s">
        <v>484</v>
      </c>
      <c r="K2947" t="s">
        <v>265</v>
      </c>
      <c r="L2947">
        <v>1</v>
      </c>
      <c r="M2947">
        <v>78.75</v>
      </c>
      <c r="N2947">
        <v>78.75</v>
      </c>
      <c r="O2947">
        <v>588664.88</v>
      </c>
    </row>
    <row r="2948" spans="1:15" hidden="1">
      <c r="A2948" t="s">
        <v>259</v>
      </c>
      <c r="B2948" s="1">
        <v>45230</v>
      </c>
      <c r="C2948" t="s">
        <v>2072</v>
      </c>
      <c r="D2948" t="s">
        <v>49</v>
      </c>
      <c r="E2948" t="s">
        <v>49</v>
      </c>
      <c r="F2948" t="s">
        <v>498</v>
      </c>
      <c r="G2948" t="s">
        <v>499</v>
      </c>
      <c r="H2948" t="s">
        <v>498</v>
      </c>
      <c r="I2948" t="s">
        <v>484</v>
      </c>
      <c r="K2948" t="s">
        <v>265</v>
      </c>
      <c r="L2948">
        <v>1</v>
      </c>
      <c r="M2948">
        <v>141.75</v>
      </c>
      <c r="N2948">
        <v>141.75</v>
      </c>
      <c r="O2948">
        <v>588806.63</v>
      </c>
    </row>
    <row r="2949" spans="1:15" hidden="1">
      <c r="A2949" t="s">
        <v>259</v>
      </c>
      <c r="B2949" s="1">
        <v>45230</v>
      </c>
      <c r="C2949" t="s">
        <v>2072</v>
      </c>
      <c r="D2949" t="s">
        <v>49</v>
      </c>
      <c r="E2949" t="s">
        <v>49</v>
      </c>
      <c r="F2949" t="s">
        <v>482</v>
      </c>
      <c r="G2949" t="s">
        <v>483</v>
      </c>
      <c r="H2949" t="s">
        <v>482</v>
      </c>
      <c r="I2949" t="s">
        <v>484</v>
      </c>
      <c r="K2949" t="s">
        <v>265</v>
      </c>
      <c r="L2949">
        <v>3</v>
      </c>
      <c r="M2949">
        <v>15.75</v>
      </c>
      <c r="N2949">
        <v>47.25</v>
      </c>
      <c r="O2949">
        <v>588853.88</v>
      </c>
    </row>
    <row r="2950" spans="1:15" hidden="1">
      <c r="A2950" t="s">
        <v>259</v>
      </c>
      <c r="B2950" s="1">
        <v>45230</v>
      </c>
      <c r="C2950" t="s">
        <v>2072</v>
      </c>
      <c r="D2950" t="s">
        <v>49</v>
      </c>
      <c r="E2950" t="s">
        <v>49</v>
      </c>
      <c r="F2950" t="s">
        <v>485</v>
      </c>
      <c r="G2950" t="s">
        <v>486</v>
      </c>
      <c r="H2950" t="s">
        <v>485</v>
      </c>
      <c r="I2950" t="s">
        <v>484</v>
      </c>
      <c r="K2950" t="s">
        <v>265</v>
      </c>
      <c r="L2950">
        <v>12</v>
      </c>
      <c r="M2950">
        <v>7.88</v>
      </c>
      <c r="N2950">
        <v>94.56</v>
      </c>
      <c r="O2950">
        <v>588948.43999999994</v>
      </c>
    </row>
    <row r="2951" spans="1:15" hidden="1">
      <c r="A2951" t="s">
        <v>259</v>
      </c>
      <c r="B2951" s="1">
        <v>45230</v>
      </c>
      <c r="C2951" t="s">
        <v>2072</v>
      </c>
      <c r="D2951" t="s">
        <v>49</v>
      </c>
      <c r="E2951" t="s">
        <v>49</v>
      </c>
      <c r="F2951" t="s">
        <v>503</v>
      </c>
      <c r="G2951" t="s">
        <v>504</v>
      </c>
      <c r="H2951" t="s">
        <v>503</v>
      </c>
      <c r="I2951" t="s">
        <v>484</v>
      </c>
      <c r="K2951" t="s">
        <v>265</v>
      </c>
      <c r="L2951">
        <v>12</v>
      </c>
      <c r="M2951">
        <v>31.5</v>
      </c>
      <c r="N2951">
        <v>378</v>
      </c>
      <c r="O2951">
        <v>589326.43999999994</v>
      </c>
    </row>
    <row r="2952" spans="1:15" hidden="1">
      <c r="A2952" t="s">
        <v>259</v>
      </c>
      <c r="B2952" s="1">
        <v>45230</v>
      </c>
      <c r="C2952" t="s">
        <v>2072</v>
      </c>
      <c r="D2952" t="s">
        <v>49</v>
      </c>
      <c r="E2952" t="s">
        <v>49</v>
      </c>
      <c r="F2952" t="s">
        <v>505</v>
      </c>
      <c r="G2952" t="s">
        <v>506</v>
      </c>
      <c r="H2952" t="s">
        <v>505</v>
      </c>
      <c r="I2952" t="s">
        <v>484</v>
      </c>
      <c r="K2952" t="s">
        <v>265</v>
      </c>
      <c r="L2952">
        <v>1500</v>
      </c>
      <c r="M2952">
        <v>0.37</v>
      </c>
      <c r="N2952">
        <v>555</v>
      </c>
      <c r="O2952">
        <v>589881.43999999994</v>
      </c>
    </row>
    <row r="2953" spans="1:15" hidden="1">
      <c r="A2953" t="s">
        <v>259</v>
      </c>
      <c r="B2953" s="1">
        <v>45230</v>
      </c>
      <c r="C2953" t="s">
        <v>2072</v>
      </c>
      <c r="D2953" t="s">
        <v>49</v>
      </c>
      <c r="E2953" t="s">
        <v>49</v>
      </c>
      <c r="F2953" t="s">
        <v>1103</v>
      </c>
      <c r="G2953" t="s">
        <v>1104</v>
      </c>
      <c r="H2953" t="s">
        <v>1103</v>
      </c>
      <c r="I2953" t="s">
        <v>484</v>
      </c>
      <c r="K2953" t="s">
        <v>265</v>
      </c>
      <c r="L2953">
        <v>17</v>
      </c>
      <c r="M2953">
        <v>9.7100000000000009</v>
      </c>
      <c r="N2953">
        <v>165.07</v>
      </c>
      <c r="O2953">
        <v>590046.51</v>
      </c>
    </row>
    <row r="2954" spans="1:15" hidden="1">
      <c r="A2954" t="s">
        <v>259</v>
      </c>
      <c r="B2954" s="1">
        <v>45230</v>
      </c>
      <c r="C2954" t="s">
        <v>2072</v>
      </c>
      <c r="D2954" t="s">
        <v>49</v>
      </c>
      <c r="E2954" t="s">
        <v>49</v>
      </c>
      <c r="F2954" t="s">
        <v>507</v>
      </c>
      <c r="G2954" t="s">
        <v>508</v>
      </c>
      <c r="H2954" t="s">
        <v>507</v>
      </c>
      <c r="I2954" t="s">
        <v>484</v>
      </c>
      <c r="K2954" t="s">
        <v>265</v>
      </c>
      <c r="L2954">
        <v>1</v>
      </c>
      <c r="M2954">
        <v>23</v>
      </c>
      <c r="N2954">
        <v>23</v>
      </c>
      <c r="O2954">
        <v>590069.51</v>
      </c>
    </row>
    <row r="2955" spans="1:15" hidden="1">
      <c r="A2955" t="s">
        <v>259</v>
      </c>
      <c r="B2955" s="1">
        <v>45230</v>
      </c>
      <c r="C2955" t="s">
        <v>2073</v>
      </c>
      <c r="D2955" t="s">
        <v>34</v>
      </c>
      <c r="E2955" t="s">
        <v>34</v>
      </c>
      <c r="F2955" t="s">
        <v>701</v>
      </c>
      <c r="G2955" t="s">
        <v>702</v>
      </c>
      <c r="H2955" t="s">
        <v>701</v>
      </c>
      <c r="I2955" t="s">
        <v>703</v>
      </c>
      <c r="K2955" t="s">
        <v>265</v>
      </c>
      <c r="L2955">
        <v>90</v>
      </c>
      <c r="M2955">
        <v>3.03</v>
      </c>
      <c r="N2955">
        <v>272.7</v>
      </c>
      <c r="O2955">
        <v>590342.21</v>
      </c>
    </row>
    <row r="2956" spans="1:15" hidden="1">
      <c r="A2956" t="s">
        <v>259</v>
      </c>
      <c r="B2956" s="1">
        <v>45230</v>
      </c>
      <c r="C2956" t="s">
        <v>2073</v>
      </c>
      <c r="D2956" t="s">
        <v>34</v>
      </c>
      <c r="E2956" t="s">
        <v>34</v>
      </c>
      <c r="F2956" t="s">
        <v>85</v>
      </c>
      <c r="G2956" t="s">
        <v>1285</v>
      </c>
      <c r="H2956" t="s">
        <v>1286</v>
      </c>
      <c r="I2956" t="s">
        <v>448</v>
      </c>
      <c r="K2956" t="s">
        <v>265</v>
      </c>
      <c r="L2956">
        <v>25</v>
      </c>
      <c r="M2956">
        <v>3.5</v>
      </c>
      <c r="N2956">
        <v>87.5</v>
      </c>
      <c r="O2956">
        <v>590429.71</v>
      </c>
    </row>
    <row r="2957" spans="1:15" hidden="1">
      <c r="A2957" t="s">
        <v>259</v>
      </c>
      <c r="B2957" s="1">
        <v>45230</v>
      </c>
      <c r="C2957" t="s">
        <v>2073</v>
      </c>
      <c r="D2957" t="s">
        <v>34</v>
      </c>
      <c r="E2957" t="s">
        <v>34</v>
      </c>
      <c r="F2957" t="s">
        <v>623</v>
      </c>
      <c r="G2957" t="s">
        <v>624</v>
      </c>
      <c r="H2957" t="s">
        <v>625</v>
      </c>
      <c r="I2957" t="s">
        <v>448</v>
      </c>
      <c r="K2957" t="s">
        <v>265</v>
      </c>
      <c r="L2957">
        <v>1</v>
      </c>
      <c r="M2957">
        <v>49</v>
      </c>
      <c r="N2957">
        <v>49</v>
      </c>
      <c r="O2957">
        <v>590478.71</v>
      </c>
    </row>
    <row r="2958" spans="1:15" hidden="1">
      <c r="A2958" t="s">
        <v>259</v>
      </c>
      <c r="B2958" s="1">
        <v>45230</v>
      </c>
      <c r="C2958" t="s">
        <v>2073</v>
      </c>
      <c r="D2958" t="s">
        <v>34</v>
      </c>
      <c r="E2958" t="s">
        <v>34</v>
      </c>
      <c r="F2958" t="s">
        <v>1074</v>
      </c>
      <c r="G2958" t="s">
        <v>1075</v>
      </c>
      <c r="H2958" t="s">
        <v>1074</v>
      </c>
      <c r="I2958" t="s">
        <v>1076</v>
      </c>
      <c r="K2958" t="s">
        <v>265</v>
      </c>
      <c r="L2958">
        <v>35</v>
      </c>
      <c r="M2958">
        <v>25.99</v>
      </c>
      <c r="N2958">
        <v>909.65</v>
      </c>
      <c r="O2958">
        <v>591388.36</v>
      </c>
    </row>
    <row r="2959" spans="1:15" hidden="1">
      <c r="A2959" t="s">
        <v>259</v>
      </c>
      <c r="B2959" s="1">
        <v>45230</v>
      </c>
      <c r="C2959" t="s">
        <v>2073</v>
      </c>
      <c r="D2959" t="s">
        <v>34</v>
      </c>
      <c r="E2959" t="s">
        <v>34</v>
      </c>
      <c r="F2959" t="s">
        <v>184</v>
      </c>
      <c r="G2959" t="s">
        <v>1077</v>
      </c>
      <c r="H2959" t="s">
        <v>184</v>
      </c>
      <c r="I2959" t="s">
        <v>1076</v>
      </c>
      <c r="K2959" t="s">
        <v>265</v>
      </c>
      <c r="L2959">
        <v>7</v>
      </c>
      <c r="M2959">
        <v>2.89</v>
      </c>
      <c r="N2959">
        <v>20.23</v>
      </c>
      <c r="O2959">
        <v>591408.59</v>
      </c>
    </row>
    <row r="2960" spans="1:15" hidden="1">
      <c r="A2960" t="s">
        <v>259</v>
      </c>
      <c r="B2960" s="1">
        <v>45230</v>
      </c>
      <c r="C2960" t="s">
        <v>2073</v>
      </c>
      <c r="D2960" t="s">
        <v>34</v>
      </c>
      <c r="E2960" t="s">
        <v>34</v>
      </c>
      <c r="F2960" t="s">
        <v>1217</v>
      </c>
      <c r="G2960" t="s">
        <v>1218</v>
      </c>
      <c r="H2960" t="s">
        <v>1217</v>
      </c>
      <c r="I2960" t="s">
        <v>1076</v>
      </c>
      <c r="K2960" t="s">
        <v>265</v>
      </c>
      <c r="L2960">
        <v>1</v>
      </c>
      <c r="M2960">
        <v>3.1</v>
      </c>
      <c r="N2960">
        <v>3.1</v>
      </c>
      <c r="O2960">
        <v>591411.68999999994</v>
      </c>
    </row>
    <row r="2961" spans="1:15" hidden="1">
      <c r="A2961" t="s">
        <v>259</v>
      </c>
      <c r="B2961" s="1">
        <v>45230</v>
      </c>
      <c r="C2961" t="s">
        <v>2073</v>
      </c>
      <c r="D2961" t="s">
        <v>34</v>
      </c>
      <c r="E2961" t="s">
        <v>34</v>
      </c>
      <c r="F2961" t="s">
        <v>1168</v>
      </c>
      <c r="G2961" t="s">
        <v>1169</v>
      </c>
      <c r="H2961" t="s">
        <v>1168</v>
      </c>
      <c r="I2961" t="s">
        <v>1076</v>
      </c>
      <c r="K2961" t="s">
        <v>265</v>
      </c>
      <c r="L2961">
        <v>1</v>
      </c>
      <c r="M2961">
        <v>10</v>
      </c>
      <c r="N2961">
        <v>10</v>
      </c>
      <c r="O2961">
        <v>591421.68999999994</v>
      </c>
    </row>
    <row r="2962" spans="1:15" hidden="1">
      <c r="A2962" t="s">
        <v>259</v>
      </c>
      <c r="B2962" s="1">
        <v>45230</v>
      </c>
      <c r="C2962" t="s">
        <v>2073</v>
      </c>
      <c r="D2962" t="s">
        <v>34</v>
      </c>
      <c r="E2962" t="s">
        <v>34</v>
      </c>
      <c r="F2962" t="s">
        <v>1089</v>
      </c>
      <c r="G2962" t="s">
        <v>1089</v>
      </c>
      <c r="H2962" t="s">
        <v>1089</v>
      </c>
      <c r="I2962" t="s">
        <v>1076</v>
      </c>
      <c r="K2962" t="s">
        <v>265</v>
      </c>
      <c r="L2962">
        <v>1</v>
      </c>
      <c r="M2962">
        <v>59.41</v>
      </c>
      <c r="N2962">
        <v>59.41</v>
      </c>
      <c r="O2962">
        <v>591481.1</v>
      </c>
    </row>
    <row r="2963" spans="1:15" hidden="1">
      <c r="A2963" t="s">
        <v>259</v>
      </c>
      <c r="B2963" s="1">
        <v>45230</v>
      </c>
      <c r="C2963" t="s">
        <v>2073</v>
      </c>
      <c r="D2963" t="s">
        <v>34</v>
      </c>
      <c r="E2963" t="s">
        <v>34</v>
      </c>
      <c r="F2963" t="s">
        <v>1088</v>
      </c>
      <c r="G2963" t="s">
        <v>1088</v>
      </c>
      <c r="H2963" t="s">
        <v>1088</v>
      </c>
      <c r="I2963" t="s">
        <v>1076</v>
      </c>
      <c r="K2963" t="s">
        <v>265</v>
      </c>
      <c r="L2963">
        <v>1</v>
      </c>
      <c r="M2963">
        <v>33.19</v>
      </c>
      <c r="N2963">
        <v>33.19</v>
      </c>
      <c r="O2963">
        <v>591514.29</v>
      </c>
    </row>
    <row r="2964" spans="1:15" hidden="1">
      <c r="A2964" t="s">
        <v>259</v>
      </c>
      <c r="B2964" s="1">
        <v>45230</v>
      </c>
      <c r="C2964" t="s">
        <v>2073</v>
      </c>
      <c r="D2964" t="s">
        <v>34</v>
      </c>
      <c r="E2964" t="s">
        <v>34</v>
      </c>
      <c r="F2964" t="s">
        <v>1091</v>
      </c>
      <c r="G2964" t="s">
        <v>1091</v>
      </c>
      <c r="H2964" t="s">
        <v>1091</v>
      </c>
      <c r="I2964" t="s">
        <v>1076</v>
      </c>
      <c r="K2964" t="s">
        <v>265</v>
      </c>
      <c r="L2964">
        <v>1</v>
      </c>
      <c r="M2964">
        <v>10.41</v>
      </c>
      <c r="N2964">
        <v>10.41</v>
      </c>
      <c r="O2964">
        <v>591524.69999999995</v>
      </c>
    </row>
    <row r="2965" spans="1:15" hidden="1">
      <c r="A2965" t="s">
        <v>259</v>
      </c>
      <c r="B2965" s="1">
        <v>45230</v>
      </c>
      <c r="C2965" t="s">
        <v>2073</v>
      </c>
      <c r="D2965" t="s">
        <v>34</v>
      </c>
      <c r="E2965" t="s">
        <v>34</v>
      </c>
      <c r="F2965" t="s">
        <v>1090</v>
      </c>
      <c r="G2965" t="s">
        <v>1090</v>
      </c>
      <c r="H2965" t="s">
        <v>1090</v>
      </c>
      <c r="I2965" t="s">
        <v>1076</v>
      </c>
      <c r="K2965" t="s">
        <v>265</v>
      </c>
      <c r="L2965">
        <v>1</v>
      </c>
      <c r="M2965">
        <v>69.650000000000006</v>
      </c>
      <c r="N2965">
        <v>69.650000000000006</v>
      </c>
      <c r="O2965">
        <v>591594.35</v>
      </c>
    </row>
    <row r="2966" spans="1:15" hidden="1">
      <c r="A2966" t="s">
        <v>259</v>
      </c>
      <c r="B2966" s="1">
        <v>45230</v>
      </c>
      <c r="C2966" t="s">
        <v>2073</v>
      </c>
      <c r="D2966" t="s">
        <v>34</v>
      </c>
      <c r="E2966" t="s">
        <v>34</v>
      </c>
      <c r="F2966" t="s">
        <v>1092</v>
      </c>
      <c r="G2966" t="s">
        <v>1092</v>
      </c>
      <c r="H2966" t="s">
        <v>1092</v>
      </c>
      <c r="I2966" t="s">
        <v>1076</v>
      </c>
      <c r="K2966" t="s">
        <v>265</v>
      </c>
      <c r="L2966">
        <v>1</v>
      </c>
      <c r="M2966">
        <v>88.79</v>
      </c>
      <c r="N2966">
        <v>88.79</v>
      </c>
      <c r="O2966">
        <v>591683.14</v>
      </c>
    </row>
    <row r="2967" spans="1:15" hidden="1">
      <c r="A2967" t="s">
        <v>259</v>
      </c>
      <c r="B2967" s="1">
        <v>45230</v>
      </c>
      <c r="C2967" t="s">
        <v>2073</v>
      </c>
      <c r="D2967" t="s">
        <v>34</v>
      </c>
      <c r="E2967" t="s">
        <v>34</v>
      </c>
      <c r="F2967" t="s">
        <v>1227</v>
      </c>
      <c r="G2967" t="s">
        <v>1174</v>
      </c>
      <c r="H2967" t="s">
        <v>1173</v>
      </c>
      <c r="I2967" t="s">
        <v>484</v>
      </c>
      <c r="K2967" t="s">
        <v>265</v>
      </c>
      <c r="L2967">
        <v>1</v>
      </c>
      <c r="M2967">
        <v>136.5</v>
      </c>
      <c r="N2967">
        <v>136.5</v>
      </c>
      <c r="O2967">
        <v>591819.64</v>
      </c>
    </row>
    <row r="2968" spans="1:15" hidden="1">
      <c r="A2968" t="s">
        <v>259</v>
      </c>
      <c r="B2968" s="1">
        <v>45230</v>
      </c>
      <c r="C2968" t="s">
        <v>2073</v>
      </c>
      <c r="D2968" t="s">
        <v>34</v>
      </c>
      <c r="E2968" t="s">
        <v>34</v>
      </c>
      <c r="F2968" t="s">
        <v>1238</v>
      </c>
      <c r="G2968" t="s">
        <v>1237</v>
      </c>
      <c r="H2968" t="s">
        <v>1238</v>
      </c>
      <c r="I2968" t="s">
        <v>484</v>
      </c>
      <c r="K2968" t="s">
        <v>265</v>
      </c>
      <c r="L2968">
        <v>1</v>
      </c>
      <c r="M2968">
        <v>208.95</v>
      </c>
      <c r="N2968">
        <v>208.95</v>
      </c>
      <c r="O2968">
        <v>592028.59</v>
      </c>
    </row>
    <row r="2969" spans="1:15" hidden="1">
      <c r="A2969" t="s">
        <v>259</v>
      </c>
      <c r="B2969" s="1">
        <v>45230</v>
      </c>
      <c r="C2969" t="s">
        <v>2073</v>
      </c>
      <c r="D2969" t="s">
        <v>34</v>
      </c>
      <c r="E2969" t="s">
        <v>34</v>
      </c>
      <c r="F2969" t="s">
        <v>1176</v>
      </c>
      <c r="G2969" t="s">
        <v>483</v>
      </c>
      <c r="H2969" t="s">
        <v>482</v>
      </c>
      <c r="I2969" t="s">
        <v>484</v>
      </c>
      <c r="K2969" t="s">
        <v>265</v>
      </c>
      <c r="L2969">
        <v>2</v>
      </c>
      <c r="M2969">
        <v>15.75</v>
      </c>
      <c r="N2969">
        <v>31.5</v>
      </c>
      <c r="O2969">
        <v>592060.09</v>
      </c>
    </row>
    <row r="2970" spans="1:15" hidden="1">
      <c r="A2970" t="s">
        <v>259</v>
      </c>
      <c r="B2970" s="1">
        <v>45230</v>
      </c>
      <c r="C2970" t="s">
        <v>2073</v>
      </c>
      <c r="D2970" t="s">
        <v>34</v>
      </c>
      <c r="E2970" t="s">
        <v>34</v>
      </c>
      <c r="F2970" t="s">
        <v>1202</v>
      </c>
      <c r="G2970" t="s">
        <v>486</v>
      </c>
      <c r="H2970" t="s">
        <v>485</v>
      </c>
      <c r="I2970" t="s">
        <v>484</v>
      </c>
      <c r="K2970" t="s">
        <v>265</v>
      </c>
      <c r="L2970">
        <v>10</v>
      </c>
      <c r="M2970">
        <v>7.88</v>
      </c>
      <c r="N2970">
        <v>78.8</v>
      </c>
      <c r="O2970">
        <v>592138.89</v>
      </c>
    </row>
    <row r="2971" spans="1:15" hidden="1">
      <c r="A2971" t="s">
        <v>259</v>
      </c>
      <c r="B2971" s="1">
        <v>45230</v>
      </c>
      <c r="C2971" t="s">
        <v>2073</v>
      </c>
      <c r="D2971" t="s">
        <v>34</v>
      </c>
      <c r="E2971" t="s">
        <v>34</v>
      </c>
      <c r="F2971" t="s">
        <v>1203</v>
      </c>
      <c r="G2971" t="s">
        <v>504</v>
      </c>
      <c r="H2971" t="s">
        <v>503</v>
      </c>
      <c r="I2971" t="s">
        <v>484</v>
      </c>
      <c r="K2971" t="s">
        <v>265</v>
      </c>
      <c r="L2971">
        <v>14</v>
      </c>
      <c r="M2971">
        <v>31.5</v>
      </c>
      <c r="N2971">
        <v>441</v>
      </c>
      <c r="O2971">
        <v>592579.89</v>
      </c>
    </row>
    <row r="2972" spans="1:15" hidden="1">
      <c r="A2972" t="s">
        <v>259</v>
      </c>
      <c r="B2972" s="1">
        <v>45230</v>
      </c>
      <c r="C2972" t="s">
        <v>2073</v>
      </c>
      <c r="D2972" t="s">
        <v>34</v>
      </c>
      <c r="E2972" t="s">
        <v>34</v>
      </c>
      <c r="F2972" t="s">
        <v>505</v>
      </c>
      <c r="G2972" t="s">
        <v>506</v>
      </c>
      <c r="H2972" t="s">
        <v>505</v>
      </c>
      <c r="I2972" t="s">
        <v>484</v>
      </c>
      <c r="K2972" t="s">
        <v>265</v>
      </c>
      <c r="L2972">
        <v>600</v>
      </c>
      <c r="M2972">
        <v>0.37</v>
      </c>
      <c r="N2972">
        <v>222</v>
      </c>
      <c r="O2972">
        <v>592801.89</v>
      </c>
    </row>
    <row r="2973" spans="1:15" hidden="1">
      <c r="A2973" t="s">
        <v>259</v>
      </c>
      <c r="B2973" s="1">
        <v>45230</v>
      </c>
      <c r="C2973" t="s">
        <v>2073</v>
      </c>
      <c r="D2973" t="s">
        <v>34</v>
      </c>
      <c r="E2973" t="s">
        <v>34</v>
      </c>
      <c r="F2973" t="s">
        <v>1179</v>
      </c>
      <c r="G2973" t="s">
        <v>1104</v>
      </c>
      <c r="H2973" t="s">
        <v>1103</v>
      </c>
      <c r="I2973" t="s">
        <v>484</v>
      </c>
      <c r="K2973" t="s">
        <v>265</v>
      </c>
      <c r="L2973">
        <v>5</v>
      </c>
      <c r="M2973">
        <v>9.7100000000000009</v>
      </c>
      <c r="N2973">
        <v>48.55</v>
      </c>
      <c r="O2973">
        <v>592850.43999999994</v>
      </c>
    </row>
    <row r="2974" spans="1:15" hidden="1">
      <c r="A2974" t="s">
        <v>259</v>
      </c>
      <c r="B2974" s="1">
        <v>45230</v>
      </c>
      <c r="C2974" t="s">
        <v>2073</v>
      </c>
      <c r="D2974" t="s">
        <v>34</v>
      </c>
      <c r="E2974" t="s">
        <v>34</v>
      </c>
      <c r="F2974" t="s">
        <v>1181</v>
      </c>
      <c r="G2974" t="s">
        <v>508</v>
      </c>
      <c r="H2974" t="s">
        <v>507</v>
      </c>
      <c r="I2974" t="s">
        <v>484</v>
      </c>
      <c r="K2974" t="s">
        <v>265</v>
      </c>
      <c r="L2974">
        <v>1</v>
      </c>
      <c r="M2974">
        <v>23</v>
      </c>
      <c r="N2974">
        <v>23</v>
      </c>
      <c r="O2974">
        <v>592873.43999999994</v>
      </c>
    </row>
    <row r="2975" spans="1:15" hidden="1">
      <c r="A2975" t="s">
        <v>259</v>
      </c>
      <c r="B2975" s="1">
        <v>45230</v>
      </c>
      <c r="C2975" t="s">
        <v>2074</v>
      </c>
      <c r="D2975" t="s">
        <v>94</v>
      </c>
      <c r="E2975" t="s">
        <v>94</v>
      </c>
      <c r="F2975" t="s">
        <v>701</v>
      </c>
      <c r="G2975" t="s">
        <v>702</v>
      </c>
      <c r="H2975" t="s">
        <v>701</v>
      </c>
      <c r="I2975" t="s">
        <v>703</v>
      </c>
      <c r="K2975" t="s">
        <v>265</v>
      </c>
      <c r="L2975">
        <v>25</v>
      </c>
      <c r="M2975">
        <v>3.03</v>
      </c>
      <c r="N2975">
        <v>75.75</v>
      </c>
      <c r="O2975">
        <v>592949.18999999994</v>
      </c>
    </row>
    <row r="2976" spans="1:15" hidden="1">
      <c r="A2976" t="s">
        <v>259</v>
      </c>
      <c r="B2976" s="1">
        <v>45230</v>
      </c>
      <c r="C2976" t="s">
        <v>2074</v>
      </c>
      <c r="D2976" t="s">
        <v>94</v>
      </c>
      <c r="E2976" t="s">
        <v>94</v>
      </c>
      <c r="F2976" t="s">
        <v>81</v>
      </c>
      <c r="G2976" t="s">
        <v>1280</v>
      </c>
      <c r="H2976" t="s">
        <v>81</v>
      </c>
      <c r="I2976" t="s">
        <v>448</v>
      </c>
      <c r="K2976" t="s">
        <v>265</v>
      </c>
      <c r="L2976">
        <v>35</v>
      </c>
      <c r="M2976">
        <v>3.15</v>
      </c>
      <c r="N2976">
        <v>110.25</v>
      </c>
      <c r="O2976">
        <v>593059.43999999994</v>
      </c>
    </row>
    <row r="2977" spans="1:15" hidden="1">
      <c r="A2977" t="s">
        <v>259</v>
      </c>
      <c r="B2977" s="1">
        <v>45230</v>
      </c>
      <c r="C2977" t="s">
        <v>2074</v>
      </c>
      <c r="D2977" t="s">
        <v>94</v>
      </c>
      <c r="E2977" t="s">
        <v>94</v>
      </c>
      <c r="F2977" t="s">
        <v>1051</v>
      </c>
      <c r="G2977" t="s">
        <v>1052</v>
      </c>
      <c r="H2977" t="s">
        <v>1051</v>
      </c>
      <c r="I2977" t="s">
        <v>703</v>
      </c>
      <c r="K2977" t="s">
        <v>265</v>
      </c>
      <c r="L2977">
        <v>19</v>
      </c>
      <c r="M2977">
        <v>7</v>
      </c>
      <c r="N2977">
        <v>133</v>
      </c>
      <c r="O2977">
        <v>593192.43999999994</v>
      </c>
    </row>
    <row r="2978" spans="1:15" hidden="1">
      <c r="A2978" t="s">
        <v>259</v>
      </c>
      <c r="B2978" s="1">
        <v>45230</v>
      </c>
      <c r="C2978" t="s">
        <v>2074</v>
      </c>
      <c r="D2978" t="s">
        <v>94</v>
      </c>
      <c r="E2978" t="s">
        <v>94</v>
      </c>
      <c r="F2978" t="s">
        <v>1281</v>
      </c>
      <c r="G2978" t="s">
        <v>1282</v>
      </c>
      <c r="H2978" t="s">
        <v>1281</v>
      </c>
      <c r="I2978" t="s">
        <v>703</v>
      </c>
      <c r="K2978" t="s">
        <v>265</v>
      </c>
      <c r="L2978">
        <v>8</v>
      </c>
      <c r="M2978">
        <v>30</v>
      </c>
      <c r="N2978">
        <v>240</v>
      </c>
      <c r="O2978">
        <v>593432.43999999994</v>
      </c>
    </row>
    <row r="2979" spans="1:15" hidden="1">
      <c r="A2979" t="s">
        <v>259</v>
      </c>
      <c r="B2979" s="1">
        <v>45230</v>
      </c>
      <c r="C2979" t="s">
        <v>2074</v>
      </c>
      <c r="D2979" t="s">
        <v>94</v>
      </c>
      <c r="E2979" t="s">
        <v>94</v>
      </c>
      <c r="F2979" t="s">
        <v>487</v>
      </c>
      <c r="G2979" t="s">
        <v>488</v>
      </c>
      <c r="H2979" t="s">
        <v>489</v>
      </c>
      <c r="I2979" t="s">
        <v>484</v>
      </c>
      <c r="K2979" t="s">
        <v>265</v>
      </c>
      <c r="L2979">
        <v>1</v>
      </c>
      <c r="M2979">
        <v>78.75</v>
      </c>
      <c r="N2979">
        <v>78.75</v>
      </c>
      <c r="O2979">
        <v>593511.18999999994</v>
      </c>
    </row>
    <row r="2980" spans="1:15" hidden="1">
      <c r="A2980" t="s">
        <v>259</v>
      </c>
      <c r="B2980" s="1">
        <v>45230</v>
      </c>
      <c r="C2980" t="s">
        <v>2074</v>
      </c>
      <c r="D2980" t="s">
        <v>94</v>
      </c>
      <c r="E2980" t="s">
        <v>94</v>
      </c>
      <c r="F2980" t="s">
        <v>1165</v>
      </c>
      <c r="G2980" t="s">
        <v>1166</v>
      </c>
      <c r="H2980" t="s">
        <v>1165</v>
      </c>
      <c r="I2980" t="s">
        <v>484</v>
      </c>
      <c r="K2980" t="s">
        <v>265</v>
      </c>
      <c r="L2980">
        <v>1</v>
      </c>
      <c r="M2980">
        <v>68.25</v>
      </c>
      <c r="N2980">
        <v>68.25</v>
      </c>
      <c r="O2980">
        <v>593579.43999999994</v>
      </c>
    </row>
    <row r="2981" spans="1:15" hidden="1">
      <c r="A2981" t="s">
        <v>259</v>
      </c>
      <c r="B2981" s="1">
        <v>45230</v>
      </c>
      <c r="C2981" t="s">
        <v>2074</v>
      </c>
      <c r="D2981" t="s">
        <v>94</v>
      </c>
      <c r="E2981" t="s">
        <v>94</v>
      </c>
      <c r="F2981" t="s">
        <v>482</v>
      </c>
      <c r="G2981" t="s">
        <v>483</v>
      </c>
      <c r="H2981" t="s">
        <v>482</v>
      </c>
      <c r="I2981" t="s">
        <v>484</v>
      </c>
      <c r="K2981" t="s">
        <v>265</v>
      </c>
      <c r="L2981">
        <v>3</v>
      </c>
      <c r="M2981">
        <v>21</v>
      </c>
      <c r="N2981">
        <v>63</v>
      </c>
      <c r="O2981">
        <v>593642.43999999994</v>
      </c>
    </row>
    <row r="2982" spans="1:15" hidden="1">
      <c r="A2982" t="s">
        <v>259</v>
      </c>
      <c r="B2982" s="1">
        <v>45230</v>
      </c>
      <c r="C2982" t="s">
        <v>2074</v>
      </c>
      <c r="D2982" t="s">
        <v>94</v>
      </c>
      <c r="E2982" t="s">
        <v>94</v>
      </c>
      <c r="F2982" t="s">
        <v>485</v>
      </c>
      <c r="G2982" t="s">
        <v>486</v>
      </c>
      <c r="H2982" t="s">
        <v>485</v>
      </c>
      <c r="I2982" t="s">
        <v>484</v>
      </c>
      <c r="K2982" t="s">
        <v>265</v>
      </c>
      <c r="L2982">
        <v>20</v>
      </c>
      <c r="M2982">
        <v>7.88</v>
      </c>
      <c r="N2982">
        <v>157.6</v>
      </c>
      <c r="O2982">
        <v>593800.04</v>
      </c>
    </row>
    <row r="2983" spans="1:15" hidden="1">
      <c r="A2983" t="s">
        <v>259</v>
      </c>
      <c r="B2983" s="1">
        <v>45230</v>
      </c>
      <c r="C2983" t="s">
        <v>2074</v>
      </c>
      <c r="D2983" t="s">
        <v>94</v>
      </c>
      <c r="E2983" t="s">
        <v>94</v>
      </c>
      <c r="F2983" t="s">
        <v>503</v>
      </c>
      <c r="G2983" t="s">
        <v>504</v>
      </c>
      <c r="H2983" t="s">
        <v>503</v>
      </c>
      <c r="I2983" t="s">
        <v>484</v>
      </c>
      <c r="K2983" t="s">
        <v>265</v>
      </c>
      <c r="L2983">
        <v>16</v>
      </c>
      <c r="M2983">
        <v>31.5</v>
      </c>
      <c r="N2983">
        <v>504</v>
      </c>
      <c r="O2983">
        <v>594304.04</v>
      </c>
    </row>
    <row r="2984" spans="1:15" hidden="1">
      <c r="A2984" t="s">
        <v>259</v>
      </c>
      <c r="B2984" s="1">
        <v>45230</v>
      </c>
      <c r="C2984" t="s">
        <v>2074</v>
      </c>
      <c r="D2984" t="s">
        <v>94</v>
      </c>
      <c r="E2984" t="s">
        <v>94</v>
      </c>
      <c r="F2984" t="s">
        <v>505</v>
      </c>
      <c r="G2984" t="s">
        <v>506</v>
      </c>
      <c r="H2984" t="s">
        <v>505</v>
      </c>
      <c r="I2984" t="s">
        <v>484</v>
      </c>
      <c r="K2984" t="s">
        <v>265</v>
      </c>
      <c r="L2984">
        <v>2250</v>
      </c>
      <c r="M2984">
        <v>0.37</v>
      </c>
      <c r="N2984">
        <v>832.5</v>
      </c>
      <c r="O2984">
        <v>595136.54</v>
      </c>
    </row>
    <row r="2985" spans="1:15" hidden="1">
      <c r="A2985" t="s">
        <v>259</v>
      </c>
      <c r="B2985" s="1">
        <v>45230</v>
      </c>
      <c r="C2985" t="s">
        <v>2074</v>
      </c>
      <c r="D2985" t="s">
        <v>94</v>
      </c>
      <c r="E2985" t="s">
        <v>94</v>
      </c>
      <c r="F2985" t="s">
        <v>1103</v>
      </c>
      <c r="G2985" t="s">
        <v>1104</v>
      </c>
      <c r="H2985" t="s">
        <v>1103</v>
      </c>
      <c r="I2985" t="s">
        <v>484</v>
      </c>
      <c r="K2985" t="s">
        <v>265</v>
      </c>
      <c r="L2985">
        <v>12</v>
      </c>
      <c r="M2985">
        <v>9.7100000000000009</v>
      </c>
      <c r="N2985">
        <v>116.52</v>
      </c>
      <c r="O2985">
        <v>595253.06000000006</v>
      </c>
    </row>
    <row r="2986" spans="1:15" hidden="1">
      <c r="A2986" t="s">
        <v>259</v>
      </c>
      <c r="B2986" s="1">
        <v>45230</v>
      </c>
      <c r="C2986" t="s">
        <v>2074</v>
      </c>
      <c r="D2986" t="s">
        <v>94</v>
      </c>
      <c r="E2986" t="s">
        <v>94</v>
      </c>
      <c r="F2986" t="s">
        <v>507</v>
      </c>
      <c r="G2986" t="s">
        <v>508</v>
      </c>
      <c r="H2986" t="s">
        <v>507</v>
      </c>
      <c r="I2986" t="s">
        <v>484</v>
      </c>
      <c r="K2986" t="s">
        <v>265</v>
      </c>
      <c r="L2986">
        <v>1</v>
      </c>
      <c r="M2986">
        <v>23</v>
      </c>
      <c r="N2986">
        <v>23</v>
      </c>
      <c r="O2986">
        <v>595276.06000000006</v>
      </c>
    </row>
    <row r="2987" spans="1:15" hidden="1">
      <c r="A2987" t="s">
        <v>259</v>
      </c>
      <c r="B2987" s="1">
        <v>45230</v>
      </c>
      <c r="C2987" t="s">
        <v>2074</v>
      </c>
      <c r="D2987" t="s">
        <v>94</v>
      </c>
      <c r="E2987" t="s">
        <v>94</v>
      </c>
      <c r="F2987" t="s">
        <v>1262</v>
      </c>
      <c r="G2987" t="s">
        <v>1160</v>
      </c>
      <c r="H2987" t="s">
        <v>1161</v>
      </c>
      <c r="I2987" t="s">
        <v>2053</v>
      </c>
      <c r="K2987" t="s">
        <v>265</v>
      </c>
      <c r="L2987">
        <v>1</v>
      </c>
      <c r="M2987">
        <v>375</v>
      </c>
      <c r="N2987">
        <v>375</v>
      </c>
      <c r="O2987">
        <v>595651.06000000006</v>
      </c>
    </row>
    <row r="2988" spans="1:15" hidden="1">
      <c r="A2988" t="s">
        <v>259</v>
      </c>
      <c r="B2988" s="1">
        <v>45230</v>
      </c>
      <c r="C2988" t="s">
        <v>2075</v>
      </c>
      <c r="D2988" t="s">
        <v>155</v>
      </c>
      <c r="E2988" t="s">
        <v>155</v>
      </c>
      <c r="F2988" t="s">
        <v>1158</v>
      </c>
      <c r="G2988" t="s">
        <v>702</v>
      </c>
      <c r="H2988" t="s">
        <v>701</v>
      </c>
      <c r="I2988" t="s">
        <v>703</v>
      </c>
      <c r="K2988" t="s">
        <v>265</v>
      </c>
      <c r="L2988">
        <v>84</v>
      </c>
      <c r="M2988">
        <v>3.03</v>
      </c>
      <c r="N2988">
        <v>254.52</v>
      </c>
      <c r="O2988">
        <v>595905.57999999996</v>
      </c>
    </row>
    <row r="2989" spans="1:15" hidden="1">
      <c r="A2989" t="s">
        <v>259</v>
      </c>
      <c r="B2989" s="1">
        <v>45230</v>
      </c>
      <c r="C2989" t="s">
        <v>2075</v>
      </c>
      <c r="D2989" t="s">
        <v>155</v>
      </c>
      <c r="E2989" t="s">
        <v>155</v>
      </c>
      <c r="F2989" t="s">
        <v>1048</v>
      </c>
      <c r="G2989" t="s">
        <v>1049</v>
      </c>
      <c r="H2989" t="s">
        <v>1050</v>
      </c>
      <c r="I2989" t="s">
        <v>448</v>
      </c>
      <c r="K2989" t="s">
        <v>265</v>
      </c>
      <c r="L2989">
        <v>50</v>
      </c>
      <c r="M2989">
        <v>3.15</v>
      </c>
      <c r="N2989">
        <v>157.5</v>
      </c>
      <c r="O2989">
        <v>596063.07999999996</v>
      </c>
    </row>
    <row r="2990" spans="1:15" hidden="1">
      <c r="A2990" t="s">
        <v>259</v>
      </c>
      <c r="B2990" s="1">
        <v>45230</v>
      </c>
      <c r="C2990" t="s">
        <v>2075</v>
      </c>
      <c r="D2990" t="s">
        <v>155</v>
      </c>
      <c r="E2990" t="s">
        <v>155</v>
      </c>
      <c r="F2990" t="s">
        <v>1139</v>
      </c>
      <c r="G2990" t="s">
        <v>1140</v>
      </c>
      <c r="H2990" t="s">
        <v>1141</v>
      </c>
      <c r="I2990" t="s">
        <v>703</v>
      </c>
      <c r="K2990" t="s">
        <v>265</v>
      </c>
      <c r="L2990">
        <v>74</v>
      </c>
      <c r="M2990">
        <v>15</v>
      </c>
      <c r="N2990">
        <v>1110</v>
      </c>
      <c r="O2990">
        <v>597173.07999999996</v>
      </c>
    </row>
    <row r="2991" spans="1:15" hidden="1">
      <c r="A2991" t="s">
        <v>259</v>
      </c>
      <c r="B2991" s="1">
        <v>45230</v>
      </c>
      <c r="C2991" t="s">
        <v>2075</v>
      </c>
      <c r="D2991" t="s">
        <v>155</v>
      </c>
      <c r="E2991" t="s">
        <v>155</v>
      </c>
      <c r="F2991" t="s">
        <v>1296</v>
      </c>
      <c r="G2991" t="s">
        <v>1140</v>
      </c>
      <c r="H2991" t="s">
        <v>1141</v>
      </c>
      <c r="I2991" t="s">
        <v>703</v>
      </c>
      <c r="K2991" t="s">
        <v>265</v>
      </c>
      <c r="L2991">
        <v>1</v>
      </c>
      <c r="M2991">
        <v>12.15</v>
      </c>
      <c r="N2991">
        <v>12.15</v>
      </c>
      <c r="O2991">
        <v>597185.23</v>
      </c>
    </row>
    <row r="2992" spans="1:15" hidden="1">
      <c r="A2992" t="s">
        <v>259</v>
      </c>
      <c r="B2992" s="1">
        <v>45230</v>
      </c>
      <c r="C2992" t="s">
        <v>2075</v>
      </c>
      <c r="D2992" t="s">
        <v>155</v>
      </c>
      <c r="E2992" t="s">
        <v>155</v>
      </c>
      <c r="F2992" t="s">
        <v>1055</v>
      </c>
      <c r="G2992" t="s">
        <v>1056</v>
      </c>
      <c r="H2992" t="s">
        <v>1055</v>
      </c>
      <c r="I2992" t="s">
        <v>703</v>
      </c>
      <c r="K2992" t="s">
        <v>265</v>
      </c>
      <c r="L2992">
        <v>3</v>
      </c>
      <c r="M2992">
        <v>26</v>
      </c>
      <c r="N2992">
        <v>78</v>
      </c>
      <c r="O2992">
        <v>597263.23</v>
      </c>
    </row>
    <row r="2993" spans="1:15" hidden="1">
      <c r="A2993" t="s">
        <v>259</v>
      </c>
      <c r="B2993" s="1">
        <v>45230</v>
      </c>
      <c r="C2993" t="s">
        <v>2075</v>
      </c>
      <c r="D2993" t="s">
        <v>155</v>
      </c>
      <c r="E2993" t="s">
        <v>155</v>
      </c>
      <c r="F2993" t="s">
        <v>482</v>
      </c>
      <c r="G2993" t="s">
        <v>483</v>
      </c>
      <c r="H2993" t="s">
        <v>482</v>
      </c>
      <c r="I2993" t="s">
        <v>484</v>
      </c>
      <c r="K2993" t="s">
        <v>265</v>
      </c>
      <c r="L2993">
        <v>6</v>
      </c>
      <c r="M2993">
        <v>15.75</v>
      </c>
      <c r="N2993">
        <v>94.5</v>
      </c>
      <c r="O2993">
        <v>597357.73</v>
      </c>
    </row>
    <row r="2994" spans="1:15" hidden="1">
      <c r="A2994" t="s">
        <v>259</v>
      </c>
      <c r="B2994" s="1">
        <v>45230</v>
      </c>
      <c r="C2994" t="s">
        <v>2075</v>
      </c>
      <c r="D2994" t="s">
        <v>155</v>
      </c>
      <c r="E2994" t="s">
        <v>155</v>
      </c>
      <c r="F2994" t="s">
        <v>485</v>
      </c>
      <c r="G2994" t="s">
        <v>486</v>
      </c>
      <c r="H2994" t="s">
        <v>485</v>
      </c>
      <c r="I2994" t="s">
        <v>484</v>
      </c>
      <c r="K2994" t="s">
        <v>265</v>
      </c>
      <c r="L2994">
        <v>8</v>
      </c>
      <c r="M2994">
        <v>7.88</v>
      </c>
      <c r="N2994">
        <v>63.04</v>
      </c>
      <c r="O2994">
        <v>597420.77</v>
      </c>
    </row>
    <row r="2995" spans="1:15" hidden="1">
      <c r="A2995" t="s">
        <v>259</v>
      </c>
      <c r="B2995" s="1">
        <v>45230</v>
      </c>
      <c r="C2995" t="s">
        <v>2075</v>
      </c>
      <c r="D2995" t="s">
        <v>155</v>
      </c>
      <c r="E2995" t="s">
        <v>155</v>
      </c>
      <c r="F2995" t="s">
        <v>503</v>
      </c>
      <c r="G2995" t="s">
        <v>504</v>
      </c>
      <c r="H2995" t="s">
        <v>503</v>
      </c>
      <c r="I2995" t="s">
        <v>484</v>
      </c>
      <c r="K2995" t="s">
        <v>265</v>
      </c>
      <c r="L2995">
        <v>12</v>
      </c>
      <c r="M2995">
        <v>31.5</v>
      </c>
      <c r="N2995">
        <v>378</v>
      </c>
      <c r="O2995">
        <v>597798.77</v>
      </c>
    </row>
    <row r="2996" spans="1:15" hidden="1">
      <c r="A2996" t="s">
        <v>259</v>
      </c>
      <c r="B2996" s="1">
        <v>45230</v>
      </c>
      <c r="C2996" t="s">
        <v>2075</v>
      </c>
      <c r="D2996" t="s">
        <v>155</v>
      </c>
      <c r="E2996" t="s">
        <v>155</v>
      </c>
      <c r="F2996" t="s">
        <v>505</v>
      </c>
      <c r="G2996" t="s">
        <v>506</v>
      </c>
      <c r="H2996" t="s">
        <v>505</v>
      </c>
      <c r="I2996" t="s">
        <v>484</v>
      </c>
      <c r="K2996" t="s">
        <v>265</v>
      </c>
      <c r="L2996">
        <v>380</v>
      </c>
      <c r="M2996">
        <v>0.37</v>
      </c>
      <c r="N2996">
        <v>140.6</v>
      </c>
      <c r="O2996">
        <v>597939.37</v>
      </c>
    </row>
    <row r="2997" spans="1:15" hidden="1">
      <c r="A2997" t="s">
        <v>259</v>
      </c>
      <c r="B2997" s="1">
        <v>45230</v>
      </c>
      <c r="C2997" t="s">
        <v>2075</v>
      </c>
      <c r="D2997" t="s">
        <v>155</v>
      </c>
      <c r="E2997" t="s">
        <v>155</v>
      </c>
      <c r="F2997" t="s">
        <v>487</v>
      </c>
      <c r="G2997" t="s">
        <v>488</v>
      </c>
      <c r="H2997" t="s">
        <v>489</v>
      </c>
      <c r="I2997" t="s">
        <v>484</v>
      </c>
      <c r="K2997" t="s">
        <v>265</v>
      </c>
      <c r="L2997">
        <v>1</v>
      </c>
      <c r="M2997">
        <v>78.75</v>
      </c>
      <c r="N2997">
        <v>78.75</v>
      </c>
      <c r="O2997">
        <v>598018.12</v>
      </c>
    </row>
    <row r="2998" spans="1:15" hidden="1">
      <c r="A2998" t="s">
        <v>259</v>
      </c>
      <c r="B2998" s="1">
        <v>45230</v>
      </c>
      <c r="C2998" t="s">
        <v>2075</v>
      </c>
      <c r="D2998" t="s">
        <v>155</v>
      </c>
      <c r="E2998" t="s">
        <v>155</v>
      </c>
      <c r="F2998" t="s">
        <v>1238</v>
      </c>
      <c r="G2998" t="s">
        <v>1237</v>
      </c>
      <c r="H2998" t="s">
        <v>1238</v>
      </c>
      <c r="I2998" t="s">
        <v>484</v>
      </c>
      <c r="K2998" t="s">
        <v>265</v>
      </c>
      <c r="L2998">
        <v>1</v>
      </c>
      <c r="M2998">
        <v>208.95</v>
      </c>
      <c r="N2998">
        <v>208.95</v>
      </c>
      <c r="O2998">
        <v>598227.06999999995</v>
      </c>
    </row>
    <row r="2999" spans="1:15" hidden="1">
      <c r="A2999" t="s">
        <v>259</v>
      </c>
      <c r="B2999" s="1">
        <v>45230</v>
      </c>
      <c r="C2999" t="s">
        <v>2075</v>
      </c>
      <c r="D2999" t="s">
        <v>155</v>
      </c>
      <c r="E2999" t="s">
        <v>155</v>
      </c>
      <c r="F2999" t="s">
        <v>507</v>
      </c>
      <c r="G2999" t="s">
        <v>508</v>
      </c>
      <c r="H2999" t="s">
        <v>507</v>
      </c>
      <c r="I2999" t="s">
        <v>484</v>
      </c>
      <c r="K2999" t="s">
        <v>265</v>
      </c>
      <c r="L2999">
        <v>1</v>
      </c>
      <c r="M2999">
        <v>23</v>
      </c>
      <c r="N2999">
        <v>23</v>
      </c>
      <c r="O2999">
        <v>598250.06999999995</v>
      </c>
    </row>
    <row r="3000" spans="1:15" hidden="1">
      <c r="A3000" t="s">
        <v>259</v>
      </c>
      <c r="B3000" s="1">
        <v>45230</v>
      </c>
      <c r="C3000" t="s">
        <v>2076</v>
      </c>
      <c r="D3000" t="s">
        <v>29</v>
      </c>
      <c r="E3000" t="s">
        <v>29</v>
      </c>
      <c r="F3000" t="s">
        <v>701</v>
      </c>
      <c r="G3000" t="s">
        <v>702</v>
      </c>
      <c r="H3000" t="s">
        <v>701</v>
      </c>
      <c r="I3000" t="s">
        <v>703</v>
      </c>
      <c r="K3000" t="s">
        <v>265</v>
      </c>
      <c r="L3000">
        <v>30</v>
      </c>
      <c r="M3000">
        <v>3.03</v>
      </c>
      <c r="N3000">
        <v>90.9</v>
      </c>
      <c r="O3000">
        <v>598340.97</v>
      </c>
    </row>
    <row r="3001" spans="1:15" hidden="1">
      <c r="A3001" t="s">
        <v>259</v>
      </c>
      <c r="B3001" s="1">
        <v>45230</v>
      </c>
      <c r="C3001" t="s">
        <v>2076</v>
      </c>
      <c r="D3001" t="s">
        <v>29</v>
      </c>
      <c r="E3001" t="s">
        <v>29</v>
      </c>
      <c r="F3001" t="s">
        <v>85</v>
      </c>
      <c r="G3001" t="s">
        <v>1285</v>
      </c>
      <c r="H3001" t="s">
        <v>1286</v>
      </c>
      <c r="I3001" t="s">
        <v>448</v>
      </c>
      <c r="K3001" t="s">
        <v>265</v>
      </c>
      <c r="L3001">
        <v>20</v>
      </c>
      <c r="M3001">
        <v>3.5</v>
      </c>
      <c r="N3001">
        <v>70</v>
      </c>
      <c r="O3001">
        <v>598410.97</v>
      </c>
    </row>
    <row r="3002" spans="1:15" hidden="1">
      <c r="A3002" t="s">
        <v>259</v>
      </c>
      <c r="B3002" s="1">
        <v>45230</v>
      </c>
      <c r="C3002" t="s">
        <v>2076</v>
      </c>
      <c r="D3002" t="s">
        <v>29</v>
      </c>
      <c r="E3002" t="s">
        <v>29</v>
      </c>
      <c r="F3002" t="s">
        <v>1051</v>
      </c>
      <c r="G3002" t="s">
        <v>1052</v>
      </c>
      <c r="H3002" t="s">
        <v>1051</v>
      </c>
      <c r="I3002" t="s">
        <v>703</v>
      </c>
      <c r="K3002" t="s">
        <v>265</v>
      </c>
      <c r="L3002">
        <v>18</v>
      </c>
      <c r="M3002">
        <v>7</v>
      </c>
      <c r="N3002">
        <v>126</v>
      </c>
      <c r="O3002">
        <v>598536.97</v>
      </c>
    </row>
    <row r="3003" spans="1:15" hidden="1">
      <c r="A3003" t="s">
        <v>259</v>
      </c>
      <c r="B3003" s="1">
        <v>45230</v>
      </c>
      <c r="C3003" t="s">
        <v>2076</v>
      </c>
      <c r="D3003" t="s">
        <v>29</v>
      </c>
      <c r="E3003" t="s">
        <v>29</v>
      </c>
      <c r="F3003" t="s">
        <v>1139</v>
      </c>
      <c r="G3003" t="s">
        <v>1140</v>
      </c>
      <c r="H3003" t="s">
        <v>1141</v>
      </c>
      <c r="I3003" t="s">
        <v>703</v>
      </c>
      <c r="K3003" t="s">
        <v>265</v>
      </c>
      <c r="L3003">
        <v>10</v>
      </c>
      <c r="M3003">
        <v>15</v>
      </c>
      <c r="N3003">
        <v>150</v>
      </c>
      <c r="O3003">
        <v>598686.97</v>
      </c>
    </row>
    <row r="3004" spans="1:15" hidden="1">
      <c r="A3004" t="s">
        <v>259</v>
      </c>
      <c r="B3004" s="1">
        <v>45230</v>
      </c>
      <c r="C3004" t="s">
        <v>2076</v>
      </c>
      <c r="D3004" t="s">
        <v>29</v>
      </c>
      <c r="E3004" t="s">
        <v>29</v>
      </c>
      <c r="F3004" t="s">
        <v>1066</v>
      </c>
      <c r="G3004" t="s">
        <v>1067</v>
      </c>
      <c r="H3004" t="s">
        <v>1066</v>
      </c>
      <c r="I3004" t="s">
        <v>703</v>
      </c>
      <c r="K3004" t="s">
        <v>265</v>
      </c>
      <c r="L3004">
        <v>1</v>
      </c>
      <c r="M3004">
        <v>12</v>
      </c>
      <c r="N3004">
        <v>12</v>
      </c>
      <c r="O3004">
        <v>598698.97</v>
      </c>
    </row>
    <row r="3005" spans="1:15" hidden="1">
      <c r="A3005" t="s">
        <v>259</v>
      </c>
      <c r="B3005" s="1">
        <v>45230</v>
      </c>
      <c r="C3005" t="s">
        <v>2076</v>
      </c>
      <c r="D3005" t="s">
        <v>29</v>
      </c>
      <c r="E3005" t="s">
        <v>29</v>
      </c>
      <c r="F3005" t="s">
        <v>201</v>
      </c>
      <c r="G3005" t="s">
        <v>1059</v>
      </c>
      <c r="H3005" t="s">
        <v>201</v>
      </c>
      <c r="I3005" t="s">
        <v>703</v>
      </c>
      <c r="K3005" t="s">
        <v>265</v>
      </c>
      <c r="L3005">
        <v>1</v>
      </c>
      <c r="M3005">
        <v>33</v>
      </c>
      <c r="N3005">
        <v>33</v>
      </c>
      <c r="O3005">
        <v>598731.97</v>
      </c>
    </row>
    <row r="3006" spans="1:15" hidden="1">
      <c r="A3006" t="s">
        <v>259</v>
      </c>
      <c r="B3006" s="1">
        <v>45230</v>
      </c>
      <c r="C3006" t="s">
        <v>2076</v>
      </c>
      <c r="D3006" t="s">
        <v>29</v>
      </c>
      <c r="E3006" t="s">
        <v>29</v>
      </c>
      <c r="F3006" t="s">
        <v>1159</v>
      </c>
      <c r="G3006" t="s">
        <v>1160</v>
      </c>
      <c r="H3006" t="s">
        <v>1161</v>
      </c>
      <c r="I3006" t="s">
        <v>2053</v>
      </c>
      <c r="K3006" t="s">
        <v>265</v>
      </c>
      <c r="L3006">
        <v>1</v>
      </c>
      <c r="M3006">
        <v>375</v>
      </c>
      <c r="N3006">
        <v>375</v>
      </c>
      <c r="O3006">
        <v>599106.97</v>
      </c>
    </row>
    <row r="3007" spans="1:15" hidden="1">
      <c r="A3007" t="s">
        <v>259</v>
      </c>
      <c r="B3007" s="1">
        <v>45230</v>
      </c>
      <c r="C3007" t="s">
        <v>2076</v>
      </c>
      <c r="D3007" t="s">
        <v>29</v>
      </c>
      <c r="E3007" t="s">
        <v>29</v>
      </c>
      <c r="F3007" t="s">
        <v>487</v>
      </c>
      <c r="G3007" t="s">
        <v>488</v>
      </c>
      <c r="H3007" t="s">
        <v>489</v>
      </c>
      <c r="I3007" t="s">
        <v>484</v>
      </c>
      <c r="K3007" t="s">
        <v>265</v>
      </c>
      <c r="L3007">
        <v>1</v>
      </c>
      <c r="M3007">
        <v>78.75</v>
      </c>
      <c r="N3007">
        <v>78.75</v>
      </c>
      <c r="O3007">
        <v>599185.72</v>
      </c>
    </row>
    <row r="3008" spans="1:15" hidden="1">
      <c r="A3008" t="s">
        <v>259</v>
      </c>
      <c r="B3008" s="1">
        <v>45230</v>
      </c>
      <c r="C3008" t="s">
        <v>2076</v>
      </c>
      <c r="D3008" t="s">
        <v>29</v>
      </c>
      <c r="E3008" t="s">
        <v>29</v>
      </c>
      <c r="F3008" t="s">
        <v>1165</v>
      </c>
      <c r="G3008" t="s">
        <v>1166</v>
      </c>
      <c r="H3008" t="s">
        <v>1165</v>
      </c>
      <c r="I3008" t="s">
        <v>484</v>
      </c>
      <c r="K3008" t="s">
        <v>265</v>
      </c>
      <c r="L3008">
        <v>1</v>
      </c>
      <c r="M3008">
        <v>68.25</v>
      </c>
      <c r="N3008">
        <v>68.25</v>
      </c>
      <c r="O3008">
        <v>599253.97</v>
      </c>
    </row>
    <row r="3009" spans="1:15" hidden="1">
      <c r="A3009" t="s">
        <v>259</v>
      </c>
      <c r="B3009" s="1">
        <v>45230</v>
      </c>
      <c r="C3009" t="s">
        <v>2076</v>
      </c>
      <c r="D3009" t="s">
        <v>29</v>
      </c>
      <c r="E3009" t="s">
        <v>29</v>
      </c>
      <c r="F3009" t="s">
        <v>482</v>
      </c>
      <c r="G3009" t="s">
        <v>483</v>
      </c>
      <c r="H3009" t="s">
        <v>482</v>
      </c>
      <c r="I3009" t="s">
        <v>484</v>
      </c>
      <c r="K3009" t="s">
        <v>265</v>
      </c>
      <c r="L3009">
        <v>5</v>
      </c>
      <c r="M3009">
        <v>21</v>
      </c>
      <c r="N3009">
        <v>105</v>
      </c>
      <c r="O3009">
        <v>599358.97</v>
      </c>
    </row>
    <row r="3010" spans="1:15" hidden="1">
      <c r="A3010" t="s">
        <v>259</v>
      </c>
      <c r="B3010" s="1">
        <v>45230</v>
      </c>
      <c r="C3010" t="s">
        <v>2076</v>
      </c>
      <c r="D3010" t="s">
        <v>29</v>
      </c>
      <c r="E3010" t="s">
        <v>29</v>
      </c>
      <c r="F3010" t="s">
        <v>485</v>
      </c>
      <c r="G3010" t="s">
        <v>486</v>
      </c>
      <c r="H3010" t="s">
        <v>485</v>
      </c>
      <c r="I3010" t="s">
        <v>484</v>
      </c>
      <c r="K3010" t="s">
        <v>265</v>
      </c>
      <c r="L3010">
        <v>15</v>
      </c>
      <c r="M3010">
        <v>7.88</v>
      </c>
      <c r="N3010">
        <v>118.2</v>
      </c>
      <c r="O3010">
        <v>599477.17000000004</v>
      </c>
    </row>
    <row r="3011" spans="1:15" hidden="1">
      <c r="A3011" t="s">
        <v>259</v>
      </c>
      <c r="B3011" s="1">
        <v>45230</v>
      </c>
      <c r="C3011" t="s">
        <v>2076</v>
      </c>
      <c r="D3011" t="s">
        <v>29</v>
      </c>
      <c r="E3011" t="s">
        <v>29</v>
      </c>
      <c r="F3011" t="s">
        <v>503</v>
      </c>
      <c r="G3011" t="s">
        <v>504</v>
      </c>
      <c r="H3011" t="s">
        <v>503</v>
      </c>
      <c r="I3011" t="s">
        <v>484</v>
      </c>
      <c r="K3011" t="s">
        <v>265</v>
      </c>
      <c r="L3011">
        <v>16</v>
      </c>
      <c r="M3011">
        <v>31.5</v>
      </c>
      <c r="N3011">
        <v>504</v>
      </c>
      <c r="O3011">
        <v>599981.17000000004</v>
      </c>
    </row>
    <row r="3012" spans="1:15" hidden="1">
      <c r="A3012" t="s">
        <v>259</v>
      </c>
      <c r="B3012" s="1">
        <v>45230</v>
      </c>
      <c r="C3012" t="s">
        <v>2076</v>
      </c>
      <c r="D3012" t="s">
        <v>29</v>
      </c>
      <c r="E3012" t="s">
        <v>29</v>
      </c>
      <c r="F3012" t="s">
        <v>505</v>
      </c>
      <c r="G3012" t="s">
        <v>506</v>
      </c>
      <c r="H3012" t="s">
        <v>505</v>
      </c>
      <c r="I3012" t="s">
        <v>484</v>
      </c>
      <c r="K3012" t="s">
        <v>265</v>
      </c>
      <c r="L3012">
        <v>2250</v>
      </c>
      <c r="M3012">
        <v>0.37</v>
      </c>
      <c r="N3012">
        <v>832.5</v>
      </c>
      <c r="O3012">
        <v>600813.67000000004</v>
      </c>
    </row>
    <row r="3013" spans="1:15" hidden="1">
      <c r="A3013" t="s">
        <v>259</v>
      </c>
      <c r="B3013" s="1">
        <v>45230</v>
      </c>
      <c r="C3013" t="s">
        <v>2076</v>
      </c>
      <c r="D3013" t="s">
        <v>29</v>
      </c>
      <c r="E3013" t="s">
        <v>29</v>
      </c>
      <c r="F3013" t="s">
        <v>507</v>
      </c>
      <c r="G3013" t="s">
        <v>508</v>
      </c>
      <c r="H3013" t="s">
        <v>507</v>
      </c>
      <c r="I3013" t="s">
        <v>484</v>
      </c>
      <c r="K3013" t="s">
        <v>265</v>
      </c>
      <c r="L3013">
        <v>1</v>
      </c>
      <c r="M3013">
        <v>23</v>
      </c>
      <c r="N3013">
        <v>23</v>
      </c>
      <c r="O3013">
        <v>600836.67000000004</v>
      </c>
    </row>
    <row r="3014" spans="1:15" hidden="1">
      <c r="A3014" t="s">
        <v>259</v>
      </c>
      <c r="B3014" s="1">
        <v>45230</v>
      </c>
      <c r="C3014" t="s">
        <v>2077</v>
      </c>
      <c r="D3014" t="s">
        <v>77</v>
      </c>
      <c r="E3014" t="s">
        <v>77</v>
      </c>
      <c r="F3014" t="s">
        <v>1118</v>
      </c>
      <c r="G3014" t="s">
        <v>1119</v>
      </c>
      <c r="H3014" t="s">
        <v>1118</v>
      </c>
      <c r="I3014" t="s">
        <v>703</v>
      </c>
      <c r="K3014" t="s">
        <v>265</v>
      </c>
      <c r="L3014">
        <v>30</v>
      </c>
      <c r="M3014">
        <v>4.13</v>
      </c>
      <c r="N3014">
        <v>123.9</v>
      </c>
      <c r="O3014">
        <v>600960.56999999995</v>
      </c>
    </row>
    <row r="3015" spans="1:15" hidden="1">
      <c r="A3015" t="s">
        <v>259</v>
      </c>
      <c r="B3015" s="1">
        <v>45230</v>
      </c>
      <c r="C3015" t="s">
        <v>2077</v>
      </c>
      <c r="D3015" t="s">
        <v>77</v>
      </c>
      <c r="E3015" t="s">
        <v>77</v>
      </c>
      <c r="F3015" t="s">
        <v>85</v>
      </c>
      <c r="G3015" t="s">
        <v>1285</v>
      </c>
      <c r="H3015" t="s">
        <v>1286</v>
      </c>
      <c r="I3015" t="s">
        <v>448</v>
      </c>
      <c r="K3015" t="s">
        <v>265</v>
      </c>
      <c r="L3015">
        <v>20</v>
      </c>
      <c r="M3015">
        <v>3.5</v>
      </c>
      <c r="N3015">
        <v>70</v>
      </c>
      <c r="O3015">
        <v>601030.56999999995</v>
      </c>
    </row>
    <row r="3016" spans="1:15" hidden="1">
      <c r="A3016" t="s">
        <v>259</v>
      </c>
      <c r="B3016" s="1">
        <v>45230</v>
      </c>
      <c r="C3016" t="s">
        <v>2077</v>
      </c>
      <c r="D3016" t="s">
        <v>77</v>
      </c>
      <c r="E3016" t="s">
        <v>77</v>
      </c>
      <c r="F3016" t="s">
        <v>1051</v>
      </c>
      <c r="G3016" t="s">
        <v>1052</v>
      </c>
      <c r="H3016" t="s">
        <v>1051</v>
      </c>
      <c r="I3016" t="s">
        <v>703</v>
      </c>
      <c r="K3016" t="s">
        <v>265</v>
      </c>
      <c r="L3016">
        <v>3</v>
      </c>
      <c r="M3016">
        <v>7</v>
      </c>
      <c r="N3016">
        <v>21</v>
      </c>
      <c r="O3016">
        <v>601051.56999999995</v>
      </c>
    </row>
    <row r="3017" spans="1:15" hidden="1">
      <c r="A3017" t="s">
        <v>259</v>
      </c>
      <c r="B3017" s="1">
        <v>45230</v>
      </c>
      <c r="C3017" t="s">
        <v>2077</v>
      </c>
      <c r="D3017" t="s">
        <v>77</v>
      </c>
      <c r="E3017" t="s">
        <v>77</v>
      </c>
      <c r="F3017" t="s">
        <v>1139</v>
      </c>
      <c r="G3017" t="s">
        <v>1140</v>
      </c>
      <c r="H3017" t="s">
        <v>1141</v>
      </c>
      <c r="I3017" t="s">
        <v>703</v>
      </c>
      <c r="K3017" t="s">
        <v>265</v>
      </c>
      <c r="L3017">
        <v>16</v>
      </c>
      <c r="M3017">
        <v>15</v>
      </c>
      <c r="N3017">
        <v>240</v>
      </c>
      <c r="O3017">
        <v>601291.56999999995</v>
      </c>
    </row>
    <row r="3018" spans="1:15" hidden="1">
      <c r="A3018" t="s">
        <v>259</v>
      </c>
      <c r="B3018" s="1">
        <v>45230</v>
      </c>
      <c r="C3018" t="s">
        <v>2077</v>
      </c>
      <c r="D3018" t="s">
        <v>77</v>
      </c>
      <c r="E3018" t="s">
        <v>77</v>
      </c>
      <c r="F3018" t="s">
        <v>1173</v>
      </c>
      <c r="G3018" t="s">
        <v>1174</v>
      </c>
      <c r="H3018" t="s">
        <v>1173</v>
      </c>
      <c r="I3018" t="s">
        <v>484</v>
      </c>
      <c r="K3018" t="s">
        <v>265</v>
      </c>
      <c r="L3018">
        <v>1</v>
      </c>
      <c r="M3018">
        <v>136.5</v>
      </c>
      <c r="N3018">
        <v>136.5</v>
      </c>
      <c r="O3018">
        <v>601428.06999999995</v>
      </c>
    </row>
    <row r="3019" spans="1:15" hidden="1">
      <c r="A3019" t="s">
        <v>259</v>
      </c>
      <c r="B3019" s="1">
        <v>45230</v>
      </c>
      <c r="C3019" t="s">
        <v>2077</v>
      </c>
      <c r="D3019" t="s">
        <v>77</v>
      </c>
      <c r="E3019" t="s">
        <v>77</v>
      </c>
      <c r="F3019" t="s">
        <v>1209</v>
      </c>
      <c r="G3019" t="s">
        <v>1210</v>
      </c>
      <c r="H3019" t="s">
        <v>1209</v>
      </c>
      <c r="I3019" t="s">
        <v>484</v>
      </c>
      <c r="K3019" t="s">
        <v>265</v>
      </c>
      <c r="L3019">
        <v>1</v>
      </c>
      <c r="M3019">
        <v>157.5</v>
      </c>
      <c r="N3019">
        <v>157.5</v>
      </c>
      <c r="O3019">
        <v>601585.56999999995</v>
      </c>
    </row>
    <row r="3020" spans="1:15" hidden="1">
      <c r="A3020" t="s">
        <v>259</v>
      </c>
      <c r="B3020" s="1">
        <v>45230</v>
      </c>
      <c r="C3020" t="s">
        <v>2077</v>
      </c>
      <c r="D3020" t="s">
        <v>77</v>
      </c>
      <c r="E3020" t="s">
        <v>77</v>
      </c>
      <c r="F3020" t="s">
        <v>482</v>
      </c>
      <c r="G3020" t="s">
        <v>483</v>
      </c>
      <c r="H3020" t="s">
        <v>482</v>
      </c>
      <c r="I3020" t="s">
        <v>484</v>
      </c>
      <c r="K3020" t="s">
        <v>265</v>
      </c>
      <c r="L3020">
        <v>6</v>
      </c>
      <c r="M3020">
        <v>15.75</v>
      </c>
      <c r="N3020">
        <v>94.5</v>
      </c>
      <c r="O3020">
        <v>601680.06999999995</v>
      </c>
    </row>
    <row r="3021" spans="1:15" hidden="1">
      <c r="A3021" t="s">
        <v>259</v>
      </c>
      <c r="B3021" s="1">
        <v>45230</v>
      </c>
      <c r="C3021" t="s">
        <v>2077</v>
      </c>
      <c r="D3021" t="s">
        <v>77</v>
      </c>
      <c r="E3021" t="s">
        <v>77</v>
      </c>
      <c r="F3021" t="s">
        <v>485</v>
      </c>
      <c r="G3021" t="s">
        <v>486</v>
      </c>
      <c r="H3021" t="s">
        <v>485</v>
      </c>
      <c r="I3021" t="s">
        <v>484</v>
      </c>
      <c r="K3021" t="s">
        <v>265</v>
      </c>
      <c r="L3021">
        <v>20</v>
      </c>
      <c r="M3021">
        <v>7.88</v>
      </c>
      <c r="N3021">
        <v>157.6</v>
      </c>
      <c r="O3021">
        <v>601837.67000000004</v>
      </c>
    </row>
    <row r="3022" spans="1:15" hidden="1">
      <c r="A3022" t="s">
        <v>259</v>
      </c>
      <c r="B3022" s="1">
        <v>45230</v>
      </c>
      <c r="C3022" t="s">
        <v>2077</v>
      </c>
      <c r="D3022" t="s">
        <v>77</v>
      </c>
      <c r="E3022" t="s">
        <v>77</v>
      </c>
      <c r="F3022" t="s">
        <v>503</v>
      </c>
      <c r="G3022" t="s">
        <v>504</v>
      </c>
      <c r="H3022" t="s">
        <v>503</v>
      </c>
      <c r="I3022" t="s">
        <v>484</v>
      </c>
      <c r="K3022" t="s">
        <v>265</v>
      </c>
      <c r="L3022">
        <v>24</v>
      </c>
      <c r="M3022">
        <v>31.5</v>
      </c>
      <c r="N3022">
        <v>756</v>
      </c>
      <c r="O3022">
        <v>602593.67000000004</v>
      </c>
    </row>
    <row r="3023" spans="1:15" hidden="1">
      <c r="A3023" t="s">
        <v>259</v>
      </c>
      <c r="B3023" s="1">
        <v>45230</v>
      </c>
      <c r="C3023" t="s">
        <v>2077</v>
      </c>
      <c r="D3023" t="s">
        <v>77</v>
      </c>
      <c r="E3023" t="s">
        <v>77</v>
      </c>
      <c r="F3023" t="s">
        <v>1101</v>
      </c>
      <c r="G3023" t="s">
        <v>1102</v>
      </c>
      <c r="H3023" t="s">
        <v>1101</v>
      </c>
      <c r="I3023" t="s">
        <v>484</v>
      </c>
      <c r="K3023" t="s">
        <v>265</v>
      </c>
      <c r="L3023">
        <v>1250</v>
      </c>
      <c r="M3023">
        <v>0.43</v>
      </c>
      <c r="N3023">
        <v>537.5</v>
      </c>
      <c r="O3023">
        <v>603131.17000000004</v>
      </c>
    </row>
    <row r="3024" spans="1:15" hidden="1">
      <c r="A3024" t="s">
        <v>259</v>
      </c>
      <c r="B3024" s="1">
        <v>45230</v>
      </c>
      <c r="C3024" t="s">
        <v>2077</v>
      </c>
      <c r="D3024" t="s">
        <v>77</v>
      </c>
      <c r="E3024" t="s">
        <v>77</v>
      </c>
      <c r="F3024" t="s">
        <v>1103</v>
      </c>
      <c r="G3024" t="s">
        <v>1104</v>
      </c>
      <c r="H3024" t="s">
        <v>1103</v>
      </c>
      <c r="I3024" t="s">
        <v>484</v>
      </c>
      <c r="K3024" t="s">
        <v>265</v>
      </c>
      <c r="L3024">
        <v>20</v>
      </c>
      <c r="M3024">
        <v>9.7100000000000009</v>
      </c>
      <c r="N3024">
        <v>194.2</v>
      </c>
      <c r="O3024">
        <v>603325.37</v>
      </c>
    </row>
    <row r="3025" spans="1:15" hidden="1">
      <c r="A3025" t="s">
        <v>259</v>
      </c>
      <c r="B3025" s="1">
        <v>45230</v>
      </c>
      <c r="C3025" t="s">
        <v>2077</v>
      </c>
      <c r="D3025" t="s">
        <v>77</v>
      </c>
      <c r="E3025" t="s">
        <v>77</v>
      </c>
      <c r="F3025" t="s">
        <v>507</v>
      </c>
      <c r="G3025" t="s">
        <v>508</v>
      </c>
      <c r="H3025" t="s">
        <v>507</v>
      </c>
      <c r="I3025" t="s">
        <v>484</v>
      </c>
      <c r="K3025" t="s">
        <v>265</v>
      </c>
      <c r="L3025">
        <v>1</v>
      </c>
      <c r="M3025">
        <v>23</v>
      </c>
      <c r="N3025">
        <v>23</v>
      </c>
      <c r="O3025">
        <v>603348.37</v>
      </c>
    </row>
    <row r="3026" spans="1:15" hidden="1">
      <c r="A3026" t="s">
        <v>259</v>
      </c>
      <c r="B3026" s="1">
        <v>45230</v>
      </c>
      <c r="C3026" t="s">
        <v>2078</v>
      </c>
      <c r="D3026" t="s">
        <v>48</v>
      </c>
      <c r="E3026" t="s">
        <v>48</v>
      </c>
      <c r="F3026" t="s">
        <v>701</v>
      </c>
      <c r="G3026" t="s">
        <v>702</v>
      </c>
      <c r="H3026" t="s">
        <v>701</v>
      </c>
      <c r="I3026" t="s">
        <v>703</v>
      </c>
      <c r="K3026" t="s">
        <v>265</v>
      </c>
      <c r="L3026">
        <v>70</v>
      </c>
      <c r="M3026">
        <v>3.03</v>
      </c>
      <c r="N3026">
        <v>212.1</v>
      </c>
      <c r="O3026">
        <v>603560.47</v>
      </c>
    </row>
    <row r="3027" spans="1:15" hidden="1">
      <c r="A3027" t="s">
        <v>259</v>
      </c>
      <c r="B3027" s="1">
        <v>45230</v>
      </c>
      <c r="C3027" t="s">
        <v>2078</v>
      </c>
      <c r="D3027" t="s">
        <v>48</v>
      </c>
      <c r="E3027" t="s">
        <v>48</v>
      </c>
      <c r="F3027" t="s">
        <v>1192</v>
      </c>
      <c r="G3027" t="s">
        <v>1193</v>
      </c>
      <c r="H3027" t="s">
        <v>1192</v>
      </c>
      <c r="I3027" t="s">
        <v>448</v>
      </c>
      <c r="K3027" t="s">
        <v>265</v>
      </c>
      <c r="L3027">
        <v>30</v>
      </c>
      <c r="M3027">
        <v>3.15</v>
      </c>
      <c r="N3027">
        <v>94.5</v>
      </c>
      <c r="O3027">
        <v>603654.97</v>
      </c>
    </row>
    <row r="3028" spans="1:15" hidden="1">
      <c r="A3028" t="s">
        <v>259</v>
      </c>
      <c r="B3028" s="1">
        <v>45230</v>
      </c>
      <c r="C3028" t="s">
        <v>2078</v>
      </c>
      <c r="D3028" t="s">
        <v>48</v>
      </c>
      <c r="E3028" t="s">
        <v>48</v>
      </c>
      <c r="F3028" t="s">
        <v>1139</v>
      </c>
      <c r="G3028" t="s">
        <v>1140</v>
      </c>
      <c r="H3028" t="s">
        <v>1141</v>
      </c>
      <c r="I3028" t="s">
        <v>703</v>
      </c>
      <c r="K3028" t="s">
        <v>265</v>
      </c>
      <c r="L3028">
        <v>65</v>
      </c>
      <c r="M3028">
        <v>15</v>
      </c>
      <c r="N3028">
        <v>975</v>
      </c>
      <c r="O3028">
        <v>604629.97</v>
      </c>
    </row>
    <row r="3029" spans="1:15" hidden="1">
      <c r="A3029" t="s">
        <v>259</v>
      </c>
      <c r="B3029" s="1">
        <v>45230</v>
      </c>
      <c r="C3029" t="s">
        <v>2078</v>
      </c>
      <c r="D3029" t="s">
        <v>48</v>
      </c>
      <c r="E3029" t="s">
        <v>48</v>
      </c>
      <c r="F3029" t="s">
        <v>623</v>
      </c>
      <c r="G3029" t="s">
        <v>624</v>
      </c>
      <c r="H3029" t="s">
        <v>625</v>
      </c>
      <c r="I3029" t="s">
        <v>448</v>
      </c>
      <c r="K3029" t="s">
        <v>265</v>
      </c>
      <c r="L3029">
        <v>1</v>
      </c>
      <c r="M3029">
        <v>49</v>
      </c>
      <c r="N3029">
        <v>49</v>
      </c>
      <c r="O3029">
        <v>604678.97</v>
      </c>
    </row>
    <row r="3030" spans="1:15" hidden="1">
      <c r="A3030" t="s">
        <v>259</v>
      </c>
      <c r="B3030" s="1">
        <v>45230</v>
      </c>
      <c r="C3030" t="s">
        <v>2078</v>
      </c>
      <c r="D3030" t="s">
        <v>48</v>
      </c>
      <c r="E3030" t="s">
        <v>48</v>
      </c>
      <c r="F3030" t="s">
        <v>1249</v>
      </c>
      <c r="G3030" t="s">
        <v>1250</v>
      </c>
      <c r="H3030" t="s">
        <v>1249</v>
      </c>
      <c r="I3030" t="s">
        <v>484</v>
      </c>
      <c r="K3030" t="s">
        <v>265</v>
      </c>
      <c r="L3030">
        <v>1</v>
      </c>
      <c r="M3030">
        <v>18.899999999999999</v>
      </c>
      <c r="N3030">
        <v>18.899999999999999</v>
      </c>
      <c r="O3030">
        <v>604697.87</v>
      </c>
    </row>
    <row r="3031" spans="1:15" hidden="1">
      <c r="A3031" t="s">
        <v>259</v>
      </c>
      <c r="B3031" s="1">
        <v>45230</v>
      </c>
      <c r="C3031" t="s">
        <v>2078</v>
      </c>
      <c r="D3031" t="s">
        <v>48</v>
      </c>
      <c r="E3031" t="s">
        <v>48</v>
      </c>
      <c r="F3031" t="s">
        <v>1251</v>
      </c>
      <c r="G3031" t="s">
        <v>1252</v>
      </c>
      <c r="H3031" t="s">
        <v>1251</v>
      </c>
      <c r="I3031" t="s">
        <v>484</v>
      </c>
      <c r="K3031" t="s">
        <v>265</v>
      </c>
      <c r="L3031">
        <v>32</v>
      </c>
      <c r="M3031">
        <v>10.5</v>
      </c>
      <c r="N3031">
        <v>336</v>
      </c>
      <c r="O3031">
        <v>605033.87</v>
      </c>
    </row>
    <row r="3032" spans="1:15" hidden="1">
      <c r="A3032" t="s">
        <v>259</v>
      </c>
      <c r="B3032" s="1">
        <v>45230</v>
      </c>
      <c r="C3032" t="s">
        <v>2078</v>
      </c>
      <c r="D3032" t="s">
        <v>48</v>
      </c>
      <c r="E3032" t="s">
        <v>48</v>
      </c>
      <c r="F3032" t="s">
        <v>1253</v>
      </c>
      <c r="G3032" t="s">
        <v>1254</v>
      </c>
      <c r="H3032" t="s">
        <v>1253</v>
      </c>
      <c r="I3032" t="s">
        <v>484</v>
      </c>
      <c r="K3032" t="s">
        <v>265</v>
      </c>
      <c r="L3032">
        <v>1</v>
      </c>
      <c r="M3032">
        <v>31.5</v>
      </c>
      <c r="N3032">
        <v>31.5</v>
      </c>
      <c r="O3032">
        <v>605065.37</v>
      </c>
    </row>
    <row r="3033" spans="1:15" hidden="1">
      <c r="A3033" t="s">
        <v>259</v>
      </c>
      <c r="B3033" s="1">
        <v>45230</v>
      </c>
      <c r="C3033" t="s">
        <v>2078</v>
      </c>
      <c r="D3033" t="s">
        <v>48</v>
      </c>
      <c r="E3033" t="s">
        <v>48</v>
      </c>
      <c r="F3033" t="s">
        <v>482</v>
      </c>
      <c r="G3033" t="s">
        <v>483</v>
      </c>
      <c r="H3033" t="s">
        <v>482</v>
      </c>
      <c r="I3033" t="s">
        <v>484</v>
      </c>
      <c r="K3033" t="s">
        <v>265</v>
      </c>
      <c r="L3033">
        <v>2</v>
      </c>
      <c r="M3033">
        <v>21</v>
      </c>
      <c r="N3033">
        <v>42</v>
      </c>
      <c r="O3033">
        <v>605107.37</v>
      </c>
    </row>
    <row r="3034" spans="1:15" hidden="1">
      <c r="A3034" t="s">
        <v>259</v>
      </c>
      <c r="B3034" s="1">
        <v>45230</v>
      </c>
      <c r="C3034" t="s">
        <v>2078</v>
      </c>
      <c r="D3034" t="s">
        <v>48</v>
      </c>
      <c r="E3034" t="s">
        <v>48</v>
      </c>
      <c r="F3034" t="s">
        <v>1256</v>
      </c>
      <c r="G3034" t="s">
        <v>1257</v>
      </c>
      <c r="H3034" t="s">
        <v>1256</v>
      </c>
      <c r="I3034" t="s">
        <v>484</v>
      </c>
      <c r="K3034" t="s">
        <v>265</v>
      </c>
      <c r="L3034">
        <v>6</v>
      </c>
      <c r="M3034">
        <v>52.5</v>
      </c>
      <c r="N3034">
        <v>315</v>
      </c>
      <c r="O3034">
        <v>605422.37</v>
      </c>
    </row>
    <row r="3035" spans="1:15" hidden="1">
      <c r="A3035" t="s">
        <v>259</v>
      </c>
      <c r="B3035" s="1">
        <v>45230</v>
      </c>
      <c r="C3035" t="s">
        <v>2078</v>
      </c>
      <c r="D3035" t="s">
        <v>48</v>
      </c>
      <c r="E3035" t="s">
        <v>48</v>
      </c>
      <c r="F3035" t="s">
        <v>505</v>
      </c>
      <c r="G3035" t="s">
        <v>506</v>
      </c>
      <c r="H3035" t="s">
        <v>505</v>
      </c>
      <c r="I3035" t="s">
        <v>484</v>
      </c>
      <c r="K3035" t="s">
        <v>265</v>
      </c>
      <c r="L3035">
        <v>900</v>
      </c>
      <c r="M3035">
        <v>0.37</v>
      </c>
      <c r="N3035">
        <v>333</v>
      </c>
      <c r="O3035">
        <v>605755.37</v>
      </c>
    </row>
    <row r="3036" spans="1:15" hidden="1">
      <c r="A3036" t="s">
        <v>259</v>
      </c>
      <c r="B3036" s="1">
        <v>45230</v>
      </c>
      <c r="C3036" t="s">
        <v>2078</v>
      </c>
      <c r="D3036" t="s">
        <v>48</v>
      </c>
      <c r="E3036" t="s">
        <v>48</v>
      </c>
      <c r="F3036" t="s">
        <v>1293</v>
      </c>
      <c r="G3036" t="s">
        <v>1294</v>
      </c>
      <c r="H3036" t="s">
        <v>1293</v>
      </c>
      <c r="I3036" t="s">
        <v>484</v>
      </c>
      <c r="K3036" t="s">
        <v>265</v>
      </c>
      <c r="L3036">
        <v>1</v>
      </c>
      <c r="M3036">
        <v>78.75</v>
      </c>
      <c r="N3036">
        <v>78.75</v>
      </c>
      <c r="O3036">
        <v>605834.12</v>
      </c>
    </row>
    <row r="3037" spans="1:15" hidden="1">
      <c r="A3037" t="s">
        <v>259</v>
      </c>
      <c r="B3037" s="1">
        <v>45230</v>
      </c>
      <c r="C3037" t="s">
        <v>2079</v>
      </c>
      <c r="D3037" t="s">
        <v>28</v>
      </c>
      <c r="E3037" t="s">
        <v>28</v>
      </c>
      <c r="F3037" t="s">
        <v>701</v>
      </c>
      <c r="G3037" t="s">
        <v>702</v>
      </c>
      <c r="H3037" t="s">
        <v>701</v>
      </c>
      <c r="I3037" t="s">
        <v>703</v>
      </c>
      <c r="K3037" t="s">
        <v>265</v>
      </c>
      <c r="L3037">
        <v>50</v>
      </c>
      <c r="M3037">
        <v>3.03</v>
      </c>
      <c r="N3037">
        <v>151.5</v>
      </c>
      <c r="O3037">
        <v>605985.62</v>
      </c>
    </row>
    <row r="3038" spans="1:15" hidden="1">
      <c r="A3038" t="s">
        <v>259</v>
      </c>
      <c r="B3038" s="1">
        <v>45230</v>
      </c>
      <c r="C3038" t="s">
        <v>2079</v>
      </c>
      <c r="D3038" t="s">
        <v>28</v>
      </c>
      <c r="E3038" t="s">
        <v>28</v>
      </c>
      <c r="F3038" t="s">
        <v>1048</v>
      </c>
      <c r="G3038" t="s">
        <v>1049</v>
      </c>
      <c r="H3038" t="s">
        <v>1050</v>
      </c>
      <c r="I3038" t="s">
        <v>448</v>
      </c>
      <c r="K3038" t="s">
        <v>265</v>
      </c>
      <c r="L3038">
        <v>40</v>
      </c>
      <c r="M3038">
        <v>3.15</v>
      </c>
      <c r="N3038">
        <v>126</v>
      </c>
      <c r="O3038">
        <v>606111.62</v>
      </c>
    </row>
    <row r="3039" spans="1:15" hidden="1">
      <c r="A3039" t="s">
        <v>259</v>
      </c>
      <c r="B3039" s="1">
        <v>45230</v>
      </c>
      <c r="C3039" t="s">
        <v>2079</v>
      </c>
      <c r="D3039" t="s">
        <v>28</v>
      </c>
      <c r="E3039" t="s">
        <v>28</v>
      </c>
      <c r="F3039" t="s">
        <v>1051</v>
      </c>
      <c r="G3039" t="s">
        <v>1052</v>
      </c>
      <c r="H3039" t="s">
        <v>1051</v>
      </c>
      <c r="I3039" t="s">
        <v>703</v>
      </c>
      <c r="K3039" t="s">
        <v>265</v>
      </c>
      <c r="L3039">
        <v>10</v>
      </c>
      <c r="M3039">
        <v>7</v>
      </c>
      <c r="N3039">
        <v>70</v>
      </c>
      <c r="O3039">
        <v>606181.62</v>
      </c>
    </row>
    <row r="3040" spans="1:15" hidden="1">
      <c r="A3040" t="s">
        <v>259</v>
      </c>
      <c r="B3040" s="1">
        <v>45230</v>
      </c>
      <c r="C3040" t="s">
        <v>2079</v>
      </c>
      <c r="D3040" t="s">
        <v>28</v>
      </c>
      <c r="E3040" t="s">
        <v>28</v>
      </c>
      <c r="F3040" t="s">
        <v>1139</v>
      </c>
      <c r="G3040" t="s">
        <v>1140</v>
      </c>
      <c r="H3040" t="s">
        <v>1141</v>
      </c>
      <c r="I3040" t="s">
        <v>703</v>
      </c>
      <c r="K3040" t="s">
        <v>265</v>
      </c>
      <c r="L3040">
        <v>29</v>
      </c>
      <c r="M3040">
        <v>15</v>
      </c>
      <c r="N3040">
        <v>435</v>
      </c>
      <c r="O3040">
        <v>606616.62</v>
      </c>
    </row>
    <row r="3041" spans="1:15" hidden="1">
      <c r="A3041" t="s">
        <v>259</v>
      </c>
      <c r="B3041" s="1">
        <v>45230</v>
      </c>
      <c r="C3041" t="s">
        <v>2079</v>
      </c>
      <c r="D3041" t="s">
        <v>28</v>
      </c>
      <c r="E3041" t="s">
        <v>28</v>
      </c>
      <c r="F3041" t="s">
        <v>1296</v>
      </c>
      <c r="G3041" t="s">
        <v>1140</v>
      </c>
      <c r="H3041" t="s">
        <v>1141</v>
      </c>
      <c r="I3041" t="s">
        <v>703</v>
      </c>
      <c r="K3041" t="s">
        <v>265</v>
      </c>
      <c r="L3041">
        <v>1</v>
      </c>
      <c r="M3041">
        <v>4.05</v>
      </c>
      <c r="N3041">
        <v>4.05</v>
      </c>
      <c r="O3041">
        <v>606620.67000000004</v>
      </c>
    </row>
    <row r="3042" spans="1:15" hidden="1">
      <c r="A3042" t="s">
        <v>259</v>
      </c>
      <c r="B3042" s="1">
        <v>45230</v>
      </c>
      <c r="C3042" t="s">
        <v>2079</v>
      </c>
      <c r="D3042" t="s">
        <v>28</v>
      </c>
      <c r="E3042" t="s">
        <v>28</v>
      </c>
      <c r="F3042" t="s">
        <v>1230</v>
      </c>
      <c r="G3042" t="s">
        <v>1231</v>
      </c>
      <c r="H3042" t="s">
        <v>1230</v>
      </c>
      <c r="I3042" t="s">
        <v>703</v>
      </c>
      <c r="K3042" t="s">
        <v>265</v>
      </c>
      <c r="L3042">
        <v>3</v>
      </c>
      <c r="M3042">
        <v>30</v>
      </c>
      <c r="N3042">
        <v>90</v>
      </c>
      <c r="O3042">
        <v>606710.67000000004</v>
      </c>
    </row>
    <row r="3043" spans="1:15" hidden="1">
      <c r="A3043" t="s">
        <v>259</v>
      </c>
      <c r="B3043" s="1">
        <v>45230</v>
      </c>
      <c r="C3043" t="s">
        <v>2079</v>
      </c>
      <c r="D3043" t="s">
        <v>28</v>
      </c>
      <c r="E3043" t="s">
        <v>28</v>
      </c>
      <c r="F3043" t="s">
        <v>1297</v>
      </c>
      <c r="G3043" t="s">
        <v>624</v>
      </c>
      <c r="H3043" t="s">
        <v>625</v>
      </c>
      <c r="I3043" t="s">
        <v>448</v>
      </c>
      <c r="K3043" t="s">
        <v>265</v>
      </c>
      <c r="L3043">
        <v>1</v>
      </c>
      <c r="M3043">
        <v>49</v>
      </c>
      <c r="N3043">
        <v>49</v>
      </c>
      <c r="O3043">
        <v>606759.67000000004</v>
      </c>
    </row>
    <row r="3044" spans="1:15" hidden="1">
      <c r="A3044" t="s">
        <v>259</v>
      </c>
      <c r="B3044" s="1">
        <v>45230</v>
      </c>
      <c r="C3044" t="s">
        <v>2079</v>
      </c>
      <c r="D3044" t="s">
        <v>28</v>
      </c>
      <c r="E3044" t="s">
        <v>28</v>
      </c>
      <c r="F3044" t="s">
        <v>186</v>
      </c>
      <c r="G3044" t="s">
        <v>1167</v>
      </c>
      <c r="H3044" t="s">
        <v>186</v>
      </c>
      <c r="I3044" t="s">
        <v>1076</v>
      </c>
      <c r="K3044" t="s">
        <v>265</v>
      </c>
      <c r="L3044">
        <v>15</v>
      </c>
      <c r="M3044">
        <v>28.09</v>
      </c>
      <c r="N3044">
        <v>421.35</v>
      </c>
      <c r="O3044">
        <v>607181.02</v>
      </c>
    </row>
    <row r="3045" spans="1:15" hidden="1">
      <c r="A3045" t="s">
        <v>259</v>
      </c>
      <c r="B3045" s="1">
        <v>45230</v>
      </c>
      <c r="C3045" t="s">
        <v>2079</v>
      </c>
      <c r="D3045" t="s">
        <v>28</v>
      </c>
      <c r="E3045" t="s">
        <v>28</v>
      </c>
      <c r="F3045" t="s">
        <v>1213</v>
      </c>
      <c r="G3045" t="s">
        <v>1214</v>
      </c>
      <c r="H3045" t="s">
        <v>1213</v>
      </c>
      <c r="I3045" t="s">
        <v>1076</v>
      </c>
      <c r="K3045" t="s">
        <v>265</v>
      </c>
      <c r="L3045">
        <v>3</v>
      </c>
      <c r="M3045">
        <v>20.74</v>
      </c>
      <c r="N3045">
        <v>62.22</v>
      </c>
      <c r="O3045">
        <v>607243.24</v>
      </c>
    </row>
    <row r="3046" spans="1:15" hidden="1">
      <c r="A3046" t="s">
        <v>259</v>
      </c>
      <c r="B3046" s="1">
        <v>45230</v>
      </c>
      <c r="C3046" t="s">
        <v>2079</v>
      </c>
      <c r="D3046" t="s">
        <v>28</v>
      </c>
      <c r="E3046" t="s">
        <v>28</v>
      </c>
      <c r="F3046" t="s">
        <v>1084</v>
      </c>
      <c r="G3046" t="s">
        <v>1085</v>
      </c>
      <c r="H3046" t="s">
        <v>1084</v>
      </c>
      <c r="I3046" t="s">
        <v>1076</v>
      </c>
      <c r="K3046" t="s">
        <v>265</v>
      </c>
      <c r="L3046">
        <v>2</v>
      </c>
      <c r="M3046">
        <v>7.09</v>
      </c>
      <c r="N3046">
        <v>14.18</v>
      </c>
      <c r="O3046">
        <v>607257.42000000004</v>
      </c>
    </row>
    <row r="3047" spans="1:15" hidden="1">
      <c r="A3047" t="s">
        <v>259</v>
      </c>
      <c r="B3047" s="1">
        <v>45230</v>
      </c>
      <c r="C3047" t="s">
        <v>2079</v>
      </c>
      <c r="D3047" t="s">
        <v>28</v>
      </c>
      <c r="E3047" t="s">
        <v>28</v>
      </c>
      <c r="F3047" t="s">
        <v>1090</v>
      </c>
      <c r="G3047" t="s">
        <v>1090</v>
      </c>
      <c r="H3047" t="s">
        <v>1090</v>
      </c>
      <c r="I3047" t="s">
        <v>1076</v>
      </c>
      <c r="K3047" t="s">
        <v>265</v>
      </c>
      <c r="L3047">
        <v>1</v>
      </c>
      <c r="M3047">
        <v>35.82</v>
      </c>
      <c r="N3047">
        <v>35.82</v>
      </c>
      <c r="O3047">
        <v>607293.24</v>
      </c>
    </row>
    <row r="3048" spans="1:15" hidden="1">
      <c r="A3048" t="s">
        <v>259</v>
      </c>
      <c r="B3048" s="1">
        <v>45230</v>
      </c>
      <c r="C3048" t="s">
        <v>2079</v>
      </c>
      <c r="D3048" t="s">
        <v>28</v>
      </c>
      <c r="E3048" t="s">
        <v>28</v>
      </c>
      <c r="F3048" t="s">
        <v>1091</v>
      </c>
      <c r="G3048" t="s">
        <v>1091</v>
      </c>
      <c r="H3048" t="s">
        <v>1091</v>
      </c>
      <c r="I3048" t="s">
        <v>1076</v>
      </c>
      <c r="K3048" t="s">
        <v>265</v>
      </c>
      <c r="L3048">
        <v>1</v>
      </c>
      <c r="M3048">
        <v>10.220000000000001</v>
      </c>
      <c r="N3048">
        <v>10.220000000000001</v>
      </c>
      <c r="O3048">
        <v>607303.46</v>
      </c>
    </row>
    <row r="3049" spans="1:15" hidden="1">
      <c r="A3049" t="s">
        <v>259</v>
      </c>
      <c r="B3049" s="1">
        <v>45230</v>
      </c>
      <c r="C3049" t="s">
        <v>2079</v>
      </c>
      <c r="D3049" t="s">
        <v>28</v>
      </c>
      <c r="E3049" t="s">
        <v>28</v>
      </c>
      <c r="F3049" t="s">
        <v>1089</v>
      </c>
      <c r="G3049" t="s">
        <v>1089</v>
      </c>
      <c r="H3049" t="s">
        <v>1089</v>
      </c>
      <c r="I3049" t="s">
        <v>1076</v>
      </c>
      <c r="K3049" t="s">
        <v>265</v>
      </c>
      <c r="L3049">
        <v>1</v>
      </c>
      <c r="M3049">
        <v>49.64</v>
      </c>
      <c r="N3049">
        <v>49.64</v>
      </c>
      <c r="O3049">
        <v>607353.1</v>
      </c>
    </row>
    <row r="3050" spans="1:15" hidden="1">
      <c r="A3050" t="s">
        <v>259</v>
      </c>
      <c r="B3050" s="1">
        <v>45230</v>
      </c>
      <c r="C3050" t="s">
        <v>2079</v>
      </c>
      <c r="D3050" t="s">
        <v>28</v>
      </c>
      <c r="E3050" t="s">
        <v>28</v>
      </c>
      <c r="F3050" t="s">
        <v>1088</v>
      </c>
      <c r="G3050" t="s">
        <v>1088</v>
      </c>
      <c r="H3050" t="s">
        <v>1088</v>
      </c>
      <c r="I3050" t="s">
        <v>1076</v>
      </c>
      <c r="K3050" t="s">
        <v>265</v>
      </c>
      <c r="L3050">
        <v>1</v>
      </c>
      <c r="M3050">
        <v>15.88</v>
      </c>
      <c r="N3050">
        <v>15.88</v>
      </c>
      <c r="O3050">
        <v>607368.98</v>
      </c>
    </row>
    <row r="3051" spans="1:15" hidden="1">
      <c r="A3051" t="s">
        <v>259</v>
      </c>
      <c r="B3051" s="1">
        <v>45230</v>
      </c>
      <c r="C3051" t="s">
        <v>2079</v>
      </c>
      <c r="D3051" t="s">
        <v>28</v>
      </c>
      <c r="E3051" t="s">
        <v>28</v>
      </c>
      <c r="F3051" t="s">
        <v>1092</v>
      </c>
      <c r="G3051" t="s">
        <v>1092</v>
      </c>
      <c r="H3051" t="s">
        <v>1092</v>
      </c>
      <c r="I3051" t="s">
        <v>1076</v>
      </c>
      <c r="K3051" t="s">
        <v>265</v>
      </c>
      <c r="L3051">
        <v>1</v>
      </c>
      <c r="M3051">
        <v>44.64</v>
      </c>
      <c r="N3051">
        <v>44.64</v>
      </c>
      <c r="O3051">
        <v>607413.62</v>
      </c>
    </row>
    <row r="3052" spans="1:15" hidden="1">
      <c r="A3052" t="s">
        <v>259</v>
      </c>
      <c r="B3052" s="1">
        <v>45230</v>
      </c>
      <c r="C3052" t="s">
        <v>2079</v>
      </c>
      <c r="D3052" t="s">
        <v>28</v>
      </c>
      <c r="E3052" t="s">
        <v>28</v>
      </c>
      <c r="F3052" t="s">
        <v>1298</v>
      </c>
      <c r="G3052" t="s">
        <v>1299</v>
      </c>
      <c r="H3052" t="s">
        <v>1298</v>
      </c>
      <c r="I3052" t="s">
        <v>484</v>
      </c>
      <c r="K3052" t="s">
        <v>265</v>
      </c>
      <c r="L3052">
        <v>1</v>
      </c>
      <c r="M3052">
        <v>31.5</v>
      </c>
      <c r="N3052">
        <v>31.5</v>
      </c>
      <c r="O3052">
        <v>607445.12</v>
      </c>
    </row>
    <row r="3053" spans="1:15" hidden="1">
      <c r="A3053" t="s">
        <v>259</v>
      </c>
      <c r="B3053" s="1">
        <v>45230</v>
      </c>
      <c r="C3053" t="s">
        <v>2079</v>
      </c>
      <c r="D3053" t="s">
        <v>28</v>
      </c>
      <c r="E3053" t="s">
        <v>28</v>
      </c>
      <c r="F3053" t="s">
        <v>1165</v>
      </c>
      <c r="G3053" t="s">
        <v>1166</v>
      </c>
      <c r="H3053" t="s">
        <v>1165</v>
      </c>
      <c r="I3053" t="s">
        <v>484</v>
      </c>
      <c r="K3053" t="s">
        <v>265</v>
      </c>
      <c r="L3053">
        <v>1</v>
      </c>
      <c r="M3053">
        <v>68.25</v>
      </c>
      <c r="N3053">
        <v>68.25</v>
      </c>
      <c r="O3053">
        <v>607513.37</v>
      </c>
    </row>
    <row r="3054" spans="1:15" hidden="1">
      <c r="A3054" t="s">
        <v>259</v>
      </c>
      <c r="B3054" s="1">
        <v>45230</v>
      </c>
      <c r="C3054" t="s">
        <v>2079</v>
      </c>
      <c r="D3054" t="s">
        <v>28</v>
      </c>
      <c r="E3054" t="s">
        <v>28</v>
      </c>
      <c r="F3054" t="s">
        <v>482</v>
      </c>
      <c r="G3054" t="s">
        <v>483</v>
      </c>
      <c r="H3054" t="s">
        <v>482</v>
      </c>
      <c r="I3054" t="s">
        <v>484</v>
      </c>
      <c r="K3054" t="s">
        <v>265</v>
      </c>
      <c r="L3054">
        <v>3</v>
      </c>
      <c r="M3054">
        <v>21</v>
      </c>
      <c r="N3054">
        <v>63</v>
      </c>
      <c r="O3054">
        <v>607576.37</v>
      </c>
    </row>
    <row r="3055" spans="1:15" hidden="1">
      <c r="A3055" t="s">
        <v>259</v>
      </c>
      <c r="B3055" s="1">
        <v>45230</v>
      </c>
      <c r="C3055" t="s">
        <v>2079</v>
      </c>
      <c r="D3055" t="s">
        <v>28</v>
      </c>
      <c r="E3055" t="s">
        <v>28</v>
      </c>
      <c r="F3055" t="s">
        <v>485</v>
      </c>
      <c r="G3055" t="s">
        <v>486</v>
      </c>
      <c r="H3055" t="s">
        <v>485</v>
      </c>
      <c r="I3055" t="s">
        <v>484</v>
      </c>
      <c r="K3055" t="s">
        <v>265</v>
      </c>
      <c r="L3055">
        <v>7</v>
      </c>
      <c r="M3055">
        <v>7.88</v>
      </c>
      <c r="N3055">
        <v>55.16</v>
      </c>
      <c r="O3055">
        <v>607631.53</v>
      </c>
    </row>
    <row r="3056" spans="1:15" hidden="1">
      <c r="A3056" t="s">
        <v>259</v>
      </c>
      <c r="B3056" s="1">
        <v>45230</v>
      </c>
      <c r="C3056" t="s">
        <v>2079</v>
      </c>
      <c r="D3056" t="s">
        <v>28</v>
      </c>
      <c r="E3056" t="s">
        <v>28</v>
      </c>
      <c r="F3056" t="s">
        <v>503</v>
      </c>
      <c r="G3056" t="s">
        <v>504</v>
      </c>
      <c r="H3056" t="s">
        <v>503</v>
      </c>
      <c r="I3056" t="s">
        <v>484</v>
      </c>
      <c r="K3056" t="s">
        <v>265</v>
      </c>
      <c r="L3056">
        <v>8</v>
      </c>
      <c r="M3056">
        <v>31.5</v>
      </c>
      <c r="N3056">
        <v>252</v>
      </c>
      <c r="O3056">
        <v>607883.53</v>
      </c>
    </row>
    <row r="3057" spans="1:15" hidden="1">
      <c r="A3057" t="s">
        <v>259</v>
      </c>
      <c r="B3057" s="1">
        <v>45230</v>
      </c>
      <c r="C3057" t="s">
        <v>2079</v>
      </c>
      <c r="D3057" t="s">
        <v>28</v>
      </c>
      <c r="E3057" t="s">
        <v>28</v>
      </c>
      <c r="F3057" t="s">
        <v>505</v>
      </c>
      <c r="G3057" t="s">
        <v>506</v>
      </c>
      <c r="H3057" t="s">
        <v>505</v>
      </c>
      <c r="I3057" t="s">
        <v>484</v>
      </c>
      <c r="K3057" t="s">
        <v>265</v>
      </c>
      <c r="L3057">
        <v>1000</v>
      </c>
      <c r="M3057">
        <v>0.37</v>
      </c>
      <c r="N3057">
        <v>370</v>
      </c>
      <c r="O3057">
        <v>608253.53</v>
      </c>
    </row>
    <row r="3058" spans="1:15" hidden="1">
      <c r="A3058" t="s">
        <v>259</v>
      </c>
      <c r="B3058" s="1">
        <v>45230</v>
      </c>
      <c r="C3058" t="s">
        <v>2079</v>
      </c>
      <c r="D3058" t="s">
        <v>28</v>
      </c>
      <c r="E3058" t="s">
        <v>28</v>
      </c>
      <c r="F3058" t="s">
        <v>507</v>
      </c>
      <c r="G3058" t="s">
        <v>508</v>
      </c>
      <c r="H3058" t="s">
        <v>507</v>
      </c>
      <c r="I3058" t="s">
        <v>484</v>
      </c>
      <c r="K3058" t="s">
        <v>265</v>
      </c>
      <c r="L3058">
        <v>1</v>
      </c>
      <c r="M3058">
        <v>23</v>
      </c>
      <c r="N3058">
        <v>23</v>
      </c>
      <c r="O3058">
        <v>608276.53</v>
      </c>
    </row>
    <row r="3059" spans="1:15" hidden="1">
      <c r="A3059" t="s">
        <v>259</v>
      </c>
      <c r="B3059" s="1">
        <v>45230</v>
      </c>
      <c r="C3059" t="s">
        <v>2080</v>
      </c>
      <c r="D3059" t="s">
        <v>65</v>
      </c>
      <c r="E3059" t="s">
        <v>65</v>
      </c>
      <c r="F3059" t="s">
        <v>701</v>
      </c>
      <c r="G3059" t="s">
        <v>702</v>
      </c>
      <c r="H3059" t="s">
        <v>701</v>
      </c>
      <c r="I3059" t="s">
        <v>703</v>
      </c>
      <c r="K3059" t="s">
        <v>265</v>
      </c>
      <c r="L3059">
        <v>25</v>
      </c>
      <c r="M3059">
        <v>3.03</v>
      </c>
      <c r="N3059">
        <v>75.75</v>
      </c>
      <c r="O3059">
        <v>608352.28</v>
      </c>
    </row>
    <row r="3060" spans="1:15" hidden="1">
      <c r="A3060" t="s">
        <v>259</v>
      </c>
      <c r="B3060" s="1">
        <v>45230</v>
      </c>
      <c r="C3060" t="s">
        <v>2080</v>
      </c>
      <c r="D3060" t="s">
        <v>65</v>
      </c>
      <c r="E3060" t="s">
        <v>65</v>
      </c>
      <c r="F3060" t="s">
        <v>1192</v>
      </c>
      <c r="G3060" t="s">
        <v>1193</v>
      </c>
      <c r="H3060" t="s">
        <v>1192</v>
      </c>
      <c r="I3060" t="s">
        <v>448</v>
      </c>
      <c r="K3060" t="s">
        <v>265</v>
      </c>
      <c r="L3060">
        <v>30</v>
      </c>
      <c r="M3060">
        <v>3.15</v>
      </c>
      <c r="N3060">
        <v>94.5</v>
      </c>
      <c r="O3060">
        <v>608446.78</v>
      </c>
    </row>
    <row r="3061" spans="1:15" hidden="1">
      <c r="A3061" t="s">
        <v>259</v>
      </c>
      <c r="B3061" s="1">
        <v>45230</v>
      </c>
      <c r="C3061" t="s">
        <v>2080</v>
      </c>
      <c r="D3061" t="s">
        <v>65</v>
      </c>
      <c r="E3061" t="s">
        <v>65</v>
      </c>
      <c r="F3061" t="s">
        <v>1051</v>
      </c>
      <c r="G3061" t="s">
        <v>1052</v>
      </c>
      <c r="H3061" t="s">
        <v>1051</v>
      </c>
      <c r="I3061" t="s">
        <v>703</v>
      </c>
      <c r="K3061" t="s">
        <v>265</v>
      </c>
      <c r="L3061">
        <v>8</v>
      </c>
      <c r="M3061">
        <v>7</v>
      </c>
      <c r="N3061">
        <v>56</v>
      </c>
      <c r="O3061">
        <v>608502.78</v>
      </c>
    </row>
    <row r="3062" spans="1:15" hidden="1">
      <c r="A3062" t="s">
        <v>259</v>
      </c>
      <c r="B3062" s="1">
        <v>45230</v>
      </c>
      <c r="C3062" t="s">
        <v>2080</v>
      </c>
      <c r="D3062" t="s">
        <v>65</v>
      </c>
      <c r="E3062" t="s">
        <v>65</v>
      </c>
      <c r="F3062" t="s">
        <v>1139</v>
      </c>
      <c r="G3062" t="s">
        <v>1140</v>
      </c>
      <c r="H3062" t="s">
        <v>1141</v>
      </c>
      <c r="I3062" t="s">
        <v>703</v>
      </c>
      <c r="K3062" t="s">
        <v>265</v>
      </c>
      <c r="L3062">
        <v>18</v>
      </c>
      <c r="M3062">
        <v>15</v>
      </c>
      <c r="N3062">
        <v>270</v>
      </c>
      <c r="O3062">
        <v>608772.78</v>
      </c>
    </row>
    <row r="3063" spans="1:15" hidden="1">
      <c r="A3063" t="s">
        <v>259</v>
      </c>
      <c r="B3063" s="1">
        <v>45230</v>
      </c>
      <c r="C3063" t="s">
        <v>2080</v>
      </c>
      <c r="D3063" t="s">
        <v>65</v>
      </c>
      <c r="E3063" t="s">
        <v>65</v>
      </c>
      <c r="F3063" t="s">
        <v>625</v>
      </c>
      <c r="G3063" t="s">
        <v>1151</v>
      </c>
      <c r="H3063" t="s">
        <v>1152</v>
      </c>
      <c r="I3063" t="s">
        <v>448</v>
      </c>
      <c r="K3063" t="s">
        <v>265</v>
      </c>
      <c r="L3063">
        <v>2</v>
      </c>
      <c r="M3063">
        <v>39</v>
      </c>
      <c r="N3063">
        <v>78</v>
      </c>
      <c r="O3063">
        <v>608850.78</v>
      </c>
    </row>
    <row r="3064" spans="1:15" hidden="1">
      <c r="A3064" t="s">
        <v>259</v>
      </c>
      <c r="B3064" s="1">
        <v>45230</v>
      </c>
      <c r="C3064" t="s">
        <v>2080</v>
      </c>
      <c r="D3064" t="s">
        <v>65</v>
      </c>
      <c r="E3064" t="s">
        <v>65</v>
      </c>
      <c r="F3064" t="s">
        <v>1093</v>
      </c>
      <c r="G3064" t="s">
        <v>1094</v>
      </c>
      <c r="H3064" t="s">
        <v>1093</v>
      </c>
      <c r="I3064" t="s">
        <v>484</v>
      </c>
      <c r="K3064" t="s">
        <v>265</v>
      </c>
      <c r="L3064">
        <v>1</v>
      </c>
      <c r="M3064">
        <v>341.25</v>
      </c>
      <c r="N3064">
        <v>341.25</v>
      </c>
      <c r="O3064">
        <v>609192.03</v>
      </c>
    </row>
    <row r="3065" spans="1:15" hidden="1">
      <c r="A3065" t="s">
        <v>259</v>
      </c>
      <c r="B3065" s="1">
        <v>45230</v>
      </c>
      <c r="C3065" t="s">
        <v>2080</v>
      </c>
      <c r="D3065" t="s">
        <v>65</v>
      </c>
      <c r="E3065" t="s">
        <v>65</v>
      </c>
      <c r="F3065" t="s">
        <v>1238</v>
      </c>
      <c r="G3065" t="s">
        <v>1237</v>
      </c>
      <c r="H3065" t="s">
        <v>1238</v>
      </c>
      <c r="I3065" t="s">
        <v>484</v>
      </c>
      <c r="K3065" t="s">
        <v>265</v>
      </c>
      <c r="L3065">
        <v>1</v>
      </c>
      <c r="M3065">
        <v>176</v>
      </c>
      <c r="N3065">
        <v>176</v>
      </c>
      <c r="O3065">
        <v>609368.03</v>
      </c>
    </row>
    <row r="3066" spans="1:15" hidden="1">
      <c r="A3066" t="s">
        <v>259</v>
      </c>
      <c r="B3066" s="1">
        <v>45230</v>
      </c>
      <c r="C3066" t="s">
        <v>2080</v>
      </c>
      <c r="D3066" t="s">
        <v>65</v>
      </c>
      <c r="E3066" t="s">
        <v>65</v>
      </c>
      <c r="F3066" t="s">
        <v>1176</v>
      </c>
      <c r="G3066" t="s">
        <v>483</v>
      </c>
      <c r="H3066" t="s">
        <v>482</v>
      </c>
      <c r="I3066" t="s">
        <v>484</v>
      </c>
      <c r="K3066" t="s">
        <v>265</v>
      </c>
      <c r="L3066">
        <v>3</v>
      </c>
      <c r="M3066">
        <v>15</v>
      </c>
      <c r="N3066">
        <v>45</v>
      </c>
      <c r="O3066">
        <v>609413.03</v>
      </c>
    </row>
    <row r="3067" spans="1:15" hidden="1">
      <c r="A3067" t="s">
        <v>259</v>
      </c>
      <c r="B3067" s="1">
        <v>45230</v>
      </c>
      <c r="C3067" t="s">
        <v>2080</v>
      </c>
      <c r="D3067" t="s">
        <v>65</v>
      </c>
      <c r="E3067" t="s">
        <v>65</v>
      </c>
      <c r="F3067" t="s">
        <v>1202</v>
      </c>
      <c r="G3067" t="s">
        <v>486</v>
      </c>
      <c r="H3067" t="s">
        <v>485</v>
      </c>
      <c r="I3067" t="s">
        <v>484</v>
      </c>
      <c r="K3067" t="s">
        <v>265</v>
      </c>
      <c r="L3067">
        <v>42</v>
      </c>
      <c r="M3067">
        <v>7.5</v>
      </c>
      <c r="N3067">
        <v>315</v>
      </c>
      <c r="O3067">
        <v>609728.03</v>
      </c>
    </row>
    <row r="3068" spans="1:15" hidden="1">
      <c r="A3068" t="s">
        <v>259</v>
      </c>
      <c r="B3068" s="1">
        <v>45230</v>
      </c>
      <c r="C3068" t="s">
        <v>2080</v>
      </c>
      <c r="D3068" t="s">
        <v>65</v>
      </c>
      <c r="E3068" t="s">
        <v>65</v>
      </c>
      <c r="F3068" t="s">
        <v>1203</v>
      </c>
      <c r="G3068" t="s">
        <v>504</v>
      </c>
      <c r="H3068" t="s">
        <v>503</v>
      </c>
      <c r="I3068" t="s">
        <v>484</v>
      </c>
      <c r="K3068" t="s">
        <v>265</v>
      </c>
      <c r="L3068">
        <v>8</v>
      </c>
      <c r="M3068">
        <v>24.5</v>
      </c>
      <c r="N3068">
        <v>196</v>
      </c>
      <c r="O3068">
        <v>609924.03</v>
      </c>
    </row>
    <row r="3069" spans="1:15" hidden="1">
      <c r="A3069" t="s">
        <v>259</v>
      </c>
      <c r="B3069" s="1">
        <v>45230</v>
      </c>
      <c r="C3069" t="s">
        <v>2080</v>
      </c>
      <c r="D3069" t="s">
        <v>65</v>
      </c>
      <c r="E3069" t="s">
        <v>65</v>
      </c>
      <c r="F3069" t="s">
        <v>1101</v>
      </c>
      <c r="G3069" t="s">
        <v>1102</v>
      </c>
      <c r="H3069" t="s">
        <v>1101</v>
      </c>
      <c r="I3069" t="s">
        <v>484</v>
      </c>
      <c r="K3069" t="s">
        <v>265</v>
      </c>
      <c r="L3069">
        <v>200</v>
      </c>
      <c r="M3069">
        <v>0.43</v>
      </c>
      <c r="N3069">
        <v>86</v>
      </c>
      <c r="O3069">
        <v>610010.03</v>
      </c>
    </row>
    <row r="3070" spans="1:15" hidden="1">
      <c r="A3070" t="s">
        <v>259</v>
      </c>
      <c r="B3070" s="1">
        <v>45230</v>
      </c>
      <c r="C3070" t="s">
        <v>2080</v>
      </c>
      <c r="D3070" t="s">
        <v>65</v>
      </c>
      <c r="E3070" t="s">
        <v>65</v>
      </c>
      <c r="F3070" t="s">
        <v>505</v>
      </c>
      <c r="G3070" t="s">
        <v>506</v>
      </c>
      <c r="H3070" t="s">
        <v>505</v>
      </c>
      <c r="I3070" t="s">
        <v>484</v>
      </c>
      <c r="K3070" t="s">
        <v>265</v>
      </c>
      <c r="L3070">
        <v>2000</v>
      </c>
      <c r="M3070">
        <v>0.32</v>
      </c>
      <c r="N3070">
        <v>640</v>
      </c>
      <c r="O3070">
        <v>610650.03</v>
      </c>
    </row>
    <row r="3071" spans="1:15" hidden="1">
      <c r="A3071" t="s">
        <v>259</v>
      </c>
      <c r="B3071" s="1">
        <v>45230</v>
      </c>
      <c r="C3071" t="s">
        <v>2080</v>
      </c>
      <c r="D3071" t="s">
        <v>65</v>
      </c>
      <c r="E3071" t="s">
        <v>65</v>
      </c>
      <c r="F3071" t="s">
        <v>1181</v>
      </c>
      <c r="G3071" t="s">
        <v>508</v>
      </c>
      <c r="H3071" t="s">
        <v>507</v>
      </c>
      <c r="I3071" t="s">
        <v>484</v>
      </c>
      <c r="K3071" t="s">
        <v>265</v>
      </c>
      <c r="L3071">
        <v>1</v>
      </c>
      <c r="M3071">
        <v>23</v>
      </c>
      <c r="N3071">
        <v>23</v>
      </c>
      <c r="O3071">
        <v>610673.03</v>
      </c>
    </row>
    <row r="3072" spans="1:15" hidden="1">
      <c r="A3072" t="s">
        <v>259</v>
      </c>
      <c r="B3072" s="1">
        <v>45230</v>
      </c>
      <c r="C3072" t="s">
        <v>2081</v>
      </c>
      <c r="D3072" t="s">
        <v>33</v>
      </c>
      <c r="E3072" t="s">
        <v>33</v>
      </c>
      <c r="F3072" t="s">
        <v>85</v>
      </c>
      <c r="G3072" t="s">
        <v>1285</v>
      </c>
      <c r="H3072" t="s">
        <v>1286</v>
      </c>
      <c r="I3072" t="s">
        <v>448</v>
      </c>
      <c r="K3072" t="s">
        <v>265</v>
      </c>
      <c r="L3072">
        <v>25</v>
      </c>
      <c r="M3072">
        <v>3.5</v>
      </c>
      <c r="N3072">
        <v>87.5</v>
      </c>
      <c r="O3072">
        <v>610760.53</v>
      </c>
    </row>
    <row r="3073" spans="1:15" hidden="1">
      <c r="A3073" t="s">
        <v>259</v>
      </c>
      <c r="B3073" s="1">
        <v>45230</v>
      </c>
      <c r="C3073" t="s">
        <v>2081</v>
      </c>
      <c r="D3073" t="s">
        <v>33</v>
      </c>
      <c r="E3073" t="s">
        <v>33</v>
      </c>
      <c r="F3073" t="s">
        <v>1183</v>
      </c>
      <c r="G3073" t="s">
        <v>1184</v>
      </c>
      <c r="H3073" t="s">
        <v>1183</v>
      </c>
      <c r="I3073" t="s">
        <v>703</v>
      </c>
      <c r="K3073" t="s">
        <v>265</v>
      </c>
      <c r="L3073">
        <v>17</v>
      </c>
      <c r="M3073">
        <v>5</v>
      </c>
      <c r="N3073">
        <v>85</v>
      </c>
      <c r="O3073">
        <v>610845.53</v>
      </c>
    </row>
    <row r="3074" spans="1:15" hidden="1">
      <c r="A3074" t="s">
        <v>259</v>
      </c>
      <c r="B3074" s="1">
        <v>45230</v>
      </c>
      <c r="C3074" t="s">
        <v>2081</v>
      </c>
      <c r="D3074" t="s">
        <v>33</v>
      </c>
      <c r="E3074" t="s">
        <v>33</v>
      </c>
      <c r="F3074" t="s">
        <v>1064</v>
      </c>
      <c r="G3074" t="s">
        <v>1065</v>
      </c>
      <c r="H3074" t="s">
        <v>1064</v>
      </c>
      <c r="I3074" t="s">
        <v>703</v>
      </c>
      <c r="K3074" t="s">
        <v>265</v>
      </c>
      <c r="L3074">
        <v>7</v>
      </c>
      <c r="M3074">
        <v>10</v>
      </c>
      <c r="N3074">
        <v>70</v>
      </c>
      <c r="O3074">
        <v>610915.53</v>
      </c>
    </row>
    <row r="3075" spans="1:15" hidden="1">
      <c r="A3075" t="s">
        <v>259</v>
      </c>
      <c r="B3075" s="1">
        <v>45230</v>
      </c>
      <c r="C3075" t="s">
        <v>2081</v>
      </c>
      <c r="D3075" t="s">
        <v>33</v>
      </c>
      <c r="E3075" t="s">
        <v>33</v>
      </c>
      <c r="F3075" t="s">
        <v>1139</v>
      </c>
      <c r="G3075" t="s">
        <v>1140</v>
      </c>
      <c r="H3075" t="s">
        <v>1141</v>
      </c>
      <c r="I3075" t="s">
        <v>703</v>
      </c>
      <c r="K3075" t="s">
        <v>265</v>
      </c>
      <c r="L3075">
        <v>18</v>
      </c>
      <c r="M3075">
        <v>15</v>
      </c>
      <c r="N3075">
        <v>270</v>
      </c>
      <c r="O3075">
        <v>611185.53</v>
      </c>
    </row>
    <row r="3076" spans="1:15" hidden="1">
      <c r="A3076" t="s">
        <v>259</v>
      </c>
      <c r="B3076" s="1">
        <v>45230</v>
      </c>
      <c r="C3076" t="s">
        <v>2081</v>
      </c>
      <c r="D3076" t="s">
        <v>33</v>
      </c>
      <c r="E3076" t="s">
        <v>33</v>
      </c>
      <c r="F3076" t="s">
        <v>487</v>
      </c>
      <c r="G3076" t="s">
        <v>488</v>
      </c>
      <c r="H3076" t="s">
        <v>489</v>
      </c>
      <c r="I3076" t="s">
        <v>484</v>
      </c>
      <c r="K3076" t="s">
        <v>265</v>
      </c>
      <c r="L3076">
        <v>1</v>
      </c>
      <c r="M3076">
        <v>78.75</v>
      </c>
      <c r="N3076">
        <v>78.75</v>
      </c>
      <c r="O3076">
        <v>611264.28</v>
      </c>
    </row>
    <row r="3077" spans="1:15" hidden="1">
      <c r="A3077" t="s">
        <v>259</v>
      </c>
      <c r="B3077" s="1">
        <v>45230</v>
      </c>
      <c r="C3077" t="s">
        <v>2081</v>
      </c>
      <c r="D3077" t="s">
        <v>33</v>
      </c>
      <c r="E3077" t="s">
        <v>33</v>
      </c>
      <c r="F3077" t="s">
        <v>1165</v>
      </c>
      <c r="G3077" t="s">
        <v>1166</v>
      </c>
      <c r="H3077" t="s">
        <v>1165</v>
      </c>
      <c r="I3077" t="s">
        <v>484</v>
      </c>
      <c r="K3077" t="s">
        <v>265</v>
      </c>
      <c r="L3077">
        <v>1</v>
      </c>
      <c r="M3077">
        <v>68.25</v>
      </c>
      <c r="N3077">
        <v>68.25</v>
      </c>
      <c r="O3077">
        <v>611332.53</v>
      </c>
    </row>
    <row r="3078" spans="1:15" hidden="1">
      <c r="A3078" t="s">
        <v>259</v>
      </c>
      <c r="B3078" s="1">
        <v>45230</v>
      </c>
      <c r="C3078" t="s">
        <v>2081</v>
      </c>
      <c r="D3078" t="s">
        <v>33</v>
      </c>
      <c r="E3078" t="s">
        <v>33</v>
      </c>
      <c r="F3078" t="s">
        <v>482</v>
      </c>
      <c r="G3078" t="s">
        <v>483</v>
      </c>
      <c r="H3078" t="s">
        <v>482</v>
      </c>
      <c r="I3078" t="s">
        <v>484</v>
      </c>
      <c r="K3078" t="s">
        <v>265</v>
      </c>
      <c r="L3078">
        <v>2</v>
      </c>
      <c r="M3078">
        <v>21</v>
      </c>
      <c r="N3078">
        <v>42</v>
      </c>
      <c r="O3078">
        <v>611374.53</v>
      </c>
    </row>
    <row r="3079" spans="1:15" hidden="1">
      <c r="A3079" t="s">
        <v>259</v>
      </c>
      <c r="B3079" s="1">
        <v>45230</v>
      </c>
      <c r="C3079" t="s">
        <v>2081</v>
      </c>
      <c r="D3079" t="s">
        <v>33</v>
      </c>
      <c r="E3079" t="s">
        <v>33</v>
      </c>
      <c r="F3079" t="s">
        <v>485</v>
      </c>
      <c r="G3079" t="s">
        <v>486</v>
      </c>
      <c r="H3079" t="s">
        <v>485</v>
      </c>
      <c r="I3079" t="s">
        <v>484</v>
      </c>
      <c r="K3079" t="s">
        <v>265</v>
      </c>
      <c r="L3079">
        <v>6</v>
      </c>
      <c r="M3079">
        <v>7.88</v>
      </c>
      <c r="N3079">
        <v>47.28</v>
      </c>
      <c r="O3079">
        <v>611421.81000000006</v>
      </c>
    </row>
    <row r="3080" spans="1:15" hidden="1">
      <c r="A3080" t="s">
        <v>259</v>
      </c>
      <c r="B3080" s="1">
        <v>45230</v>
      </c>
      <c r="C3080" t="s">
        <v>2081</v>
      </c>
      <c r="D3080" t="s">
        <v>33</v>
      </c>
      <c r="E3080" t="s">
        <v>33</v>
      </c>
      <c r="F3080" t="s">
        <v>503</v>
      </c>
      <c r="G3080" t="s">
        <v>504</v>
      </c>
      <c r="H3080" t="s">
        <v>503</v>
      </c>
      <c r="I3080" t="s">
        <v>484</v>
      </c>
      <c r="K3080" t="s">
        <v>265</v>
      </c>
      <c r="L3080">
        <v>12</v>
      </c>
      <c r="M3080">
        <v>31.5</v>
      </c>
      <c r="N3080">
        <v>378</v>
      </c>
      <c r="O3080">
        <v>611799.81000000006</v>
      </c>
    </row>
    <row r="3081" spans="1:15" hidden="1">
      <c r="A3081" t="s">
        <v>259</v>
      </c>
      <c r="B3081" s="1">
        <v>45230</v>
      </c>
      <c r="C3081" t="s">
        <v>2081</v>
      </c>
      <c r="D3081" t="s">
        <v>33</v>
      </c>
      <c r="E3081" t="s">
        <v>33</v>
      </c>
      <c r="F3081" t="s">
        <v>1101</v>
      </c>
      <c r="G3081" t="s">
        <v>1102</v>
      </c>
      <c r="H3081" t="s">
        <v>1101</v>
      </c>
      <c r="I3081" t="s">
        <v>484</v>
      </c>
      <c r="K3081" t="s">
        <v>265</v>
      </c>
      <c r="L3081">
        <v>700</v>
      </c>
      <c r="M3081">
        <v>0.43</v>
      </c>
      <c r="N3081">
        <v>301</v>
      </c>
      <c r="O3081">
        <v>612100.81000000006</v>
      </c>
    </row>
    <row r="3082" spans="1:15" hidden="1">
      <c r="A3082" t="s">
        <v>259</v>
      </c>
      <c r="B3082" s="1">
        <v>45230</v>
      </c>
      <c r="C3082" t="s">
        <v>2081</v>
      </c>
      <c r="D3082" t="s">
        <v>33</v>
      </c>
      <c r="E3082" t="s">
        <v>33</v>
      </c>
      <c r="F3082" t="s">
        <v>505</v>
      </c>
      <c r="G3082" t="s">
        <v>506</v>
      </c>
      <c r="H3082" t="s">
        <v>505</v>
      </c>
      <c r="I3082" t="s">
        <v>484</v>
      </c>
      <c r="K3082" t="s">
        <v>265</v>
      </c>
      <c r="L3082">
        <v>200</v>
      </c>
      <c r="M3082">
        <v>0.37</v>
      </c>
      <c r="N3082">
        <v>74</v>
      </c>
      <c r="O3082">
        <v>612174.81000000006</v>
      </c>
    </row>
    <row r="3083" spans="1:15" hidden="1">
      <c r="A3083" t="s">
        <v>259</v>
      </c>
      <c r="B3083" s="1">
        <v>45230</v>
      </c>
      <c r="C3083" t="s">
        <v>2081</v>
      </c>
      <c r="D3083" t="s">
        <v>33</v>
      </c>
      <c r="E3083" t="s">
        <v>33</v>
      </c>
      <c r="F3083" t="s">
        <v>1103</v>
      </c>
      <c r="G3083" t="s">
        <v>1104</v>
      </c>
      <c r="H3083" t="s">
        <v>1103</v>
      </c>
      <c r="I3083" t="s">
        <v>484</v>
      </c>
      <c r="K3083" t="s">
        <v>265</v>
      </c>
      <c r="L3083">
        <v>9</v>
      </c>
      <c r="M3083">
        <v>9.7100000000000009</v>
      </c>
      <c r="N3083">
        <v>87.39</v>
      </c>
      <c r="O3083">
        <v>612262.19999999995</v>
      </c>
    </row>
    <row r="3084" spans="1:15" hidden="1">
      <c r="A3084" t="s">
        <v>259</v>
      </c>
      <c r="B3084" s="1">
        <v>45230</v>
      </c>
      <c r="C3084" t="s">
        <v>2081</v>
      </c>
      <c r="D3084" t="s">
        <v>33</v>
      </c>
      <c r="E3084" t="s">
        <v>33</v>
      </c>
      <c r="F3084" t="s">
        <v>507</v>
      </c>
      <c r="G3084" t="s">
        <v>508</v>
      </c>
      <c r="H3084" t="s">
        <v>507</v>
      </c>
      <c r="I3084" t="s">
        <v>484</v>
      </c>
      <c r="K3084" t="s">
        <v>265</v>
      </c>
      <c r="L3084">
        <v>1</v>
      </c>
      <c r="M3084">
        <v>23</v>
      </c>
      <c r="N3084">
        <v>23</v>
      </c>
      <c r="O3084">
        <v>612285.19999999995</v>
      </c>
    </row>
    <row r="3085" spans="1:15" hidden="1">
      <c r="A3085" t="s">
        <v>259</v>
      </c>
      <c r="B3085" s="1">
        <v>45230</v>
      </c>
      <c r="C3085" t="s">
        <v>2081</v>
      </c>
      <c r="D3085" t="s">
        <v>33</v>
      </c>
      <c r="E3085" t="s">
        <v>33</v>
      </c>
      <c r="F3085" t="s">
        <v>1074</v>
      </c>
      <c r="G3085" t="s">
        <v>1075</v>
      </c>
      <c r="H3085" t="s">
        <v>1074</v>
      </c>
      <c r="I3085" t="s">
        <v>1076</v>
      </c>
      <c r="K3085" t="s">
        <v>265</v>
      </c>
      <c r="L3085">
        <v>17</v>
      </c>
      <c r="M3085">
        <v>31.24</v>
      </c>
      <c r="N3085">
        <v>531.08000000000004</v>
      </c>
      <c r="O3085">
        <v>612816.28</v>
      </c>
    </row>
    <row r="3086" spans="1:15" hidden="1">
      <c r="A3086" t="s">
        <v>259</v>
      </c>
      <c r="B3086" s="1">
        <v>45230</v>
      </c>
      <c r="C3086" t="s">
        <v>2081</v>
      </c>
      <c r="D3086" t="s">
        <v>33</v>
      </c>
      <c r="E3086" t="s">
        <v>33</v>
      </c>
      <c r="F3086" t="s">
        <v>188</v>
      </c>
      <c r="G3086" t="s">
        <v>1301</v>
      </c>
      <c r="H3086" t="s">
        <v>188</v>
      </c>
      <c r="I3086" t="s">
        <v>1076</v>
      </c>
      <c r="K3086" t="s">
        <v>265</v>
      </c>
      <c r="L3086">
        <v>1</v>
      </c>
      <c r="M3086">
        <v>31.24</v>
      </c>
      <c r="N3086">
        <v>31.24</v>
      </c>
      <c r="O3086">
        <v>612847.52</v>
      </c>
    </row>
    <row r="3087" spans="1:15" hidden="1">
      <c r="A3087" t="s">
        <v>259</v>
      </c>
      <c r="B3087" s="1">
        <v>45230</v>
      </c>
      <c r="C3087" t="s">
        <v>2081</v>
      </c>
      <c r="D3087" t="s">
        <v>33</v>
      </c>
      <c r="E3087" t="s">
        <v>33</v>
      </c>
      <c r="F3087" t="s">
        <v>1084</v>
      </c>
      <c r="G3087" t="s">
        <v>1085</v>
      </c>
      <c r="H3087" t="s">
        <v>1084</v>
      </c>
      <c r="I3087" t="s">
        <v>1076</v>
      </c>
      <c r="K3087" t="s">
        <v>265</v>
      </c>
      <c r="L3087">
        <v>1</v>
      </c>
      <c r="M3087">
        <v>7.09</v>
      </c>
      <c r="N3087">
        <v>7.09</v>
      </c>
      <c r="O3087">
        <v>612854.61</v>
      </c>
    </row>
    <row r="3088" spans="1:15" hidden="1">
      <c r="A3088" t="s">
        <v>259</v>
      </c>
      <c r="B3088" s="1">
        <v>45230</v>
      </c>
      <c r="C3088" t="s">
        <v>2081</v>
      </c>
      <c r="D3088" t="s">
        <v>33</v>
      </c>
      <c r="E3088" t="s">
        <v>33</v>
      </c>
      <c r="F3088" t="s">
        <v>1086</v>
      </c>
      <c r="G3088" t="s">
        <v>1087</v>
      </c>
      <c r="H3088" t="s">
        <v>1086</v>
      </c>
      <c r="I3088" t="s">
        <v>1076</v>
      </c>
      <c r="K3088" t="s">
        <v>265</v>
      </c>
      <c r="L3088">
        <v>1</v>
      </c>
      <c r="M3088">
        <v>6.04</v>
      </c>
      <c r="N3088">
        <v>6.04</v>
      </c>
      <c r="O3088">
        <v>612860.65</v>
      </c>
    </row>
    <row r="3089" spans="1:15" hidden="1">
      <c r="A3089" t="s">
        <v>259</v>
      </c>
      <c r="B3089" s="1">
        <v>45230</v>
      </c>
      <c r="C3089" t="s">
        <v>2081</v>
      </c>
      <c r="D3089" t="s">
        <v>33</v>
      </c>
      <c r="E3089" t="s">
        <v>33</v>
      </c>
      <c r="F3089" t="s">
        <v>1091</v>
      </c>
      <c r="G3089" t="s">
        <v>1091</v>
      </c>
      <c r="H3089" t="s">
        <v>1091</v>
      </c>
      <c r="I3089" t="s">
        <v>1076</v>
      </c>
      <c r="K3089" t="s">
        <v>265</v>
      </c>
      <c r="L3089">
        <v>1</v>
      </c>
      <c r="M3089">
        <v>20.65</v>
      </c>
      <c r="N3089">
        <v>20.65</v>
      </c>
      <c r="O3089">
        <v>612881.30000000005</v>
      </c>
    </row>
    <row r="3090" spans="1:15" hidden="1">
      <c r="A3090" t="s">
        <v>259</v>
      </c>
      <c r="B3090" s="1">
        <v>45230</v>
      </c>
      <c r="C3090" t="s">
        <v>2081</v>
      </c>
      <c r="D3090" t="s">
        <v>33</v>
      </c>
      <c r="E3090" t="s">
        <v>33</v>
      </c>
      <c r="F3090" t="s">
        <v>1088</v>
      </c>
      <c r="G3090" t="s">
        <v>1088</v>
      </c>
      <c r="H3090" t="s">
        <v>1088</v>
      </c>
      <c r="I3090" t="s">
        <v>1076</v>
      </c>
      <c r="K3090" t="s">
        <v>265</v>
      </c>
      <c r="L3090">
        <v>1</v>
      </c>
      <c r="M3090">
        <v>22.17</v>
      </c>
      <c r="N3090">
        <v>22.17</v>
      </c>
      <c r="O3090">
        <v>612903.47</v>
      </c>
    </row>
    <row r="3091" spans="1:15" hidden="1">
      <c r="A3091" t="s">
        <v>259</v>
      </c>
      <c r="B3091" s="1">
        <v>45230</v>
      </c>
      <c r="C3091" t="s">
        <v>2081</v>
      </c>
      <c r="D3091" t="s">
        <v>33</v>
      </c>
      <c r="E3091" t="s">
        <v>33</v>
      </c>
      <c r="F3091" t="s">
        <v>1089</v>
      </c>
      <c r="G3091" t="s">
        <v>1089</v>
      </c>
      <c r="H3091" t="s">
        <v>1089</v>
      </c>
      <c r="I3091" t="s">
        <v>1076</v>
      </c>
      <c r="K3091" t="s">
        <v>265</v>
      </c>
      <c r="L3091">
        <v>1</v>
      </c>
      <c r="M3091">
        <v>31.5</v>
      </c>
      <c r="N3091">
        <v>31.5</v>
      </c>
      <c r="O3091">
        <v>612934.97</v>
      </c>
    </row>
    <row r="3092" spans="1:15" hidden="1">
      <c r="A3092" t="s">
        <v>259</v>
      </c>
      <c r="B3092" s="1">
        <v>45230</v>
      </c>
      <c r="C3092" t="s">
        <v>2081</v>
      </c>
      <c r="D3092" t="s">
        <v>33</v>
      </c>
      <c r="E3092" t="s">
        <v>33</v>
      </c>
      <c r="F3092" t="s">
        <v>1090</v>
      </c>
      <c r="G3092" t="s">
        <v>1090</v>
      </c>
      <c r="H3092" t="s">
        <v>1090</v>
      </c>
      <c r="I3092" t="s">
        <v>1076</v>
      </c>
      <c r="K3092" t="s">
        <v>265</v>
      </c>
      <c r="L3092">
        <v>1</v>
      </c>
      <c r="M3092">
        <v>35.82</v>
      </c>
      <c r="N3092">
        <v>35.82</v>
      </c>
      <c r="O3092">
        <v>612970.79</v>
      </c>
    </row>
    <row r="3093" spans="1:15" hidden="1">
      <c r="A3093" t="s">
        <v>259</v>
      </c>
      <c r="B3093" s="1">
        <v>45230</v>
      </c>
      <c r="C3093" t="s">
        <v>2081</v>
      </c>
      <c r="D3093" t="s">
        <v>33</v>
      </c>
      <c r="E3093" t="s">
        <v>33</v>
      </c>
      <c r="F3093" t="s">
        <v>1092</v>
      </c>
      <c r="G3093" t="s">
        <v>1092</v>
      </c>
      <c r="H3093" t="s">
        <v>1092</v>
      </c>
      <c r="I3093" t="s">
        <v>1076</v>
      </c>
      <c r="K3093" t="s">
        <v>265</v>
      </c>
      <c r="L3093">
        <v>1</v>
      </c>
      <c r="M3093">
        <v>44.64</v>
      </c>
      <c r="N3093">
        <v>44.64</v>
      </c>
      <c r="O3093">
        <v>613015.43000000005</v>
      </c>
    </row>
    <row r="3094" spans="1:15" hidden="1">
      <c r="A3094" t="s">
        <v>259</v>
      </c>
      <c r="B3094" s="1">
        <v>45230</v>
      </c>
      <c r="C3094" t="s">
        <v>2082</v>
      </c>
      <c r="D3094" t="s">
        <v>72</v>
      </c>
      <c r="E3094" t="s">
        <v>72</v>
      </c>
      <c r="F3094" t="s">
        <v>482</v>
      </c>
      <c r="G3094" t="s">
        <v>483</v>
      </c>
      <c r="H3094" t="s">
        <v>482</v>
      </c>
      <c r="I3094" t="s">
        <v>484</v>
      </c>
      <c r="K3094" t="s">
        <v>265</v>
      </c>
      <c r="L3094">
        <v>18</v>
      </c>
      <c r="M3094">
        <v>21</v>
      </c>
      <c r="N3094">
        <v>378</v>
      </c>
      <c r="O3094">
        <v>613393.43000000005</v>
      </c>
    </row>
    <row r="3095" spans="1:15" hidden="1">
      <c r="A3095" t="s">
        <v>259</v>
      </c>
      <c r="B3095" s="1">
        <v>45230</v>
      </c>
      <c r="C3095" t="s">
        <v>2082</v>
      </c>
      <c r="D3095" t="s">
        <v>72</v>
      </c>
      <c r="E3095" t="s">
        <v>72</v>
      </c>
      <c r="F3095" t="s">
        <v>485</v>
      </c>
      <c r="G3095" t="s">
        <v>486</v>
      </c>
      <c r="H3095" t="s">
        <v>485</v>
      </c>
      <c r="I3095" t="s">
        <v>484</v>
      </c>
      <c r="K3095" t="s">
        <v>265</v>
      </c>
      <c r="L3095">
        <v>56</v>
      </c>
      <c r="M3095">
        <v>7.88</v>
      </c>
      <c r="N3095">
        <v>441.28</v>
      </c>
      <c r="O3095">
        <v>613834.71</v>
      </c>
    </row>
    <row r="3096" spans="1:15" hidden="1">
      <c r="A3096" t="s">
        <v>259</v>
      </c>
      <c r="B3096" s="1">
        <v>45230</v>
      </c>
      <c r="C3096" t="s">
        <v>2082</v>
      </c>
      <c r="D3096" t="s">
        <v>72</v>
      </c>
      <c r="E3096" t="s">
        <v>72</v>
      </c>
      <c r="F3096" t="s">
        <v>487</v>
      </c>
      <c r="G3096" t="s">
        <v>488</v>
      </c>
      <c r="H3096" t="s">
        <v>489</v>
      </c>
      <c r="I3096" t="s">
        <v>484</v>
      </c>
      <c r="K3096" t="s">
        <v>265</v>
      </c>
      <c r="L3096">
        <v>1</v>
      </c>
      <c r="M3096">
        <v>78.75</v>
      </c>
      <c r="N3096">
        <v>78.75</v>
      </c>
      <c r="O3096">
        <v>613913.46</v>
      </c>
    </row>
    <row r="3097" spans="1:15" hidden="1">
      <c r="A3097" t="s">
        <v>259</v>
      </c>
      <c r="B3097" s="1">
        <v>45230</v>
      </c>
      <c r="C3097" t="s">
        <v>2082</v>
      </c>
      <c r="D3097" t="s">
        <v>72</v>
      </c>
      <c r="E3097" t="s">
        <v>72</v>
      </c>
      <c r="F3097" t="s">
        <v>490</v>
      </c>
      <c r="G3097" t="s">
        <v>491</v>
      </c>
      <c r="H3097" t="s">
        <v>490</v>
      </c>
      <c r="I3097" t="s">
        <v>264</v>
      </c>
      <c r="K3097" t="s">
        <v>265</v>
      </c>
      <c r="L3097">
        <v>11</v>
      </c>
      <c r="M3097">
        <v>44.63</v>
      </c>
      <c r="N3097">
        <v>490.93</v>
      </c>
      <c r="O3097">
        <v>614404.39</v>
      </c>
    </row>
    <row r="3098" spans="1:15" hidden="1">
      <c r="A3098" t="s">
        <v>259</v>
      </c>
      <c r="B3098" s="1">
        <v>45230</v>
      </c>
      <c r="C3098" t="s">
        <v>2082</v>
      </c>
      <c r="D3098" t="s">
        <v>72</v>
      </c>
      <c r="E3098" t="s">
        <v>72</v>
      </c>
      <c r="F3098" t="s">
        <v>492</v>
      </c>
      <c r="G3098" t="s">
        <v>493</v>
      </c>
      <c r="H3098" t="s">
        <v>492</v>
      </c>
      <c r="I3098" t="s">
        <v>264</v>
      </c>
      <c r="K3098" t="s">
        <v>265</v>
      </c>
      <c r="L3098">
        <v>32</v>
      </c>
      <c r="M3098">
        <v>0</v>
      </c>
      <c r="N3098">
        <v>0</v>
      </c>
      <c r="O3098">
        <v>614404.39</v>
      </c>
    </row>
    <row r="3099" spans="1:15" hidden="1">
      <c r="A3099" t="s">
        <v>259</v>
      </c>
      <c r="B3099" s="1">
        <v>45230</v>
      </c>
      <c r="C3099" t="s">
        <v>2082</v>
      </c>
      <c r="D3099" t="s">
        <v>72</v>
      </c>
      <c r="E3099" t="s">
        <v>72</v>
      </c>
      <c r="F3099" t="s">
        <v>494</v>
      </c>
      <c r="G3099" t="s">
        <v>495</v>
      </c>
      <c r="H3099" t="s">
        <v>494</v>
      </c>
      <c r="I3099" t="s">
        <v>264</v>
      </c>
      <c r="K3099" t="s">
        <v>265</v>
      </c>
      <c r="L3099">
        <v>32</v>
      </c>
      <c r="M3099">
        <v>5.51</v>
      </c>
      <c r="N3099">
        <v>176.32</v>
      </c>
      <c r="O3099">
        <v>614580.71</v>
      </c>
    </row>
    <row r="3100" spans="1:15" hidden="1">
      <c r="A3100" t="s">
        <v>259</v>
      </c>
      <c r="B3100" s="1">
        <v>45230</v>
      </c>
      <c r="C3100" t="s">
        <v>2082</v>
      </c>
      <c r="D3100" t="s">
        <v>72</v>
      </c>
      <c r="E3100" t="s">
        <v>72</v>
      </c>
      <c r="F3100" t="s">
        <v>496</v>
      </c>
      <c r="G3100" t="s">
        <v>497</v>
      </c>
      <c r="H3100" t="s">
        <v>496</v>
      </c>
      <c r="I3100" t="s">
        <v>264</v>
      </c>
      <c r="K3100" t="s">
        <v>265</v>
      </c>
      <c r="L3100">
        <v>2500</v>
      </c>
      <c r="M3100">
        <v>0.18</v>
      </c>
      <c r="N3100">
        <v>450</v>
      </c>
      <c r="O3100">
        <v>615030.71</v>
      </c>
    </row>
    <row r="3101" spans="1:15" hidden="1">
      <c r="A3101" t="s">
        <v>259</v>
      </c>
      <c r="B3101" s="1">
        <v>45230</v>
      </c>
      <c r="C3101" t="s">
        <v>2082</v>
      </c>
      <c r="D3101" t="s">
        <v>72</v>
      </c>
      <c r="E3101" t="s">
        <v>72</v>
      </c>
      <c r="F3101" t="s">
        <v>498</v>
      </c>
      <c r="G3101" t="s">
        <v>499</v>
      </c>
      <c r="H3101" t="s">
        <v>498</v>
      </c>
      <c r="I3101" t="s">
        <v>484</v>
      </c>
      <c r="K3101" t="s">
        <v>265</v>
      </c>
      <c r="L3101">
        <v>1</v>
      </c>
      <c r="M3101">
        <v>126</v>
      </c>
      <c r="N3101">
        <v>126</v>
      </c>
      <c r="O3101">
        <v>615156.71</v>
      </c>
    </row>
    <row r="3102" spans="1:15" hidden="1">
      <c r="A3102" t="s">
        <v>259</v>
      </c>
      <c r="B3102" s="1">
        <v>45230</v>
      </c>
      <c r="C3102" t="s">
        <v>2082</v>
      </c>
      <c r="D3102" t="s">
        <v>72</v>
      </c>
      <c r="E3102" t="s">
        <v>72</v>
      </c>
      <c r="F3102" t="s">
        <v>500</v>
      </c>
      <c r="G3102" t="s">
        <v>501</v>
      </c>
      <c r="H3102" t="s">
        <v>502</v>
      </c>
      <c r="I3102" t="s">
        <v>264</v>
      </c>
      <c r="K3102" t="s">
        <v>265</v>
      </c>
      <c r="L3102">
        <v>2</v>
      </c>
      <c r="M3102">
        <v>36.75</v>
      </c>
      <c r="N3102">
        <v>73.5</v>
      </c>
      <c r="O3102">
        <v>615230.21</v>
      </c>
    </row>
    <row r="3103" spans="1:15" hidden="1">
      <c r="A3103" t="s">
        <v>259</v>
      </c>
      <c r="B3103" s="1">
        <v>45230</v>
      </c>
      <c r="C3103" t="s">
        <v>2082</v>
      </c>
      <c r="D3103" t="s">
        <v>72</v>
      </c>
      <c r="E3103" t="s">
        <v>72</v>
      </c>
      <c r="F3103" t="s">
        <v>503</v>
      </c>
      <c r="G3103" t="s">
        <v>504</v>
      </c>
      <c r="H3103" t="s">
        <v>503</v>
      </c>
      <c r="I3103" t="s">
        <v>484</v>
      </c>
      <c r="K3103" t="s">
        <v>265</v>
      </c>
      <c r="L3103">
        <v>2</v>
      </c>
      <c r="M3103">
        <v>31.5</v>
      </c>
      <c r="N3103">
        <v>63</v>
      </c>
      <c r="O3103">
        <v>615293.21</v>
      </c>
    </row>
    <row r="3104" spans="1:15" hidden="1">
      <c r="A3104" t="s">
        <v>259</v>
      </c>
      <c r="B3104" s="1">
        <v>45230</v>
      </c>
      <c r="C3104" t="s">
        <v>2082</v>
      </c>
      <c r="D3104" t="s">
        <v>72</v>
      </c>
      <c r="E3104" t="s">
        <v>72</v>
      </c>
      <c r="F3104" t="s">
        <v>505</v>
      </c>
      <c r="G3104" t="s">
        <v>506</v>
      </c>
      <c r="H3104" t="s">
        <v>505</v>
      </c>
      <c r="I3104" t="s">
        <v>484</v>
      </c>
      <c r="K3104" t="s">
        <v>265</v>
      </c>
      <c r="L3104">
        <v>100</v>
      </c>
      <c r="M3104">
        <v>0.37</v>
      </c>
      <c r="N3104">
        <v>37</v>
      </c>
      <c r="O3104">
        <v>615330.21</v>
      </c>
    </row>
    <row r="3105" spans="1:15" hidden="1">
      <c r="A3105" t="s">
        <v>259</v>
      </c>
      <c r="B3105" s="1">
        <v>45230</v>
      </c>
      <c r="C3105" t="s">
        <v>2082</v>
      </c>
      <c r="D3105" t="s">
        <v>72</v>
      </c>
      <c r="E3105" t="s">
        <v>72</v>
      </c>
      <c r="F3105" t="s">
        <v>507</v>
      </c>
      <c r="G3105" t="s">
        <v>508</v>
      </c>
      <c r="H3105" t="s">
        <v>507</v>
      </c>
      <c r="I3105" t="s">
        <v>484</v>
      </c>
      <c r="K3105" t="s">
        <v>265</v>
      </c>
      <c r="L3105">
        <v>1</v>
      </c>
      <c r="M3105">
        <v>23</v>
      </c>
      <c r="N3105">
        <v>23</v>
      </c>
      <c r="O3105">
        <v>615353.21</v>
      </c>
    </row>
    <row r="3106" spans="1:15" hidden="1">
      <c r="A3106" t="s">
        <v>259</v>
      </c>
      <c r="B3106" s="1">
        <v>45230</v>
      </c>
      <c r="C3106" t="s">
        <v>2083</v>
      </c>
      <c r="D3106" t="s">
        <v>152</v>
      </c>
      <c r="E3106" t="s">
        <v>152</v>
      </c>
      <c r="F3106" t="s">
        <v>1158</v>
      </c>
      <c r="G3106" t="s">
        <v>702</v>
      </c>
      <c r="H3106" t="s">
        <v>701</v>
      </c>
      <c r="I3106" t="s">
        <v>703</v>
      </c>
      <c r="K3106" t="s">
        <v>265</v>
      </c>
      <c r="L3106">
        <v>50</v>
      </c>
      <c r="M3106">
        <v>3.03</v>
      </c>
      <c r="N3106">
        <v>151.5</v>
      </c>
      <c r="O3106">
        <v>615504.71</v>
      </c>
    </row>
    <row r="3107" spans="1:15" hidden="1">
      <c r="A3107" t="s">
        <v>259</v>
      </c>
      <c r="B3107" s="1">
        <v>45230</v>
      </c>
      <c r="C3107" t="s">
        <v>2083</v>
      </c>
      <c r="D3107" t="s">
        <v>152</v>
      </c>
      <c r="E3107" t="s">
        <v>152</v>
      </c>
      <c r="F3107" t="s">
        <v>1048</v>
      </c>
      <c r="G3107" t="s">
        <v>1049</v>
      </c>
      <c r="H3107" t="s">
        <v>1050</v>
      </c>
      <c r="I3107" t="s">
        <v>448</v>
      </c>
      <c r="K3107" t="s">
        <v>265</v>
      </c>
      <c r="L3107">
        <v>60</v>
      </c>
      <c r="M3107">
        <v>3.15</v>
      </c>
      <c r="N3107">
        <v>189</v>
      </c>
      <c r="O3107">
        <v>615693.71</v>
      </c>
    </row>
    <row r="3108" spans="1:15" hidden="1">
      <c r="A3108" t="s">
        <v>259</v>
      </c>
      <c r="B3108" s="1">
        <v>45230</v>
      </c>
      <c r="C3108" t="s">
        <v>2083</v>
      </c>
      <c r="D3108" t="s">
        <v>152</v>
      </c>
      <c r="E3108" t="s">
        <v>152</v>
      </c>
      <c r="F3108" t="s">
        <v>1051</v>
      </c>
      <c r="G3108" t="s">
        <v>1052</v>
      </c>
      <c r="H3108" t="s">
        <v>1051</v>
      </c>
      <c r="I3108" t="s">
        <v>703</v>
      </c>
      <c r="K3108" t="s">
        <v>265</v>
      </c>
      <c r="L3108">
        <v>73</v>
      </c>
      <c r="M3108">
        <v>7</v>
      </c>
      <c r="N3108">
        <v>511</v>
      </c>
      <c r="O3108">
        <v>616204.71</v>
      </c>
    </row>
    <row r="3109" spans="1:15" hidden="1">
      <c r="A3109" t="s">
        <v>259</v>
      </c>
      <c r="B3109" s="1">
        <v>45230</v>
      </c>
      <c r="C3109" t="s">
        <v>2083</v>
      </c>
      <c r="D3109" t="s">
        <v>152</v>
      </c>
      <c r="E3109" t="s">
        <v>152</v>
      </c>
      <c r="F3109" t="s">
        <v>1139</v>
      </c>
      <c r="G3109" t="s">
        <v>1140</v>
      </c>
      <c r="H3109" t="s">
        <v>1141</v>
      </c>
      <c r="I3109" t="s">
        <v>703</v>
      </c>
      <c r="K3109" t="s">
        <v>265</v>
      </c>
      <c r="L3109">
        <v>5</v>
      </c>
      <c r="M3109">
        <v>15</v>
      </c>
      <c r="N3109">
        <v>75</v>
      </c>
      <c r="O3109">
        <v>616279.71</v>
      </c>
    </row>
    <row r="3110" spans="1:15" hidden="1">
      <c r="A3110" t="s">
        <v>259</v>
      </c>
      <c r="B3110" s="1">
        <v>45230</v>
      </c>
      <c r="C3110" t="s">
        <v>2083</v>
      </c>
      <c r="D3110" t="s">
        <v>152</v>
      </c>
      <c r="E3110" t="s">
        <v>152</v>
      </c>
      <c r="F3110" t="s">
        <v>623</v>
      </c>
      <c r="G3110" t="s">
        <v>624</v>
      </c>
      <c r="H3110" t="s">
        <v>625</v>
      </c>
      <c r="I3110" t="s">
        <v>448</v>
      </c>
      <c r="K3110" t="s">
        <v>265</v>
      </c>
      <c r="L3110">
        <v>1</v>
      </c>
      <c r="M3110">
        <v>59</v>
      </c>
      <c r="N3110">
        <v>59</v>
      </c>
      <c r="O3110">
        <v>616338.71</v>
      </c>
    </row>
    <row r="3111" spans="1:15" hidden="1">
      <c r="A3111" t="s">
        <v>259</v>
      </c>
      <c r="B3111" s="1">
        <v>45230</v>
      </c>
      <c r="C3111" t="s">
        <v>2083</v>
      </c>
      <c r="D3111" t="s">
        <v>152</v>
      </c>
      <c r="E3111" t="s">
        <v>152</v>
      </c>
      <c r="F3111" t="s">
        <v>1310</v>
      </c>
      <c r="G3111" t="s">
        <v>488</v>
      </c>
      <c r="H3111" t="s">
        <v>489</v>
      </c>
      <c r="I3111" t="s">
        <v>484</v>
      </c>
      <c r="K3111" t="s">
        <v>265</v>
      </c>
      <c r="L3111">
        <v>1</v>
      </c>
      <c r="M3111">
        <v>78.75</v>
      </c>
      <c r="N3111">
        <v>78.75</v>
      </c>
      <c r="O3111">
        <v>616417.46</v>
      </c>
    </row>
    <row r="3112" spans="1:15" hidden="1">
      <c r="A3112" t="s">
        <v>259</v>
      </c>
      <c r="B3112" s="1">
        <v>45230</v>
      </c>
      <c r="C3112" t="s">
        <v>2083</v>
      </c>
      <c r="D3112" t="s">
        <v>152</v>
      </c>
      <c r="E3112" t="s">
        <v>152</v>
      </c>
      <c r="F3112" t="s">
        <v>1311</v>
      </c>
      <c r="G3112" t="s">
        <v>1237</v>
      </c>
      <c r="H3112" t="s">
        <v>1238</v>
      </c>
      <c r="I3112" t="s">
        <v>484</v>
      </c>
      <c r="K3112" t="s">
        <v>265</v>
      </c>
      <c r="L3112">
        <v>1</v>
      </c>
      <c r="M3112">
        <v>208.95</v>
      </c>
      <c r="N3112">
        <v>208.95</v>
      </c>
      <c r="O3112">
        <v>616626.41</v>
      </c>
    </row>
    <row r="3113" spans="1:15" hidden="1">
      <c r="A3113" t="s">
        <v>259</v>
      </c>
      <c r="B3113" s="1">
        <v>45230</v>
      </c>
      <c r="C3113" t="s">
        <v>2083</v>
      </c>
      <c r="D3113" t="s">
        <v>152</v>
      </c>
      <c r="E3113" t="s">
        <v>152</v>
      </c>
      <c r="F3113" t="s">
        <v>482</v>
      </c>
      <c r="G3113" t="s">
        <v>483</v>
      </c>
      <c r="H3113" t="s">
        <v>482</v>
      </c>
      <c r="I3113" t="s">
        <v>484</v>
      </c>
      <c r="K3113" t="s">
        <v>265</v>
      </c>
      <c r="L3113">
        <v>2</v>
      </c>
      <c r="M3113">
        <v>15.75</v>
      </c>
      <c r="N3113">
        <v>31.5</v>
      </c>
      <c r="O3113">
        <v>616657.91</v>
      </c>
    </row>
    <row r="3114" spans="1:15" hidden="1">
      <c r="A3114" t="s">
        <v>259</v>
      </c>
      <c r="B3114" s="1">
        <v>45230</v>
      </c>
      <c r="C3114" t="s">
        <v>2083</v>
      </c>
      <c r="D3114" t="s">
        <v>152</v>
      </c>
      <c r="E3114" t="s">
        <v>152</v>
      </c>
      <c r="F3114" t="s">
        <v>485</v>
      </c>
      <c r="G3114" t="s">
        <v>486</v>
      </c>
      <c r="H3114" t="s">
        <v>485</v>
      </c>
      <c r="I3114" t="s">
        <v>484</v>
      </c>
      <c r="K3114" t="s">
        <v>265</v>
      </c>
      <c r="L3114">
        <v>10</v>
      </c>
      <c r="M3114">
        <v>7.88</v>
      </c>
      <c r="N3114">
        <v>78.8</v>
      </c>
      <c r="O3114">
        <v>616736.71</v>
      </c>
    </row>
    <row r="3115" spans="1:15" hidden="1">
      <c r="A3115" t="s">
        <v>259</v>
      </c>
      <c r="B3115" s="1">
        <v>45230</v>
      </c>
      <c r="C3115" t="s">
        <v>2083</v>
      </c>
      <c r="D3115" t="s">
        <v>152</v>
      </c>
      <c r="E3115" t="s">
        <v>152</v>
      </c>
      <c r="F3115" t="s">
        <v>503</v>
      </c>
      <c r="G3115" t="s">
        <v>504</v>
      </c>
      <c r="H3115" t="s">
        <v>503</v>
      </c>
      <c r="I3115" t="s">
        <v>484</v>
      </c>
      <c r="K3115" t="s">
        <v>265</v>
      </c>
      <c r="L3115">
        <v>12</v>
      </c>
      <c r="M3115">
        <v>31.5</v>
      </c>
      <c r="N3115">
        <v>378</v>
      </c>
      <c r="O3115">
        <v>617114.71</v>
      </c>
    </row>
    <row r="3116" spans="1:15" hidden="1">
      <c r="A3116" t="s">
        <v>259</v>
      </c>
      <c r="B3116" s="1">
        <v>45230</v>
      </c>
      <c r="C3116" t="s">
        <v>2083</v>
      </c>
      <c r="D3116" t="s">
        <v>152</v>
      </c>
      <c r="E3116" t="s">
        <v>152</v>
      </c>
      <c r="F3116" t="s">
        <v>1101</v>
      </c>
      <c r="G3116" t="s">
        <v>1102</v>
      </c>
      <c r="H3116" t="s">
        <v>1101</v>
      </c>
      <c r="I3116" t="s">
        <v>484</v>
      </c>
      <c r="K3116" t="s">
        <v>265</v>
      </c>
      <c r="L3116">
        <v>500</v>
      </c>
      <c r="M3116">
        <v>0.43</v>
      </c>
      <c r="N3116">
        <v>215</v>
      </c>
      <c r="O3116">
        <v>617329.71</v>
      </c>
    </row>
    <row r="3117" spans="1:15" hidden="1">
      <c r="A3117" t="s">
        <v>259</v>
      </c>
      <c r="B3117" s="1">
        <v>45230</v>
      </c>
      <c r="C3117" t="s">
        <v>2083</v>
      </c>
      <c r="D3117" t="s">
        <v>152</v>
      </c>
      <c r="E3117" t="s">
        <v>152</v>
      </c>
      <c r="F3117" t="s">
        <v>1103</v>
      </c>
      <c r="G3117" t="s">
        <v>1104</v>
      </c>
      <c r="H3117" t="s">
        <v>1103</v>
      </c>
      <c r="I3117" t="s">
        <v>484</v>
      </c>
      <c r="K3117" t="s">
        <v>265</v>
      </c>
      <c r="L3117">
        <v>15</v>
      </c>
      <c r="M3117">
        <v>9.7100000000000009</v>
      </c>
      <c r="N3117">
        <v>145.65</v>
      </c>
      <c r="O3117">
        <v>617475.36</v>
      </c>
    </row>
    <row r="3118" spans="1:15" hidden="1">
      <c r="A3118" t="s">
        <v>259</v>
      </c>
      <c r="B3118" s="1">
        <v>45230</v>
      </c>
      <c r="C3118" t="s">
        <v>2083</v>
      </c>
      <c r="D3118" t="s">
        <v>152</v>
      </c>
      <c r="E3118" t="s">
        <v>152</v>
      </c>
      <c r="F3118" t="s">
        <v>507</v>
      </c>
      <c r="G3118" t="s">
        <v>508</v>
      </c>
      <c r="H3118" t="s">
        <v>507</v>
      </c>
      <c r="I3118" t="s">
        <v>484</v>
      </c>
      <c r="K3118" t="s">
        <v>265</v>
      </c>
      <c r="L3118">
        <v>1</v>
      </c>
      <c r="M3118">
        <v>23</v>
      </c>
      <c r="N3118">
        <v>23</v>
      </c>
      <c r="O3118">
        <v>617498.36</v>
      </c>
    </row>
    <row r="3119" spans="1:15" hidden="1">
      <c r="A3119" t="s">
        <v>259</v>
      </c>
      <c r="B3119" s="1">
        <v>45230</v>
      </c>
      <c r="C3119" t="s">
        <v>2084</v>
      </c>
      <c r="D3119" t="s">
        <v>170</v>
      </c>
      <c r="E3119" t="s">
        <v>170</v>
      </c>
      <c r="F3119" t="s">
        <v>701</v>
      </c>
      <c r="G3119" t="s">
        <v>702</v>
      </c>
      <c r="H3119" t="s">
        <v>701</v>
      </c>
      <c r="I3119" t="s">
        <v>703</v>
      </c>
      <c r="K3119" t="s">
        <v>265</v>
      </c>
      <c r="L3119">
        <v>50</v>
      </c>
      <c r="M3119">
        <v>3.03</v>
      </c>
      <c r="N3119">
        <v>151.5</v>
      </c>
      <c r="O3119">
        <v>617649.86</v>
      </c>
    </row>
    <row r="3120" spans="1:15" hidden="1">
      <c r="A3120" t="s">
        <v>259</v>
      </c>
      <c r="B3120" s="1">
        <v>45230</v>
      </c>
      <c r="C3120" t="s">
        <v>2084</v>
      </c>
      <c r="D3120" t="s">
        <v>170</v>
      </c>
      <c r="E3120" t="s">
        <v>170</v>
      </c>
      <c r="F3120" t="s">
        <v>85</v>
      </c>
      <c r="G3120" t="s">
        <v>1285</v>
      </c>
      <c r="H3120" t="s">
        <v>1286</v>
      </c>
      <c r="I3120" t="s">
        <v>448</v>
      </c>
      <c r="K3120" t="s">
        <v>265</v>
      </c>
      <c r="L3120">
        <v>30</v>
      </c>
      <c r="M3120">
        <v>3.5</v>
      </c>
      <c r="N3120">
        <v>105</v>
      </c>
      <c r="O3120">
        <v>617754.86</v>
      </c>
    </row>
    <row r="3121" spans="1:15" hidden="1">
      <c r="A3121" t="s">
        <v>259</v>
      </c>
      <c r="B3121" s="1">
        <v>45230</v>
      </c>
      <c r="C3121" t="s">
        <v>2084</v>
      </c>
      <c r="D3121" t="s">
        <v>170</v>
      </c>
      <c r="E3121" t="s">
        <v>170</v>
      </c>
      <c r="F3121" t="s">
        <v>1183</v>
      </c>
      <c r="G3121" t="s">
        <v>1184</v>
      </c>
      <c r="H3121" t="s">
        <v>1183</v>
      </c>
      <c r="I3121" t="s">
        <v>703</v>
      </c>
      <c r="K3121" t="s">
        <v>265</v>
      </c>
      <c r="L3121">
        <v>34</v>
      </c>
      <c r="M3121">
        <v>5</v>
      </c>
      <c r="N3121">
        <v>170</v>
      </c>
      <c r="O3121">
        <v>617924.86</v>
      </c>
    </row>
    <row r="3122" spans="1:15" hidden="1">
      <c r="A3122" t="s">
        <v>259</v>
      </c>
      <c r="B3122" s="1">
        <v>45230</v>
      </c>
      <c r="C3122" t="s">
        <v>2084</v>
      </c>
      <c r="D3122" t="s">
        <v>170</v>
      </c>
      <c r="E3122" t="s">
        <v>170</v>
      </c>
      <c r="F3122" t="s">
        <v>1139</v>
      </c>
      <c r="G3122" t="s">
        <v>1140</v>
      </c>
      <c r="H3122" t="s">
        <v>1141</v>
      </c>
      <c r="I3122" t="s">
        <v>703</v>
      </c>
      <c r="K3122" t="s">
        <v>265</v>
      </c>
      <c r="L3122">
        <v>12</v>
      </c>
      <c r="M3122">
        <v>15</v>
      </c>
      <c r="N3122">
        <v>180</v>
      </c>
      <c r="O3122">
        <v>618104.86</v>
      </c>
    </row>
    <row r="3123" spans="1:15" hidden="1">
      <c r="A3123" t="s">
        <v>259</v>
      </c>
      <c r="B3123" s="1">
        <v>45230</v>
      </c>
      <c r="C3123" t="s">
        <v>2084</v>
      </c>
      <c r="D3123" t="s">
        <v>170</v>
      </c>
      <c r="E3123" t="s">
        <v>170</v>
      </c>
      <c r="F3123" t="s">
        <v>1055</v>
      </c>
      <c r="G3123" t="s">
        <v>1056</v>
      </c>
      <c r="H3123" t="s">
        <v>1055</v>
      </c>
      <c r="I3123" t="s">
        <v>703</v>
      </c>
      <c r="K3123" t="s">
        <v>265</v>
      </c>
      <c r="L3123">
        <v>2</v>
      </c>
      <c r="M3123">
        <v>26</v>
      </c>
      <c r="N3123">
        <v>52</v>
      </c>
      <c r="O3123">
        <v>618156.86</v>
      </c>
    </row>
    <row r="3124" spans="1:15" hidden="1">
      <c r="A3124" t="s">
        <v>259</v>
      </c>
      <c r="B3124" s="1">
        <v>45230</v>
      </c>
      <c r="C3124" t="s">
        <v>2084</v>
      </c>
      <c r="D3124" t="s">
        <v>170</v>
      </c>
      <c r="E3124" t="s">
        <v>170</v>
      </c>
      <c r="F3124" t="s">
        <v>625</v>
      </c>
      <c r="G3124" t="s">
        <v>624</v>
      </c>
      <c r="H3124" t="s">
        <v>625</v>
      </c>
      <c r="I3124" t="s">
        <v>448</v>
      </c>
      <c r="K3124" t="s">
        <v>265</v>
      </c>
      <c r="L3124">
        <v>1</v>
      </c>
      <c r="M3124">
        <v>49</v>
      </c>
      <c r="N3124">
        <v>49</v>
      </c>
      <c r="O3124">
        <v>618205.86</v>
      </c>
    </row>
    <row r="3125" spans="1:15" hidden="1">
      <c r="A3125" t="s">
        <v>259</v>
      </c>
      <c r="B3125" s="1">
        <v>45230</v>
      </c>
      <c r="C3125" t="s">
        <v>2084</v>
      </c>
      <c r="D3125" t="s">
        <v>170</v>
      </c>
      <c r="E3125" t="s">
        <v>170</v>
      </c>
      <c r="F3125" t="s">
        <v>1227</v>
      </c>
      <c r="G3125" t="s">
        <v>1174</v>
      </c>
      <c r="H3125" t="s">
        <v>1173</v>
      </c>
      <c r="I3125" t="s">
        <v>484</v>
      </c>
      <c r="K3125" t="s">
        <v>265</v>
      </c>
      <c r="L3125">
        <v>1</v>
      </c>
      <c r="M3125">
        <v>136.5</v>
      </c>
      <c r="N3125">
        <v>136.5</v>
      </c>
      <c r="O3125">
        <v>618342.36</v>
      </c>
    </row>
    <row r="3126" spans="1:15" hidden="1">
      <c r="A3126" t="s">
        <v>259</v>
      </c>
      <c r="B3126" s="1">
        <v>45230</v>
      </c>
      <c r="C3126" t="s">
        <v>2084</v>
      </c>
      <c r="D3126" t="s">
        <v>170</v>
      </c>
      <c r="E3126" t="s">
        <v>170</v>
      </c>
      <c r="F3126" t="s">
        <v>1238</v>
      </c>
      <c r="G3126" t="s">
        <v>1237</v>
      </c>
      <c r="H3126" t="s">
        <v>1238</v>
      </c>
      <c r="I3126" t="s">
        <v>484</v>
      </c>
      <c r="K3126" t="s">
        <v>265</v>
      </c>
      <c r="L3126">
        <v>1</v>
      </c>
      <c r="M3126">
        <v>208.95</v>
      </c>
      <c r="N3126">
        <v>208.95</v>
      </c>
      <c r="O3126">
        <v>618551.31000000006</v>
      </c>
    </row>
    <row r="3127" spans="1:15" hidden="1">
      <c r="A3127" t="s">
        <v>259</v>
      </c>
      <c r="B3127" s="1">
        <v>45230</v>
      </c>
      <c r="C3127" t="s">
        <v>2084</v>
      </c>
      <c r="D3127" t="s">
        <v>170</v>
      </c>
      <c r="E3127" t="s">
        <v>170</v>
      </c>
      <c r="F3127" t="s">
        <v>1176</v>
      </c>
      <c r="G3127" t="s">
        <v>483</v>
      </c>
      <c r="H3127" t="s">
        <v>482</v>
      </c>
      <c r="I3127" t="s">
        <v>484</v>
      </c>
      <c r="K3127" t="s">
        <v>265</v>
      </c>
      <c r="L3127">
        <v>3</v>
      </c>
      <c r="M3127">
        <v>15.75</v>
      </c>
      <c r="N3127">
        <v>47.25</v>
      </c>
      <c r="O3127">
        <v>618598.56000000006</v>
      </c>
    </row>
    <row r="3128" spans="1:15" hidden="1">
      <c r="A3128" t="s">
        <v>259</v>
      </c>
      <c r="B3128" s="1">
        <v>45230</v>
      </c>
      <c r="C3128" t="s">
        <v>2084</v>
      </c>
      <c r="D3128" t="s">
        <v>170</v>
      </c>
      <c r="E3128" t="s">
        <v>170</v>
      </c>
      <c r="F3128" t="s">
        <v>1291</v>
      </c>
      <c r="G3128" t="s">
        <v>483</v>
      </c>
      <c r="H3128" t="s">
        <v>482</v>
      </c>
      <c r="I3128" t="s">
        <v>484</v>
      </c>
      <c r="K3128" t="s">
        <v>265</v>
      </c>
      <c r="L3128">
        <v>2</v>
      </c>
      <c r="M3128">
        <v>8.1300000000000008</v>
      </c>
      <c r="N3128">
        <v>16.260000000000002</v>
      </c>
      <c r="O3128">
        <v>618614.81999999995</v>
      </c>
    </row>
    <row r="3129" spans="1:15" hidden="1">
      <c r="A3129" t="s">
        <v>259</v>
      </c>
      <c r="B3129" s="1">
        <v>45230</v>
      </c>
      <c r="C3129" t="s">
        <v>2084</v>
      </c>
      <c r="D3129" t="s">
        <v>170</v>
      </c>
      <c r="E3129" t="s">
        <v>170</v>
      </c>
      <c r="F3129" t="s">
        <v>1202</v>
      </c>
      <c r="G3129" t="s">
        <v>486</v>
      </c>
      <c r="H3129" t="s">
        <v>485</v>
      </c>
      <c r="I3129" t="s">
        <v>484</v>
      </c>
      <c r="K3129" t="s">
        <v>265</v>
      </c>
      <c r="L3129">
        <v>53</v>
      </c>
      <c r="M3129">
        <v>7.88</v>
      </c>
      <c r="N3129">
        <v>417.64</v>
      </c>
      <c r="O3129">
        <v>619032.46</v>
      </c>
    </row>
    <row r="3130" spans="1:15" hidden="1">
      <c r="A3130" t="s">
        <v>259</v>
      </c>
      <c r="B3130" s="1">
        <v>45230</v>
      </c>
      <c r="C3130" t="s">
        <v>2084</v>
      </c>
      <c r="D3130" t="s">
        <v>170</v>
      </c>
      <c r="E3130" t="s">
        <v>170</v>
      </c>
      <c r="F3130" t="s">
        <v>2085</v>
      </c>
      <c r="G3130" t="s">
        <v>486</v>
      </c>
      <c r="H3130" t="s">
        <v>485</v>
      </c>
      <c r="I3130" t="s">
        <v>484</v>
      </c>
      <c r="K3130" t="s">
        <v>265</v>
      </c>
      <c r="L3130">
        <v>50</v>
      </c>
      <c r="M3130">
        <v>4.0670000000000002</v>
      </c>
      <c r="N3130">
        <v>203.35</v>
      </c>
      <c r="O3130">
        <v>619235.81000000006</v>
      </c>
    </row>
    <row r="3131" spans="1:15" hidden="1">
      <c r="A3131" t="s">
        <v>259</v>
      </c>
      <c r="B3131" s="1">
        <v>45230</v>
      </c>
      <c r="C3131" t="s">
        <v>2084</v>
      </c>
      <c r="D3131" t="s">
        <v>170</v>
      </c>
      <c r="E3131" t="s">
        <v>170</v>
      </c>
      <c r="F3131" t="s">
        <v>1203</v>
      </c>
      <c r="G3131" t="s">
        <v>504</v>
      </c>
      <c r="H3131" t="s">
        <v>503</v>
      </c>
      <c r="I3131" t="s">
        <v>484</v>
      </c>
      <c r="K3131" t="s">
        <v>265</v>
      </c>
      <c r="L3131">
        <v>4</v>
      </c>
      <c r="M3131">
        <v>31.5</v>
      </c>
      <c r="N3131">
        <v>126</v>
      </c>
      <c r="O3131">
        <v>619361.81000000006</v>
      </c>
    </row>
    <row r="3132" spans="1:15" hidden="1">
      <c r="A3132" t="s">
        <v>259</v>
      </c>
      <c r="B3132" s="1">
        <v>45230</v>
      </c>
      <c r="C3132" t="s">
        <v>2084</v>
      </c>
      <c r="D3132" t="s">
        <v>170</v>
      </c>
      <c r="E3132" t="s">
        <v>170</v>
      </c>
      <c r="F3132" t="s">
        <v>1101</v>
      </c>
      <c r="G3132" t="s">
        <v>1102</v>
      </c>
      <c r="H3132" t="s">
        <v>1101</v>
      </c>
      <c r="I3132" t="s">
        <v>484</v>
      </c>
      <c r="K3132" t="s">
        <v>265</v>
      </c>
      <c r="L3132">
        <v>500</v>
      </c>
      <c r="M3132">
        <v>0.43</v>
      </c>
      <c r="N3132">
        <v>215</v>
      </c>
      <c r="O3132">
        <v>619576.81000000006</v>
      </c>
    </row>
    <row r="3133" spans="1:15" hidden="1">
      <c r="A3133" t="s">
        <v>259</v>
      </c>
      <c r="B3133" s="1">
        <v>45230</v>
      </c>
      <c r="C3133" t="s">
        <v>2084</v>
      </c>
      <c r="D3133" t="s">
        <v>170</v>
      </c>
      <c r="E3133" t="s">
        <v>170</v>
      </c>
      <c r="F3133" t="s">
        <v>1181</v>
      </c>
      <c r="G3133" t="s">
        <v>508</v>
      </c>
      <c r="H3133" t="s">
        <v>507</v>
      </c>
      <c r="I3133" t="s">
        <v>484</v>
      </c>
      <c r="K3133" t="s">
        <v>265</v>
      </c>
      <c r="L3133">
        <v>1</v>
      </c>
      <c r="M3133">
        <v>23</v>
      </c>
      <c r="N3133">
        <v>23</v>
      </c>
      <c r="O3133">
        <v>619599.81000000006</v>
      </c>
    </row>
    <row r="3134" spans="1:15" hidden="1">
      <c r="A3134" t="s">
        <v>259</v>
      </c>
      <c r="B3134" s="1">
        <v>45230</v>
      </c>
      <c r="C3134" t="s">
        <v>2086</v>
      </c>
      <c r="D3134" t="s">
        <v>70</v>
      </c>
      <c r="E3134" t="s">
        <v>70</v>
      </c>
      <c r="F3134" t="s">
        <v>701</v>
      </c>
      <c r="G3134" t="s">
        <v>702</v>
      </c>
      <c r="H3134" t="s">
        <v>701</v>
      </c>
      <c r="I3134" t="s">
        <v>703</v>
      </c>
      <c r="K3134" t="s">
        <v>265</v>
      </c>
      <c r="L3134">
        <v>70</v>
      </c>
      <c r="M3134">
        <v>3.03</v>
      </c>
      <c r="N3134">
        <v>212.1</v>
      </c>
      <c r="O3134">
        <v>619811.91</v>
      </c>
    </row>
    <row r="3135" spans="1:15" hidden="1">
      <c r="A3135" t="s">
        <v>259</v>
      </c>
      <c r="B3135" s="1">
        <v>45230</v>
      </c>
      <c r="C3135" t="s">
        <v>2086</v>
      </c>
      <c r="D3135" t="s">
        <v>70</v>
      </c>
      <c r="E3135" t="s">
        <v>70</v>
      </c>
      <c r="F3135" t="s">
        <v>81</v>
      </c>
      <c r="G3135" t="s">
        <v>1261</v>
      </c>
      <c r="H3135" t="s">
        <v>81</v>
      </c>
      <c r="I3135" t="s">
        <v>448</v>
      </c>
      <c r="K3135" t="s">
        <v>265</v>
      </c>
      <c r="L3135">
        <v>15</v>
      </c>
      <c r="M3135">
        <v>3.5</v>
      </c>
      <c r="N3135">
        <v>52.5</v>
      </c>
      <c r="O3135">
        <v>619864.41</v>
      </c>
    </row>
    <row r="3136" spans="1:15" hidden="1">
      <c r="A3136" t="s">
        <v>259</v>
      </c>
      <c r="B3136" s="1">
        <v>45230</v>
      </c>
      <c r="C3136" t="s">
        <v>2086</v>
      </c>
      <c r="D3136" t="s">
        <v>70</v>
      </c>
      <c r="E3136" t="s">
        <v>70</v>
      </c>
      <c r="F3136" t="s">
        <v>1051</v>
      </c>
      <c r="G3136" t="s">
        <v>1052</v>
      </c>
      <c r="H3136" t="s">
        <v>1051</v>
      </c>
      <c r="I3136" t="s">
        <v>703</v>
      </c>
      <c r="K3136" t="s">
        <v>265</v>
      </c>
      <c r="L3136">
        <v>49</v>
      </c>
      <c r="M3136">
        <v>7</v>
      </c>
      <c r="N3136">
        <v>343</v>
      </c>
      <c r="O3136">
        <v>620207.41</v>
      </c>
    </row>
    <row r="3137" spans="1:15" hidden="1">
      <c r="A3137" t="s">
        <v>259</v>
      </c>
      <c r="B3137" s="1">
        <v>45230</v>
      </c>
      <c r="C3137" t="s">
        <v>2086</v>
      </c>
      <c r="D3137" t="s">
        <v>70</v>
      </c>
      <c r="E3137" t="s">
        <v>70</v>
      </c>
      <c r="F3137" t="s">
        <v>1139</v>
      </c>
      <c r="G3137" t="s">
        <v>1140</v>
      </c>
      <c r="H3137" t="s">
        <v>1141</v>
      </c>
      <c r="I3137" t="s">
        <v>703</v>
      </c>
      <c r="K3137" t="s">
        <v>265</v>
      </c>
      <c r="L3137">
        <v>19</v>
      </c>
      <c r="M3137">
        <v>15</v>
      </c>
      <c r="N3137">
        <v>285</v>
      </c>
      <c r="O3137">
        <v>620492.41</v>
      </c>
    </row>
    <row r="3138" spans="1:15" hidden="1">
      <c r="A3138" t="s">
        <v>259</v>
      </c>
      <c r="B3138" s="1">
        <v>45230</v>
      </c>
      <c r="C3138" t="s">
        <v>2086</v>
      </c>
      <c r="D3138" t="s">
        <v>70</v>
      </c>
      <c r="E3138" t="s">
        <v>70</v>
      </c>
      <c r="F3138" t="s">
        <v>1142</v>
      </c>
      <c r="G3138" t="s">
        <v>1061</v>
      </c>
      <c r="H3138" t="s">
        <v>1060</v>
      </c>
      <c r="I3138" t="s">
        <v>703</v>
      </c>
      <c r="K3138" t="s">
        <v>265</v>
      </c>
      <c r="L3138">
        <v>2</v>
      </c>
      <c r="M3138">
        <v>17.5</v>
      </c>
      <c r="N3138">
        <v>35</v>
      </c>
      <c r="O3138">
        <v>620527.41</v>
      </c>
    </row>
    <row r="3139" spans="1:15" hidden="1">
      <c r="A3139" t="s">
        <v>259</v>
      </c>
      <c r="B3139" s="1">
        <v>45230</v>
      </c>
      <c r="C3139" t="s">
        <v>2086</v>
      </c>
      <c r="D3139" t="s">
        <v>70</v>
      </c>
      <c r="E3139" t="s">
        <v>70</v>
      </c>
      <c r="F3139" t="s">
        <v>1055</v>
      </c>
      <c r="G3139" t="s">
        <v>1056</v>
      </c>
      <c r="H3139" t="s">
        <v>1055</v>
      </c>
      <c r="I3139" t="s">
        <v>703</v>
      </c>
      <c r="K3139" t="s">
        <v>265</v>
      </c>
      <c r="L3139">
        <v>3</v>
      </c>
      <c r="M3139">
        <v>25</v>
      </c>
      <c r="N3139">
        <v>75</v>
      </c>
      <c r="O3139">
        <v>620602.41</v>
      </c>
    </row>
    <row r="3140" spans="1:15" hidden="1">
      <c r="A3140" t="s">
        <v>259</v>
      </c>
      <c r="B3140" s="1">
        <v>45230</v>
      </c>
      <c r="C3140" t="s">
        <v>2086</v>
      </c>
      <c r="D3140" t="s">
        <v>70</v>
      </c>
      <c r="E3140" t="s">
        <v>70</v>
      </c>
      <c r="F3140" t="s">
        <v>1053</v>
      </c>
      <c r="G3140" t="s">
        <v>1054</v>
      </c>
      <c r="H3140" t="s">
        <v>1053</v>
      </c>
      <c r="I3140" t="s">
        <v>703</v>
      </c>
      <c r="K3140" t="s">
        <v>265</v>
      </c>
      <c r="L3140">
        <v>1</v>
      </c>
      <c r="M3140">
        <v>5</v>
      </c>
      <c r="N3140">
        <v>5</v>
      </c>
      <c r="O3140">
        <v>620607.41</v>
      </c>
    </row>
    <row r="3141" spans="1:15" hidden="1">
      <c r="A3141" t="s">
        <v>259</v>
      </c>
      <c r="B3141" s="1">
        <v>45230</v>
      </c>
      <c r="C3141" t="s">
        <v>2086</v>
      </c>
      <c r="D3141" t="s">
        <v>70</v>
      </c>
      <c r="E3141" t="s">
        <v>70</v>
      </c>
      <c r="F3141" t="s">
        <v>1074</v>
      </c>
      <c r="G3141" t="s">
        <v>1075</v>
      </c>
      <c r="H3141" t="s">
        <v>1074</v>
      </c>
      <c r="I3141" t="s">
        <v>1076</v>
      </c>
      <c r="K3141" t="s">
        <v>265</v>
      </c>
      <c r="L3141">
        <v>9</v>
      </c>
      <c r="M3141">
        <v>31.24</v>
      </c>
      <c r="N3141">
        <v>281.16000000000003</v>
      </c>
      <c r="O3141">
        <v>620888.56999999995</v>
      </c>
    </row>
    <row r="3142" spans="1:15" hidden="1">
      <c r="A3142" t="s">
        <v>259</v>
      </c>
      <c r="B3142" s="1">
        <v>45230</v>
      </c>
      <c r="C3142" t="s">
        <v>2086</v>
      </c>
      <c r="D3142" t="s">
        <v>70</v>
      </c>
      <c r="E3142" t="s">
        <v>70</v>
      </c>
      <c r="F3142" t="s">
        <v>184</v>
      </c>
      <c r="G3142" t="s">
        <v>1077</v>
      </c>
      <c r="H3142" t="s">
        <v>184</v>
      </c>
      <c r="I3142" t="s">
        <v>1076</v>
      </c>
      <c r="K3142" t="s">
        <v>265</v>
      </c>
      <c r="L3142">
        <v>13</v>
      </c>
      <c r="M3142">
        <v>2.89</v>
      </c>
      <c r="N3142">
        <v>37.57</v>
      </c>
      <c r="O3142">
        <v>620926.14</v>
      </c>
    </row>
    <row r="3143" spans="1:15" hidden="1">
      <c r="A3143" t="s">
        <v>259</v>
      </c>
      <c r="B3143" s="1">
        <v>45230</v>
      </c>
      <c r="C3143" t="s">
        <v>2086</v>
      </c>
      <c r="D3143" t="s">
        <v>70</v>
      </c>
      <c r="E3143" t="s">
        <v>70</v>
      </c>
      <c r="F3143" t="s">
        <v>1084</v>
      </c>
      <c r="G3143" t="s">
        <v>1085</v>
      </c>
      <c r="H3143" t="s">
        <v>1084</v>
      </c>
      <c r="I3143" t="s">
        <v>1076</v>
      </c>
      <c r="K3143" t="s">
        <v>265</v>
      </c>
      <c r="L3143">
        <v>1</v>
      </c>
      <c r="M3143">
        <v>7.09</v>
      </c>
      <c r="N3143">
        <v>7.09</v>
      </c>
      <c r="O3143">
        <v>620933.23</v>
      </c>
    </row>
    <row r="3144" spans="1:15" hidden="1">
      <c r="A3144" t="s">
        <v>259</v>
      </c>
      <c r="B3144" s="1">
        <v>45230</v>
      </c>
      <c r="C3144" t="s">
        <v>2086</v>
      </c>
      <c r="D3144" t="s">
        <v>70</v>
      </c>
      <c r="E3144" t="s">
        <v>70</v>
      </c>
      <c r="F3144" t="s">
        <v>1213</v>
      </c>
      <c r="G3144" t="s">
        <v>1214</v>
      </c>
      <c r="H3144" t="s">
        <v>1213</v>
      </c>
      <c r="I3144" t="s">
        <v>1076</v>
      </c>
      <c r="K3144" t="s">
        <v>265</v>
      </c>
      <c r="L3144">
        <v>1</v>
      </c>
      <c r="M3144">
        <v>20.74</v>
      </c>
      <c r="N3144">
        <v>20.74</v>
      </c>
      <c r="O3144">
        <v>620953.97</v>
      </c>
    </row>
    <row r="3145" spans="1:15" hidden="1">
      <c r="A3145" t="s">
        <v>259</v>
      </c>
      <c r="B3145" s="1">
        <v>45230</v>
      </c>
      <c r="C3145" t="s">
        <v>2086</v>
      </c>
      <c r="D3145" t="s">
        <v>70</v>
      </c>
      <c r="E3145" t="s">
        <v>70</v>
      </c>
      <c r="F3145" t="s">
        <v>1091</v>
      </c>
      <c r="G3145" t="s">
        <v>1091</v>
      </c>
      <c r="H3145" t="s">
        <v>1091</v>
      </c>
      <c r="I3145" t="s">
        <v>1076</v>
      </c>
      <c r="K3145" t="s">
        <v>265</v>
      </c>
      <c r="L3145">
        <v>1</v>
      </c>
      <c r="M3145">
        <v>2.57</v>
      </c>
      <c r="N3145">
        <v>2.57</v>
      </c>
      <c r="O3145">
        <v>620956.54</v>
      </c>
    </row>
    <row r="3146" spans="1:15" hidden="1">
      <c r="A3146" t="s">
        <v>259</v>
      </c>
      <c r="B3146" s="1">
        <v>45230</v>
      </c>
      <c r="C3146" t="s">
        <v>2086</v>
      </c>
      <c r="D3146" t="s">
        <v>70</v>
      </c>
      <c r="E3146" t="s">
        <v>70</v>
      </c>
      <c r="F3146" t="s">
        <v>1088</v>
      </c>
      <c r="G3146" t="s">
        <v>1088</v>
      </c>
      <c r="H3146" t="s">
        <v>1088</v>
      </c>
      <c r="I3146" t="s">
        <v>1076</v>
      </c>
      <c r="K3146" t="s">
        <v>265</v>
      </c>
      <c r="L3146">
        <v>1</v>
      </c>
      <c r="M3146">
        <v>9.57</v>
      </c>
      <c r="N3146">
        <v>9.57</v>
      </c>
      <c r="O3146">
        <v>620966.11</v>
      </c>
    </row>
    <row r="3147" spans="1:15" hidden="1">
      <c r="A3147" t="s">
        <v>259</v>
      </c>
      <c r="B3147" s="1">
        <v>45230</v>
      </c>
      <c r="C3147" t="s">
        <v>2086</v>
      </c>
      <c r="D3147" t="s">
        <v>70</v>
      </c>
      <c r="E3147" t="s">
        <v>70</v>
      </c>
      <c r="F3147" t="s">
        <v>1089</v>
      </c>
      <c r="G3147" t="s">
        <v>1089</v>
      </c>
      <c r="H3147" t="s">
        <v>1089</v>
      </c>
      <c r="I3147" t="s">
        <v>1076</v>
      </c>
      <c r="K3147" t="s">
        <v>265</v>
      </c>
      <c r="L3147">
        <v>1</v>
      </c>
      <c r="M3147">
        <v>17.59</v>
      </c>
      <c r="N3147">
        <v>17.59</v>
      </c>
      <c r="O3147">
        <v>620983.69999999995</v>
      </c>
    </row>
    <row r="3148" spans="1:15" hidden="1">
      <c r="A3148" t="s">
        <v>259</v>
      </c>
      <c r="B3148" s="1">
        <v>45230</v>
      </c>
      <c r="C3148" t="s">
        <v>2086</v>
      </c>
      <c r="D3148" t="s">
        <v>70</v>
      </c>
      <c r="E3148" t="s">
        <v>70</v>
      </c>
      <c r="F3148" t="s">
        <v>1090</v>
      </c>
      <c r="G3148" t="s">
        <v>1090</v>
      </c>
      <c r="H3148" t="s">
        <v>1090</v>
      </c>
      <c r="I3148" t="s">
        <v>1076</v>
      </c>
      <c r="K3148" t="s">
        <v>265</v>
      </c>
      <c r="L3148">
        <v>1</v>
      </c>
      <c r="M3148">
        <v>19.899999999999999</v>
      </c>
      <c r="N3148">
        <v>19.899999999999999</v>
      </c>
      <c r="O3148">
        <v>621003.6</v>
      </c>
    </row>
    <row r="3149" spans="1:15" hidden="1">
      <c r="A3149" t="s">
        <v>259</v>
      </c>
      <c r="B3149" s="1">
        <v>45230</v>
      </c>
      <c r="C3149" t="s">
        <v>2086</v>
      </c>
      <c r="D3149" t="s">
        <v>70</v>
      </c>
      <c r="E3149" t="s">
        <v>70</v>
      </c>
      <c r="F3149" t="s">
        <v>1092</v>
      </c>
      <c r="G3149" t="s">
        <v>1092</v>
      </c>
      <c r="H3149" t="s">
        <v>1092</v>
      </c>
      <c r="I3149" t="s">
        <v>1076</v>
      </c>
      <c r="K3149" t="s">
        <v>265</v>
      </c>
      <c r="L3149">
        <v>1</v>
      </c>
      <c r="M3149">
        <v>24.82</v>
      </c>
      <c r="N3149">
        <v>24.82</v>
      </c>
      <c r="O3149">
        <v>621028.42000000004</v>
      </c>
    </row>
    <row r="3150" spans="1:15" hidden="1">
      <c r="A3150" t="s">
        <v>259</v>
      </c>
      <c r="B3150" s="1">
        <v>45230</v>
      </c>
      <c r="C3150" t="s">
        <v>2086</v>
      </c>
      <c r="D3150" t="s">
        <v>70</v>
      </c>
      <c r="E3150" t="s">
        <v>70</v>
      </c>
      <c r="F3150" t="s">
        <v>1298</v>
      </c>
      <c r="G3150" t="s">
        <v>1299</v>
      </c>
      <c r="H3150" t="s">
        <v>1298</v>
      </c>
      <c r="I3150" t="s">
        <v>484</v>
      </c>
      <c r="K3150" t="s">
        <v>265</v>
      </c>
      <c r="L3150">
        <v>1</v>
      </c>
      <c r="M3150">
        <v>31.5</v>
      </c>
      <c r="N3150">
        <v>31.5</v>
      </c>
      <c r="O3150">
        <v>621059.92000000004</v>
      </c>
    </row>
    <row r="3151" spans="1:15" hidden="1">
      <c r="A3151" t="s">
        <v>259</v>
      </c>
      <c r="B3151" s="1">
        <v>45230</v>
      </c>
      <c r="C3151" t="s">
        <v>2086</v>
      </c>
      <c r="D3151" t="s">
        <v>70</v>
      </c>
      <c r="E3151" t="s">
        <v>70</v>
      </c>
      <c r="F3151" t="s">
        <v>1165</v>
      </c>
      <c r="G3151" t="s">
        <v>1166</v>
      </c>
      <c r="H3151" t="s">
        <v>1165</v>
      </c>
      <c r="I3151" t="s">
        <v>484</v>
      </c>
      <c r="K3151" t="s">
        <v>265</v>
      </c>
      <c r="L3151">
        <v>1</v>
      </c>
      <c r="M3151">
        <v>68.25</v>
      </c>
      <c r="N3151">
        <v>68.25</v>
      </c>
      <c r="O3151">
        <v>621128.17000000004</v>
      </c>
    </row>
    <row r="3152" spans="1:15" hidden="1">
      <c r="A3152" t="s">
        <v>259</v>
      </c>
      <c r="B3152" s="1">
        <v>45230</v>
      </c>
      <c r="C3152" t="s">
        <v>2086</v>
      </c>
      <c r="D3152" t="s">
        <v>70</v>
      </c>
      <c r="E3152" t="s">
        <v>70</v>
      </c>
      <c r="F3152" t="s">
        <v>490</v>
      </c>
      <c r="G3152" t="s">
        <v>491</v>
      </c>
      <c r="H3152" t="s">
        <v>490</v>
      </c>
      <c r="I3152" t="s">
        <v>264</v>
      </c>
      <c r="K3152" t="s">
        <v>265</v>
      </c>
      <c r="L3152">
        <v>2</v>
      </c>
      <c r="M3152">
        <v>51.98</v>
      </c>
      <c r="N3152">
        <v>103.96</v>
      </c>
      <c r="O3152">
        <v>621232.13</v>
      </c>
    </row>
    <row r="3153" spans="1:15" hidden="1">
      <c r="A3153" t="s">
        <v>259</v>
      </c>
      <c r="B3153" s="1">
        <v>45230</v>
      </c>
      <c r="C3153" t="s">
        <v>2086</v>
      </c>
      <c r="D3153" t="s">
        <v>70</v>
      </c>
      <c r="E3153" t="s">
        <v>70</v>
      </c>
      <c r="F3153" t="s">
        <v>1313</v>
      </c>
      <c r="G3153" t="s">
        <v>495</v>
      </c>
      <c r="H3153" t="s">
        <v>494</v>
      </c>
      <c r="I3153" t="s">
        <v>264</v>
      </c>
      <c r="K3153" t="s">
        <v>265</v>
      </c>
      <c r="L3153">
        <v>12</v>
      </c>
      <c r="M3153">
        <v>6.3</v>
      </c>
      <c r="N3153">
        <v>75.599999999999994</v>
      </c>
      <c r="O3153">
        <v>621307.73</v>
      </c>
    </row>
    <row r="3154" spans="1:15" hidden="1">
      <c r="A3154" t="s">
        <v>259</v>
      </c>
      <c r="B3154" s="1">
        <v>45230</v>
      </c>
      <c r="C3154" t="s">
        <v>2086</v>
      </c>
      <c r="D3154" t="s">
        <v>70</v>
      </c>
      <c r="E3154" t="s">
        <v>70</v>
      </c>
      <c r="F3154" t="s">
        <v>496</v>
      </c>
      <c r="G3154" t="s">
        <v>497</v>
      </c>
      <c r="H3154" t="s">
        <v>496</v>
      </c>
      <c r="I3154" t="s">
        <v>264</v>
      </c>
      <c r="K3154" t="s">
        <v>265</v>
      </c>
      <c r="L3154">
        <v>700</v>
      </c>
      <c r="M3154">
        <v>0.21</v>
      </c>
      <c r="N3154">
        <v>147</v>
      </c>
      <c r="O3154">
        <v>621454.73</v>
      </c>
    </row>
    <row r="3155" spans="1:15" hidden="1">
      <c r="A3155" t="s">
        <v>259</v>
      </c>
      <c r="B3155" s="1">
        <v>45230</v>
      </c>
      <c r="C3155" t="s">
        <v>2086</v>
      </c>
      <c r="D3155" t="s">
        <v>70</v>
      </c>
      <c r="E3155" t="s">
        <v>70</v>
      </c>
      <c r="F3155" t="s">
        <v>507</v>
      </c>
      <c r="G3155" t="s">
        <v>508</v>
      </c>
      <c r="H3155" t="s">
        <v>507</v>
      </c>
      <c r="I3155" t="s">
        <v>484</v>
      </c>
      <c r="K3155" t="s">
        <v>265</v>
      </c>
      <c r="L3155">
        <v>1</v>
      </c>
      <c r="M3155">
        <v>23</v>
      </c>
      <c r="N3155">
        <v>23</v>
      </c>
      <c r="O3155">
        <v>621477.73</v>
      </c>
    </row>
    <row r="3156" spans="1:15" hidden="1">
      <c r="A3156" t="s">
        <v>259</v>
      </c>
      <c r="B3156" s="1">
        <v>45230</v>
      </c>
      <c r="C3156" t="s">
        <v>2086</v>
      </c>
      <c r="D3156" t="s">
        <v>70</v>
      </c>
      <c r="E3156" t="s">
        <v>70</v>
      </c>
      <c r="F3156" t="s">
        <v>485</v>
      </c>
      <c r="G3156" t="s">
        <v>486</v>
      </c>
      <c r="H3156" t="s">
        <v>485</v>
      </c>
      <c r="I3156" t="s">
        <v>484</v>
      </c>
      <c r="K3156" t="s">
        <v>265</v>
      </c>
      <c r="L3156">
        <v>11</v>
      </c>
      <c r="M3156">
        <v>7.88</v>
      </c>
      <c r="N3156">
        <v>86.68</v>
      </c>
      <c r="O3156">
        <v>621564.41</v>
      </c>
    </row>
    <row r="3157" spans="1:15" hidden="1">
      <c r="A3157" t="s">
        <v>259</v>
      </c>
      <c r="B3157" s="1">
        <v>45230</v>
      </c>
      <c r="C3157" t="s">
        <v>2086</v>
      </c>
      <c r="D3157" t="s">
        <v>70</v>
      </c>
      <c r="E3157" t="s">
        <v>70</v>
      </c>
      <c r="F3157" t="s">
        <v>482</v>
      </c>
      <c r="G3157" t="s">
        <v>483</v>
      </c>
      <c r="H3157" t="s">
        <v>482</v>
      </c>
      <c r="I3157" t="s">
        <v>484</v>
      </c>
      <c r="K3157" t="s">
        <v>265</v>
      </c>
      <c r="L3157">
        <v>2</v>
      </c>
      <c r="M3157">
        <v>21</v>
      </c>
      <c r="N3157">
        <v>42</v>
      </c>
      <c r="O3157">
        <v>621606.41</v>
      </c>
    </row>
    <row r="3158" spans="1:15" hidden="1">
      <c r="A3158" t="s">
        <v>259</v>
      </c>
      <c r="B3158" s="1">
        <v>45230</v>
      </c>
      <c r="C3158" t="s">
        <v>2087</v>
      </c>
      <c r="D3158" t="s">
        <v>36</v>
      </c>
      <c r="E3158" t="s">
        <v>36</v>
      </c>
      <c r="F3158" t="s">
        <v>701</v>
      </c>
      <c r="G3158" t="s">
        <v>702</v>
      </c>
      <c r="H3158" t="s">
        <v>701</v>
      </c>
      <c r="I3158" t="s">
        <v>703</v>
      </c>
      <c r="K3158" t="s">
        <v>265</v>
      </c>
      <c r="L3158">
        <v>40</v>
      </c>
      <c r="M3158">
        <v>3.03</v>
      </c>
      <c r="N3158">
        <v>121.2</v>
      </c>
      <c r="O3158">
        <v>621727.61</v>
      </c>
    </row>
    <row r="3159" spans="1:15" hidden="1">
      <c r="A3159" t="s">
        <v>259</v>
      </c>
      <c r="B3159" s="1">
        <v>45230</v>
      </c>
      <c r="C3159" t="s">
        <v>2087</v>
      </c>
      <c r="D3159" t="s">
        <v>36</v>
      </c>
      <c r="E3159" t="s">
        <v>36</v>
      </c>
      <c r="F3159" t="s">
        <v>1048</v>
      </c>
      <c r="G3159" t="s">
        <v>1049</v>
      </c>
      <c r="H3159" t="s">
        <v>1050</v>
      </c>
      <c r="I3159" t="s">
        <v>448</v>
      </c>
      <c r="K3159" t="s">
        <v>265</v>
      </c>
      <c r="L3159">
        <v>30</v>
      </c>
      <c r="M3159">
        <v>3.15</v>
      </c>
      <c r="N3159">
        <v>94.5</v>
      </c>
      <c r="O3159">
        <v>621822.11</v>
      </c>
    </row>
    <row r="3160" spans="1:15" hidden="1">
      <c r="A3160" t="s">
        <v>259</v>
      </c>
      <c r="B3160" s="1">
        <v>45230</v>
      </c>
      <c r="C3160" t="s">
        <v>2087</v>
      </c>
      <c r="D3160" t="s">
        <v>36</v>
      </c>
      <c r="E3160" t="s">
        <v>36</v>
      </c>
      <c r="F3160" t="s">
        <v>1183</v>
      </c>
      <c r="G3160" t="s">
        <v>1184</v>
      </c>
      <c r="H3160" t="s">
        <v>1183</v>
      </c>
      <c r="I3160" t="s">
        <v>703</v>
      </c>
      <c r="K3160" t="s">
        <v>265</v>
      </c>
      <c r="L3160">
        <v>18</v>
      </c>
      <c r="M3160">
        <v>5</v>
      </c>
      <c r="N3160">
        <v>90</v>
      </c>
      <c r="O3160">
        <v>621912.11</v>
      </c>
    </row>
    <row r="3161" spans="1:15" hidden="1">
      <c r="A3161" t="s">
        <v>259</v>
      </c>
      <c r="B3161" s="1">
        <v>45230</v>
      </c>
      <c r="C3161" t="s">
        <v>2087</v>
      </c>
      <c r="D3161" t="s">
        <v>36</v>
      </c>
      <c r="E3161" t="s">
        <v>36</v>
      </c>
      <c r="F3161" t="s">
        <v>1139</v>
      </c>
      <c r="G3161" t="s">
        <v>1140</v>
      </c>
      <c r="H3161" t="s">
        <v>1141</v>
      </c>
      <c r="I3161" t="s">
        <v>703</v>
      </c>
      <c r="K3161" t="s">
        <v>265</v>
      </c>
      <c r="L3161">
        <v>17</v>
      </c>
      <c r="M3161">
        <v>15</v>
      </c>
      <c r="N3161">
        <v>255</v>
      </c>
      <c r="O3161">
        <v>622167.11</v>
      </c>
    </row>
    <row r="3162" spans="1:15" hidden="1">
      <c r="A3162" t="s">
        <v>259</v>
      </c>
      <c r="B3162" s="1">
        <v>45230</v>
      </c>
      <c r="C3162" t="s">
        <v>2087</v>
      </c>
      <c r="D3162" t="s">
        <v>36</v>
      </c>
      <c r="E3162" t="s">
        <v>36</v>
      </c>
      <c r="F3162" t="s">
        <v>1470</v>
      </c>
      <c r="G3162" t="s">
        <v>1056</v>
      </c>
      <c r="H3162" t="s">
        <v>1055</v>
      </c>
      <c r="I3162" t="s">
        <v>703</v>
      </c>
      <c r="K3162" t="s">
        <v>265</v>
      </c>
      <c r="L3162">
        <v>2</v>
      </c>
      <c r="M3162">
        <v>26</v>
      </c>
      <c r="N3162">
        <v>52</v>
      </c>
      <c r="O3162">
        <v>622219.11</v>
      </c>
    </row>
    <row r="3163" spans="1:15" hidden="1">
      <c r="A3163" t="s">
        <v>259</v>
      </c>
      <c r="B3163" s="1">
        <v>45230</v>
      </c>
      <c r="C3163" t="s">
        <v>2087</v>
      </c>
      <c r="D3163" t="s">
        <v>36</v>
      </c>
      <c r="E3163" t="s">
        <v>36</v>
      </c>
      <c r="F3163" t="s">
        <v>1262</v>
      </c>
      <c r="G3163" t="s">
        <v>1160</v>
      </c>
      <c r="H3163" t="s">
        <v>1161</v>
      </c>
      <c r="I3163" t="s">
        <v>2053</v>
      </c>
      <c r="K3163" t="s">
        <v>265</v>
      </c>
      <c r="L3163">
        <v>1</v>
      </c>
      <c r="M3163">
        <v>375</v>
      </c>
      <c r="N3163">
        <v>375</v>
      </c>
      <c r="O3163">
        <v>622594.11</v>
      </c>
    </row>
    <row r="3164" spans="1:15" hidden="1">
      <c r="A3164" t="s">
        <v>259</v>
      </c>
      <c r="B3164" s="1">
        <v>45230</v>
      </c>
      <c r="C3164" t="s">
        <v>2087</v>
      </c>
      <c r="D3164" t="s">
        <v>36</v>
      </c>
      <c r="E3164" t="s">
        <v>36</v>
      </c>
      <c r="F3164" t="s">
        <v>1471</v>
      </c>
      <c r="G3164" t="s">
        <v>624</v>
      </c>
      <c r="H3164" t="s">
        <v>625</v>
      </c>
      <c r="I3164" t="s">
        <v>448</v>
      </c>
      <c r="K3164" t="s">
        <v>265</v>
      </c>
      <c r="L3164">
        <v>1</v>
      </c>
      <c r="M3164">
        <v>49</v>
      </c>
      <c r="N3164">
        <v>49</v>
      </c>
      <c r="O3164">
        <v>622643.11</v>
      </c>
    </row>
    <row r="3165" spans="1:15" hidden="1">
      <c r="A3165" t="s">
        <v>259</v>
      </c>
      <c r="B3165" s="1">
        <v>45230</v>
      </c>
      <c r="C3165" t="s">
        <v>2087</v>
      </c>
      <c r="D3165" t="s">
        <v>36</v>
      </c>
      <c r="E3165" t="s">
        <v>36</v>
      </c>
      <c r="F3165" t="s">
        <v>1074</v>
      </c>
      <c r="G3165" t="s">
        <v>1075</v>
      </c>
      <c r="H3165" t="s">
        <v>1074</v>
      </c>
      <c r="I3165" t="s">
        <v>1076</v>
      </c>
      <c r="K3165" t="s">
        <v>265</v>
      </c>
      <c r="L3165">
        <v>15</v>
      </c>
      <c r="M3165">
        <v>26.51</v>
      </c>
      <c r="N3165">
        <v>397.65</v>
      </c>
      <c r="O3165">
        <v>623040.76</v>
      </c>
    </row>
    <row r="3166" spans="1:15" hidden="1">
      <c r="A3166" t="s">
        <v>259</v>
      </c>
      <c r="B3166" s="1">
        <v>45230</v>
      </c>
      <c r="C3166" t="s">
        <v>2087</v>
      </c>
      <c r="D3166" t="s">
        <v>36</v>
      </c>
      <c r="E3166" t="s">
        <v>36</v>
      </c>
      <c r="F3166" t="s">
        <v>188</v>
      </c>
      <c r="G3166" t="s">
        <v>1301</v>
      </c>
      <c r="H3166" t="s">
        <v>188</v>
      </c>
      <c r="I3166" t="s">
        <v>1076</v>
      </c>
      <c r="K3166" t="s">
        <v>265</v>
      </c>
      <c r="L3166">
        <v>1</v>
      </c>
      <c r="M3166">
        <v>31.24</v>
      </c>
      <c r="N3166">
        <v>31.24</v>
      </c>
      <c r="O3166">
        <v>623072</v>
      </c>
    </row>
    <row r="3167" spans="1:15" hidden="1">
      <c r="A3167" t="s">
        <v>259</v>
      </c>
      <c r="B3167" s="1">
        <v>45230</v>
      </c>
      <c r="C3167" t="s">
        <v>2087</v>
      </c>
      <c r="D3167" t="s">
        <v>36</v>
      </c>
      <c r="E3167" t="s">
        <v>36</v>
      </c>
      <c r="F3167" t="s">
        <v>184</v>
      </c>
      <c r="G3167" t="s">
        <v>1077</v>
      </c>
      <c r="H3167" t="s">
        <v>184</v>
      </c>
      <c r="I3167" t="s">
        <v>1076</v>
      </c>
      <c r="K3167" t="s">
        <v>265</v>
      </c>
      <c r="L3167">
        <v>3</v>
      </c>
      <c r="M3167">
        <v>2.89</v>
      </c>
      <c r="N3167">
        <v>8.67</v>
      </c>
      <c r="O3167">
        <v>623080.67000000004</v>
      </c>
    </row>
    <row r="3168" spans="1:15" hidden="1">
      <c r="A3168" t="s">
        <v>259</v>
      </c>
      <c r="B3168" s="1">
        <v>45230</v>
      </c>
      <c r="C3168" t="s">
        <v>2087</v>
      </c>
      <c r="D3168" t="s">
        <v>36</v>
      </c>
      <c r="E3168" t="s">
        <v>36</v>
      </c>
      <c r="F3168" t="s">
        <v>1168</v>
      </c>
      <c r="G3168" t="s">
        <v>1169</v>
      </c>
      <c r="H3168" t="s">
        <v>1168</v>
      </c>
      <c r="I3168" t="s">
        <v>1076</v>
      </c>
      <c r="K3168" t="s">
        <v>265</v>
      </c>
      <c r="L3168">
        <v>1</v>
      </c>
      <c r="M3168">
        <v>10</v>
      </c>
      <c r="N3168">
        <v>10</v>
      </c>
      <c r="O3168">
        <v>623090.67000000004</v>
      </c>
    </row>
    <row r="3169" spans="1:15" hidden="1">
      <c r="A3169" t="s">
        <v>259</v>
      </c>
      <c r="B3169" s="1">
        <v>45230</v>
      </c>
      <c r="C3169" t="s">
        <v>2087</v>
      </c>
      <c r="D3169" t="s">
        <v>36</v>
      </c>
      <c r="E3169" t="s">
        <v>36</v>
      </c>
      <c r="F3169" t="s">
        <v>1091</v>
      </c>
      <c r="G3169" t="s">
        <v>1091</v>
      </c>
      <c r="H3169" t="s">
        <v>1091</v>
      </c>
      <c r="I3169" t="s">
        <v>1076</v>
      </c>
      <c r="K3169" t="s">
        <v>265</v>
      </c>
      <c r="L3169">
        <v>1</v>
      </c>
      <c r="M3169">
        <v>4.01</v>
      </c>
      <c r="N3169">
        <v>4.01</v>
      </c>
      <c r="O3169">
        <v>623094.68000000005</v>
      </c>
    </row>
    <row r="3170" spans="1:15" hidden="1">
      <c r="A3170" t="s">
        <v>259</v>
      </c>
      <c r="B3170" s="1">
        <v>45230</v>
      </c>
      <c r="C3170" t="s">
        <v>2087</v>
      </c>
      <c r="D3170" t="s">
        <v>36</v>
      </c>
      <c r="E3170" t="s">
        <v>36</v>
      </c>
      <c r="F3170" t="s">
        <v>1088</v>
      </c>
      <c r="G3170" t="s">
        <v>1088</v>
      </c>
      <c r="H3170" t="s">
        <v>1088</v>
      </c>
      <c r="I3170" t="s">
        <v>1076</v>
      </c>
      <c r="K3170" t="s">
        <v>265</v>
      </c>
      <c r="L3170">
        <v>1</v>
      </c>
      <c r="M3170">
        <v>14.46</v>
      </c>
      <c r="N3170">
        <v>14.46</v>
      </c>
      <c r="O3170">
        <v>623109.14</v>
      </c>
    </row>
    <row r="3171" spans="1:15" hidden="1">
      <c r="A3171" t="s">
        <v>259</v>
      </c>
      <c r="B3171" s="1">
        <v>45230</v>
      </c>
      <c r="C3171" t="s">
        <v>2087</v>
      </c>
      <c r="D3171" t="s">
        <v>36</v>
      </c>
      <c r="E3171" t="s">
        <v>36</v>
      </c>
      <c r="F3171" t="s">
        <v>1089</v>
      </c>
      <c r="G3171" t="s">
        <v>1089</v>
      </c>
      <c r="H3171" t="s">
        <v>1089</v>
      </c>
      <c r="I3171" t="s">
        <v>1076</v>
      </c>
      <c r="K3171" t="s">
        <v>265</v>
      </c>
      <c r="L3171">
        <v>1</v>
      </c>
      <c r="M3171">
        <v>28.33</v>
      </c>
      <c r="N3171">
        <v>28.33</v>
      </c>
      <c r="O3171">
        <v>623137.47</v>
      </c>
    </row>
    <row r="3172" spans="1:15" hidden="1">
      <c r="A3172" t="s">
        <v>259</v>
      </c>
      <c r="B3172" s="1">
        <v>45230</v>
      </c>
      <c r="C3172" t="s">
        <v>2087</v>
      </c>
      <c r="D3172" t="s">
        <v>36</v>
      </c>
      <c r="E3172" t="s">
        <v>36</v>
      </c>
      <c r="F3172" t="s">
        <v>1092</v>
      </c>
      <c r="G3172" t="s">
        <v>1092</v>
      </c>
      <c r="H3172" t="s">
        <v>1092</v>
      </c>
      <c r="I3172" t="s">
        <v>1076</v>
      </c>
      <c r="K3172" t="s">
        <v>265</v>
      </c>
      <c r="L3172">
        <v>1</v>
      </c>
      <c r="M3172">
        <v>39.68</v>
      </c>
      <c r="N3172">
        <v>39.68</v>
      </c>
      <c r="O3172">
        <v>623177.15</v>
      </c>
    </row>
    <row r="3173" spans="1:15" hidden="1">
      <c r="A3173" t="s">
        <v>259</v>
      </c>
      <c r="B3173" s="1">
        <v>45230</v>
      </c>
      <c r="C3173" t="s">
        <v>2087</v>
      </c>
      <c r="D3173" t="s">
        <v>36</v>
      </c>
      <c r="E3173" t="s">
        <v>36</v>
      </c>
      <c r="F3173" t="s">
        <v>1090</v>
      </c>
      <c r="G3173" t="s">
        <v>1090</v>
      </c>
      <c r="H3173" t="s">
        <v>1090</v>
      </c>
      <c r="I3173" t="s">
        <v>1076</v>
      </c>
      <c r="K3173" t="s">
        <v>265</v>
      </c>
      <c r="L3173">
        <v>1</v>
      </c>
      <c r="M3173">
        <v>31.84</v>
      </c>
      <c r="N3173">
        <v>31.84</v>
      </c>
      <c r="O3173">
        <v>623208.99</v>
      </c>
    </row>
    <row r="3174" spans="1:15" hidden="1">
      <c r="A3174" t="s">
        <v>259</v>
      </c>
      <c r="B3174" s="1">
        <v>45230</v>
      </c>
      <c r="C3174" t="s">
        <v>2087</v>
      </c>
      <c r="D3174" t="s">
        <v>36</v>
      </c>
      <c r="E3174" t="s">
        <v>36</v>
      </c>
      <c r="F3174" t="s">
        <v>485</v>
      </c>
      <c r="G3174" t="s">
        <v>486</v>
      </c>
      <c r="H3174" t="s">
        <v>485</v>
      </c>
      <c r="I3174" t="s">
        <v>484</v>
      </c>
      <c r="K3174" t="s">
        <v>265</v>
      </c>
      <c r="L3174">
        <v>40</v>
      </c>
      <c r="M3174">
        <v>7.88</v>
      </c>
      <c r="N3174">
        <v>315.2</v>
      </c>
      <c r="O3174">
        <v>623524.18999999994</v>
      </c>
    </row>
    <row r="3175" spans="1:15" hidden="1">
      <c r="A3175" t="s">
        <v>259</v>
      </c>
      <c r="B3175" s="1">
        <v>45230</v>
      </c>
      <c r="C3175" t="s">
        <v>2087</v>
      </c>
      <c r="D3175" t="s">
        <v>36</v>
      </c>
      <c r="E3175" t="s">
        <v>36</v>
      </c>
      <c r="F3175" t="s">
        <v>482</v>
      </c>
      <c r="G3175" t="s">
        <v>483</v>
      </c>
      <c r="H3175" t="s">
        <v>482</v>
      </c>
      <c r="I3175" t="s">
        <v>484</v>
      </c>
      <c r="K3175" t="s">
        <v>265</v>
      </c>
      <c r="L3175">
        <v>4</v>
      </c>
      <c r="M3175">
        <v>21</v>
      </c>
      <c r="N3175">
        <v>84</v>
      </c>
      <c r="O3175">
        <v>623608.18999999994</v>
      </c>
    </row>
    <row r="3176" spans="1:15" hidden="1">
      <c r="A3176" t="s">
        <v>259</v>
      </c>
      <c r="B3176" s="1">
        <v>45230</v>
      </c>
      <c r="C3176" t="s">
        <v>2088</v>
      </c>
      <c r="D3176" t="s">
        <v>150</v>
      </c>
      <c r="E3176" t="s">
        <v>150</v>
      </c>
      <c r="F3176" t="s">
        <v>85</v>
      </c>
      <c r="G3176" t="s">
        <v>1285</v>
      </c>
      <c r="H3176" t="s">
        <v>1286</v>
      </c>
      <c r="I3176" t="s">
        <v>448</v>
      </c>
      <c r="K3176" t="s">
        <v>265</v>
      </c>
      <c r="L3176">
        <v>20</v>
      </c>
      <c r="M3176">
        <v>3.5</v>
      </c>
      <c r="N3176">
        <v>70</v>
      </c>
      <c r="O3176">
        <v>623678.18999999994</v>
      </c>
    </row>
    <row r="3177" spans="1:15" hidden="1">
      <c r="A3177" t="s">
        <v>259</v>
      </c>
      <c r="B3177" s="1">
        <v>45230</v>
      </c>
      <c r="C3177" t="s">
        <v>2088</v>
      </c>
      <c r="D3177" t="s">
        <v>150</v>
      </c>
      <c r="E3177" t="s">
        <v>150</v>
      </c>
      <c r="F3177" t="s">
        <v>487</v>
      </c>
      <c r="G3177" t="s">
        <v>488</v>
      </c>
      <c r="H3177" t="s">
        <v>489</v>
      </c>
      <c r="I3177" t="s">
        <v>484</v>
      </c>
      <c r="K3177" t="s">
        <v>265</v>
      </c>
      <c r="L3177">
        <v>1</v>
      </c>
      <c r="M3177">
        <v>78.75</v>
      </c>
      <c r="N3177">
        <v>78.75</v>
      </c>
      <c r="O3177">
        <v>623756.93999999994</v>
      </c>
    </row>
    <row r="3178" spans="1:15" hidden="1">
      <c r="A3178" t="s">
        <v>259</v>
      </c>
      <c r="B3178" s="1">
        <v>45230</v>
      </c>
      <c r="C3178" t="s">
        <v>2088</v>
      </c>
      <c r="D3178" t="s">
        <v>150</v>
      </c>
      <c r="E3178" t="s">
        <v>150</v>
      </c>
      <c r="F3178" t="s">
        <v>1163</v>
      </c>
      <c r="G3178" t="s">
        <v>1164</v>
      </c>
      <c r="H3178" t="s">
        <v>1163</v>
      </c>
      <c r="I3178" t="s">
        <v>484</v>
      </c>
      <c r="K3178" t="s">
        <v>265</v>
      </c>
      <c r="L3178">
        <v>1</v>
      </c>
      <c r="M3178">
        <v>42</v>
      </c>
      <c r="N3178">
        <v>42</v>
      </c>
      <c r="O3178">
        <v>623798.93999999994</v>
      </c>
    </row>
    <row r="3179" spans="1:15" hidden="1">
      <c r="A3179" t="s">
        <v>259</v>
      </c>
      <c r="B3179" s="1">
        <v>45230</v>
      </c>
      <c r="C3179" t="s">
        <v>2088</v>
      </c>
      <c r="D3179" t="s">
        <v>150</v>
      </c>
      <c r="E3179" t="s">
        <v>150</v>
      </c>
      <c r="F3179" t="s">
        <v>1165</v>
      </c>
      <c r="G3179" t="s">
        <v>1166</v>
      </c>
      <c r="H3179" t="s">
        <v>1165</v>
      </c>
      <c r="I3179" t="s">
        <v>484</v>
      </c>
      <c r="K3179" t="s">
        <v>265</v>
      </c>
      <c r="L3179">
        <v>1</v>
      </c>
      <c r="M3179">
        <v>68.25</v>
      </c>
      <c r="N3179">
        <v>68.25</v>
      </c>
      <c r="O3179">
        <v>623867.18999999994</v>
      </c>
    </row>
    <row r="3180" spans="1:15" hidden="1">
      <c r="A3180" t="s">
        <v>259</v>
      </c>
      <c r="B3180" s="1">
        <v>45230</v>
      </c>
      <c r="C3180" t="s">
        <v>2088</v>
      </c>
      <c r="D3180" t="s">
        <v>150</v>
      </c>
      <c r="E3180" t="s">
        <v>150</v>
      </c>
      <c r="F3180" t="s">
        <v>482</v>
      </c>
      <c r="G3180" t="s">
        <v>483</v>
      </c>
      <c r="H3180" t="s">
        <v>482</v>
      </c>
      <c r="I3180" t="s">
        <v>484</v>
      </c>
      <c r="K3180" t="s">
        <v>265</v>
      </c>
      <c r="L3180">
        <v>1</v>
      </c>
      <c r="M3180">
        <v>15.75</v>
      </c>
      <c r="N3180">
        <v>15.75</v>
      </c>
      <c r="O3180">
        <v>623882.93999999994</v>
      </c>
    </row>
    <row r="3181" spans="1:15" hidden="1">
      <c r="A3181" t="s">
        <v>259</v>
      </c>
      <c r="B3181" s="1">
        <v>45230</v>
      </c>
      <c r="C3181" t="s">
        <v>2088</v>
      </c>
      <c r="D3181" t="s">
        <v>150</v>
      </c>
      <c r="E3181" t="s">
        <v>150</v>
      </c>
      <c r="F3181" t="s">
        <v>485</v>
      </c>
      <c r="G3181" t="s">
        <v>486</v>
      </c>
      <c r="H3181" t="s">
        <v>485</v>
      </c>
      <c r="I3181" t="s">
        <v>484</v>
      </c>
      <c r="K3181" t="s">
        <v>265</v>
      </c>
      <c r="L3181">
        <v>5</v>
      </c>
      <c r="M3181">
        <v>7.88</v>
      </c>
      <c r="N3181">
        <v>39.4</v>
      </c>
      <c r="O3181">
        <v>623922.34</v>
      </c>
    </row>
    <row r="3182" spans="1:15" hidden="1">
      <c r="A3182" t="s">
        <v>259</v>
      </c>
      <c r="B3182" s="1">
        <v>45230</v>
      </c>
      <c r="C3182" t="s">
        <v>2088</v>
      </c>
      <c r="D3182" t="s">
        <v>150</v>
      </c>
      <c r="E3182" t="s">
        <v>150</v>
      </c>
      <c r="F3182" t="s">
        <v>503</v>
      </c>
      <c r="G3182" t="s">
        <v>504</v>
      </c>
      <c r="H3182" t="s">
        <v>503</v>
      </c>
      <c r="I3182" t="s">
        <v>484</v>
      </c>
      <c r="K3182" t="s">
        <v>265</v>
      </c>
      <c r="L3182">
        <v>4</v>
      </c>
      <c r="M3182">
        <v>31.5</v>
      </c>
      <c r="N3182">
        <v>126</v>
      </c>
      <c r="O3182">
        <v>624048.34</v>
      </c>
    </row>
    <row r="3183" spans="1:15" hidden="1">
      <c r="A3183" t="s">
        <v>259</v>
      </c>
      <c r="B3183" s="1">
        <v>45230</v>
      </c>
      <c r="C3183" t="s">
        <v>2088</v>
      </c>
      <c r="D3183" t="s">
        <v>150</v>
      </c>
      <c r="E3183" t="s">
        <v>150</v>
      </c>
      <c r="F3183" t="s">
        <v>505</v>
      </c>
      <c r="G3183" t="s">
        <v>506</v>
      </c>
      <c r="H3183" t="s">
        <v>505</v>
      </c>
      <c r="I3183" t="s">
        <v>484</v>
      </c>
      <c r="K3183" t="s">
        <v>265</v>
      </c>
      <c r="L3183">
        <v>130</v>
      </c>
      <c r="M3183">
        <v>0.37</v>
      </c>
      <c r="N3183">
        <v>48.1</v>
      </c>
      <c r="O3183">
        <v>624096.43999999994</v>
      </c>
    </row>
    <row r="3184" spans="1:15" hidden="1">
      <c r="A3184" t="s">
        <v>259</v>
      </c>
      <c r="B3184" s="1">
        <v>45230</v>
      </c>
      <c r="C3184" t="s">
        <v>2088</v>
      </c>
      <c r="D3184" t="s">
        <v>150</v>
      </c>
      <c r="E3184" t="s">
        <v>150</v>
      </c>
      <c r="F3184" t="s">
        <v>507</v>
      </c>
      <c r="G3184" t="s">
        <v>508</v>
      </c>
      <c r="H3184" t="s">
        <v>507</v>
      </c>
      <c r="I3184" t="s">
        <v>484</v>
      </c>
      <c r="K3184" t="s">
        <v>265</v>
      </c>
      <c r="L3184">
        <v>1</v>
      </c>
      <c r="M3184">
        <v>23</v>
      </c>
      <c r="N3184">
        <v>23</v>
      </c>
      <c r="O3184">
        <v>624119.43999999994</v>
      </c>
    </row>
    <row r="3185" spans="1:15" hidden="1">
      <c r="A3185" t="s">
        <v>259</v>
      </c>
      <c r="B3185" s="1">
        <v>45230</v>
      </c>
      <c r="C3185" t="s">
        <v>2088</v>
      </c>
      <c r="D3185" t="s">
        <v>150</v>
      </c>
      <c r="E3185" t="s">
        <v>150</v>
      </c>
      <c r="F3185" t="s">
        <v>186</v>
      </c>
      <c r="G3185" t="s">
        <v>1167</v>
      </c>
      <c r="H3185" t="s">
        <v>186</v>
      </c>
      <c r="I3185" t="s">
        <v>1076</v>
      </c>
      <c r="K3185" t="s">
        <v>265</v>
      </c>
      <c r="L3185">
        <v>30</v>
      </c>
      <c r="M3185">
        <v>25.99</v>
      </c>
      <c r="N3185">
        <v>779.7</v>
      </c>
      <c r="O3185">
        <v>624899.14</v>
      </c>
    </row>
    <row r="3186" spans="1:15" hidden="1">
      <c r="A3186" t="s">
        <v>259</v>
      </c>
      <c r="B3186" s="1">
        <v>45230</v>
      </c>
      <c r="C3186" t="s">
        <v>2088</v>
      </c>
      <c r="D3186" t="s">
        <v>150</v>
      </c>
      <c r="E3186" t="s">
        <v>150</v>
      </c>
      <c r="F3186" t="s">
        <v>185</v>
      </c>
      <c r="G3186" t="s">
        <v>1265</v>
      </c>
      <c r="H3186" t="s">
        <v>185</v>
      </c>
      <c r="I3186" t="s">
        <v>1076</v>
      </c>
      <c r="K3186" t="s">
        <v>265</v>
      </c>
      <c r="L3186">
        <v>11</v>
      </c>
      <c r="M3186">
        <v>23.89</v>
      </c>
      <c r="N3186">
        <v>262.79000000000002</v>
      </c>
      <c r="O3186">
        <v>625161.93000000005</v>
      </c>
    </row>
    <row r="3187" spans="1:15" hidden="1">
      <c r="A3187" t="s">
        <v>259</v>
      </c>
      <c r="B3187" s="1">
        <v>45230</v>
      </c>
      <c r="C3187" t="s">
        <v>2088</v>
      </c>
      <c r="D3187" t="s">
        <v>150</v>
      </c>
      <c r="E3187" t="s">
        <v>150</v>
      </c>
      <c r="F3187" t="s">
        <v>1086</v>
      </c>
      <c r="G3187" t="s">
        <v>1087</v>
      </c>
      <c r="H3187" t="s">
        <v>1086</v>
      </c>
      <c r="I3187" t="s">
        <v>1076</v>
      </c>
      <c r="K3187" t="s">
        <v>265</v>
      </c>
      <c r="L3187">
        <v>3</v>
      </c>
      <c r="M3187">
        <v>6.04</v>
      </c>
      <c r="N3187">
        <v>18.12</v>
      </c>
      <c r="O3187">
        <v>625180.05000000005</v>
      </c>
    </row>
    <row r="3188" spans="1:15" hidden="1">
      <c r="A3188" t="s">
        <v>259</v>
      </c>
      <c r="B3188" s="1">
        <v>45230</v>
      </c>
      <c r="C3188" t="s">
        <v>2088</v>
      </c>
      <c r="D3188" t="s">
        <v>150</v>
      </c>
      <c r="E3188" t="s">
        <v>150</v>
      </c>
      <c r="F3188" t="s">
        <v>184</v>
      </c>
      <c r="G3188" t="s">
        <v>1077</v>
      </c>
      <c r="H3188" t="s">
        <v>184</v>
      </c>
      <c r="I3188" t="s">
        <v>1076</v>
      </c>
      <c r="K3188" t="s">
        <v>265</v>
      </c>
      <c r="L3188">
        <v>8</v>
      </c>
      <c r="M3188">
        <v>2.89</v>
      </c>
      <c r="N3188">
        <v>23.12</v>
      </c>
      <c r="O3188">
        <v>625203.17000000004</v>
      </c>
    </row>
    <row r="3189" spans="1:15" hidden="1">
      <c r="A3189" t="s">
        <v>259</v>
      </c>
      <c r="B3189" s="1">
        <v>45230</v>
      </c>
      <c r="C3189" t="s">
        <v>2088</v>
      </c>
      <c r="D3189" t="s">
        <v>150</v>
      </c>
      <c r="E3189" t="s">
        <v>150</v>
      </c>
      <c r="F3189" t="s">
        <v>1217</v>
      </c>
      <c r="G3189" t="s">
        <v>1218</v>
      </c>
      <c r="H3189" t="s">
        <v>1217</v>
      </c>
      <c r="I3189" t="s">
        <v>1076</v>
      </c>
      <c r="K3189" t="s">
        <v>265</v>
      </c>
      <c r="L3189">
        <v>1</v>
      </c>
      <c r="M3189">
        <v>3.1</v>
      </c>
      <c r="N3189">
        <v>3.1</v>
      </c>
      <c r="O3189">
        <v>625206.27</v>
      </c>
    </row>
    <row r="3190" spans="1:15" hidden="1">
      <c r="A3190" t="s">
        <v>259</v>
      </c>
      <c r="B3190" s="1">
        <v>45230</v>
      </c>
      <c r="C3190" t="s">
        <v>2088</v>
      </c>
      <c r="D3190" t="s">
        <v>150</v>
      </c>
      <c r="E3190" t="s">
        <v>150</v>
      </c>
      <c r="F3190" t="s">
        <v>1091</v>
      </c>
      <c r="G3190" t="s">
        <v>1091</v>
      </c>
      <c r="H3190" t="s">
        <v>1091</v>
      </c>
      <c r="I3190" t="s">
        <v>1076</v>
      </c>
      <c r="K3190" t="s">
        <v>265</v>
      </c>
      <c r="L3190">
        <v>1</v>
      </c>
      <c r="M3190">
        <v>10.62</v>
      </c>
      <c r="N3190">
        <v>10.62</v>
      </c>
      <c r="O3190">
        <v>625216.89</v>
      </c>
    </row>
    <row r="3191" spans="1:15" hidden="1">
      <c r="A3191" t="s">
        <v>259</v>
      </c>
      <c r="B3191" s="1">
        <v>45230</v>
      </c>
      <c r="C3191" t="s">
        <v>2088</v>
      </c>
      <c r="D3191" t="s">
        <v>150</v>
      </c>
      <c r="E3191" t="s">
        <v>150</v>
      </c>
      <c r="F3191" t="s">
        <v>1088</v>
      </c>
      <c r="G3191" t="s">
        <v>1088</v>
      </c>
      <c r="H3191" t="s">
        <v>1088</v>
      </c>
      <c r="I3191" t="s">
        <v>1076</v>
      </c>
      <c r="K3191" t="s">
        <v>265</v>
      </c>
      <c r="L3191">
        <v>1</v>
      </c>
      <c r="M3191">
        <v>38.89</v>
      </c>
      <c r="N3191">
        <v>38.89</v>
      </c>
      <c r="O3191">
        <v>625255.78</v>
      </c>
    </row>
    <row r="3192" spans="1:15" hidden="1">
      <c r="A3192" t="s">
        <v>259</v>
      </c>
      <c r="B3192" s="1">
        <v>45230</v>
      </c>
      <c r="C3192" t="s">
        <v>2088</v>
      </c>
      <c r="D3192" t="s">
        <v>150</v>
      </c>
      <c r="E3192" t="s">
        <v>150</v>
      </c>
      <c r="F3192" t="s">
        <v>1089</v>
      </c>
      <c r="G3192" t="s">
        <v>1089</v>
      </c>
      <c r="H3192" t="s">
        <v>1089</v>
      </c>
      <c r="I3192" t="s">
        <v>1076</v>
      </c>
      <c r="K3192" t="s">
        <v>265</v>
      </c>
      <c r="L3192">
        <v>1</v>
      </c>
      <c r="M3192">
        <v>93.77</v>
      </c>
      <c r="N3192">
        <v>93.77</v>
      </c>
      <c r="O3192">
        <v>625349.55000000005</v>
      </c>
    </row>
    <row r="3193" spans="1:15" hidden="1">
      <c r="A3193" t="s">
        <v>259</v>
      </c>
      <c r="B3193" s="1">
        <v>45230</v>
      </c>
      <c r="C3193" t="s">
        <v>2088</v>
      </c>
      <c r="D3193" t="s">
        <v>150</v>
      </c>
      <c r="E3193" t="s">
        <v>150</v>
      </c>
      <c r="F3193" t="s">
        <v>1090</v>
      </c>
      <c r="G3193" t="s">
        <v>1090</v>
      </c>
      <c r="H3193" t="s">
        <v>1090</v>
      </c>
      <c r="I3193" t="s">
        <v>1076</v>
      </c>
      <c r="K3193" t="s">
        <v>265</v>
      </c>
      <c r="L3193">
        <v>1</v>
      </c>
      <c r="M3193">
        <v>81.59</v>
      </c>
      <c r="N3193">
        <v>81.59</v>
      </c>
      <c r="O3193">
        <v>625431.14</v>
      </c>
    </row>
    <row r="3194" spans="1:15" hidden="1">
      <c r="A3194" t="s">
        <v>259</v>
      </c>
      <c r="B3194" s="1">
        <v>45230</v>
      </c>
      <c r="C3194" t="s">
        <v>2088</v>
      </c>
      <c r="D3194" t="s">
        <v>150</v>
      </c>
      <c r="E3194" t="s">
        <v>150</v>
      </c>
      <c r="F3194" t="s">
        <v>1092</v>
      </c>
      <c r="G3194" t="s">
        <v>1092</v>
      </c>
      <c r="H3194" t="s">
        <v>1092</v>
      </c>
      <c r="I3194" t="s">
        <v>1076</v>
      </c>
      <c r="K3194" t="s">
        <v>265</v>
      </c>
      <c r="L3194">
        <v>1</v>
      </c>
      <c r="M3194">
        <v>103.43</v>
      </c>
      <c r="N3194">
        <v>103.43</v>
      </c>
      <c r="O3194">
        <v>625534.56999999995</v>
      </c>
    </row>
    <row r="3195" spans="1:15" hidden="1">
      <c r="A3195" t="s">
        <v>259</v>
      </c>
      <c r="B3195" s="1">
        <v>45230</v>
      </c>
      <c r="C3195" t="s">
        <v>2089</v>
      </c>
      <c r="D3195" t="s">
        <v>40</v>
      </c>
      <c r="E3195" t="s">
        <v>40</v>
      </c>
      <c r="F3195" t="s">
        <v>701</v>
      </c>
      <c r="G3195" t="s">
        <v>702</v>
      </c>
      <c r="H3195" t="s">
        <v>701</v>
      </c>
      <c r="I3195" t="s">
        <v>703</v>
      </c>
      <c r="K3195" t="s">
        <v>265</v>
      </c>
      <c r="L3195">
        <v>25</v>
      </c>
      <c r="M3195">
        <v>3.03</v>
      </c>
      <c r="N3195">
        <v>75.75</v>
      </c>
      <c r="O3195">
        <v>625610.31999999995</v>
      </c>
    </row>
    <row r="3196" spans="1:15" hidden="1">
      <c r="A3196" t="s">
        <v>259</v>
      </c>
      <c r="B3196" s="1">
        <v>45230</v>
      </c>
      <c r="C3196" t="s">
        <v>2089</v>
      </c>
      <c r="D3196" t="s">
        <v>40</v>
      </c>
      <c r="E3196" t="s">
        <v>40</v>
      </c>
      <c r="F3196" t="s">
        <v>85</v>
      </c>
      <c r="G3196" t="s">
        <v>1285</v>
      </c>
      <c r="H3196" t="s">
        <v>1286</v>
      </c>
      <c r="I3196" t="s">
        <v>448</v>
      </c>
      <c r="K3196" t="s">
        <v>265</v>
      </c>
      <c r="L3196">
        <v>25</v>
      </c>
      <c r="M3196">
        <v>3.5</v>
      </c>
      <c r="N3196">
        <v>87.5</v>
      </c>
      <c r="O3196">
        <v>625697.81999999995</v>
      </c>
    </row>
    <row r="3197" spans="1:15" hidden="1">
      <c r="A3197" t="s">
        <v>259</v>
      </c>
      <c r="B3197" s="1">
        <v>45230</v>
      </c>
      <c r="C3197" t="s">
        <v>2089</v>
      </c>
      <c r="D3197" t="s">
        <v>40</v>
      </c>
      <c r="E3197" t="s">
        <v>40</v>
      </c>
      <c r="F3197" t="s">
        <v>487</v>
      </c>
      <c r="G3197" t="s">
        <v>488</v>
      </c>
      <c r="H3197" t="s">
        <v>489</v>
      </c>
      <c r="I3197" t="s">
        <v>484</v>
      </c>
      <c r="K3197" t="s">
        <v>265</v>
      </c>
      <c r="L3197">
        <v>1</v>
      </c>
      <c r="M3197">
        <v>78.75</v>
      </c>
      <c r="N3197">
        <v>78.75</v>
      </c>
      <c r="O3197">
        <v>625776.56999999995</v>
      </c>
    </row>
    <row r="3198" spans="1:15" hidden="1">
      <c r="A3198" t="s">
        <v>259</v>
      </c>
      <c r="B3198" s="1">
        <v>45230</v>
      </c>
      <c r="C3198" t="s">
        <v>2089</v>
      </c>
      <c r="D3198" t="s">
        <v>40</v>
      </c>
      <c r="E3198" t="s">
        <v>40</v>
      </c>
      <c r="F3198" t="s">
        <v>1238</v>
      </c>
      <c r="G3198" t="s">
        <v>1237</v>
      </c>
      <c r="H3198" t="s">
        <v>1238</v>
      </c>
      <c r="I3198" t="s">
        <v>484</v>
      </c>
      <c r="K3198" t="s">
        <v>265</v>
      </c>
      <c r="L3198">
        <v>1</v>
      </c>
      <c r="M3198">
        <v>208.95</v>
      </c>
      <c r="N3198">
        <v>208.95</v>
      </c>
      <c r="O3198">
        <v>625985.52</v>
      </c>
    </row>
    <row r="3199" spans="1:15" hidden="1">
      <c r="A3199" t="s">
        <v>259</v>
      </c>
      <c r="B3199" s="1">
        <v>45230</v>
      </c>
      <c r="C3199" t="s">
        <v>2089</v>
      </c>
      <c r="D3199" t="s">
        <v>40</v>
      </c>
      <c r="E3199" t="s">
        <v>40</v>
      </c>
      <c r="F3199" t="s">
        <v>482</v>
      </c>
      <c r="G3199" t="s">
        <v>483</v>
      </c>
      <c r="H3199" t="s">
        <v>482</v>
      </c>
      <c r="I3199" t="s">
        <v>484</v>
      </c>
      <c r="K3199" t="s">
        <v>265</v>
      </c>
      <c r="L3199">
        <v>3</v>
      </c>
      <c r="M3199">
        <v>21</v>
      </c>
      <c r="N3199">
        <v>63</v>
      </c>
      <c r="O3199">
        <v>626048.52</v>
      </c>
    </row>
    <row r="3200" spans="1:15" hidden="1">
      <c r="A3200" t="s">
        <v>259</v>
      </c>
      <c r="B3200" s="1">
        <v>45230</v>
      </c>
      <c r="C3200" t="s">
        <v>2089</v>
      </c>
      <c r="D3200" t="s">
        <v>40</v>
      </c>
      <c r="E3200" t="s">
        <v>40</v>
      </c>
      <c r="F3200" t="s">
        <v>485</v>
      </c>
      <c r="G3200" t="s">
        <v>486</v>
      </c>
      <c r="H3200" t="s">
        <v>485</v>
      </c>
      <c r="I3200" t="s">
        <v>484</v>
      </c>
      <c r="K3200" t="s">
        <v>265</v>
      </c>
      <c r="L3200">
        <v>10</v>
      </c>
      <c r="M3200">
        <v>7.88</v>
      </c>
      <c r="N3200">
        <v>78.8</v>
      </c>
      <c r="O3200">
        <v>626127.31999999995</v>
      </c>
    </row>
    <row r="3201" spans="1:15" hidden="1">
      <c r="A3201" t="s">
        <v>259</v>
      </c>
      <c r="B3201" s="1">
        <v>45230</v>
      </c>
      <c r="C3201" t="s">
        <v>2089</v>
      </c>
      <c r="D3201" t="s">
        <v>40</v>
      </c>
      <c r="E3201" t="s">
        <v>40</v>
      </c>
      <c r="F3201" t="s">
        <v>503</v>
      </c>
      <c r="G3201" t="s">
        <v>504</v>
      </c>
      <c r="H3201" t="s">
        <v>503</v>
      </c>
      <c r="I3201" t="s">
        <v>484</v>
      </c>
      <c r="K3201" t="s">
        <v>265</v>
      </c>
      <c r="L3201">
        <v>16</v>
      </c>
      <c r="M3201">
        <v>31.5</v>
      </c>
      <c r="N3201">
        <v>504</v>
      </c>
      <c r="O3201">
        <v>626631.31999999995</v>
      </c>
    </row>
    <row r="3202" spans="1:15" hidden="1">
      <c r="A3202" t="s">
        <v>259</v>
      </c>
      <c r="B3202" s="1">
        <v>45230</v>
      </c>
      <c r="C3202" t="s">
        <v>2089</v>
      </c>
      <c r="D3202" t="s">
        <v>40</v>
      </c>
      <c r="E3202" t="s">
        <v>40</v>
      </c>
      <c r="F3202" t="s">
        <v>1101</v>
      </c>
      <c r="G3202" t="s">
        <v>1102</v>
      </c>
      <c r="H3202" t="s">
        <v>1101</v>
      </c>
      <c r="I3202" t="s">
        <v>484</v>
      </c>
      <c r="K3202" t="s">
        <v>265</v>
      </c>
      <c r="L3202">
        <v>700</v>
      </c>
      <c r="M3202">
        <v>0.43</v>
      </c>
      <c r="N3202">
        <v>301</v>
      </c>
      <c r="O3202">
        <v>626932.31999999995</v>
      </c>
    </row>
    <row r="3203" spans="1:15" hidden="1">
      <c r="A3203" t="s">
        <v>259</v>
      </c>
      <c r="B3203" s="1">
        <v>45230</v>
      </c>
      <c r="C3203" t="s">
        <v>2089</v>
      </c>
      <c r="D3203" t="s">
        <v>40</v>
      </c>
      <c r="E3203" t="s">
        <v>40</v>
      </c>
      <c r="F3203" t="s">
        <v>505</v>
      </c>
      <c r="G3203" t="s">
        <v>506</v>
      </c>
      <c r="H3203" t="s">
        <v>505</v>
      </c>
      <c r="I3203" t="s">
        <v>484</v>
      </c>
      <c r="K3203" t="s">
        <v>265</v>
      </c>
      <c r="L3203">
        <v>400</v>
      </c>
      <c r="M3203">
        <v>0.37</v>
      </c>
      <c r="N3203">
        <v>148</v>
      </c>
      <c r="O3203">
        <v>627080.31999999995</v>
      </c>
    </row>
    <row r="3204" spans="1:15" hidden="1">
      <c r="A3204" t="s">
        <v>259</v>
      </c>
      <c r="B3204" s="1">
        <v>45230</v>
      </c>
      <c r="C3204" t="s">
        <v>2089</v>
      </c>
      <c r="D3204" t="s">
        <v>40</v>
      </c>
      <c r="E3204" t="s">
        <v>40</v>
      </c>
      <c r="F3204" t="s">
        <v>1103</v>
      </c>
      <c r="G3204" t="s">
        <v>1104</v>
      </c>
      <c r="H3204" t="s">
        <v>1103</v>
      </c>
      <c r="I3204" t="s">
        <v>484</v>
      </c>
      <c r="K3204" t="s">
        <v>265</v>
      </c>
      <c r="L3204">
        <v>20</v>
      </c>
      <c r="M3204">
        <v>9.7100000000000009</v>
      </c>
      <c r="N3204">
        <v>194.2</v>
      </c>
      <c r="O3204">
        <v>627274.52</v>
      </c>
    </row>
    <row r="3205" spans="1:15" hidden="1">
      <c r="A3205" t="s">
        <v>259</v>
      </c>
      <c r="B3205" s="1">
        <v>45230</v>
      </c>
      <c r="C3205" t="s">
        <v>2089</v>
      </c>
      <c r="D3205" t="s">
        <v>40</v>
      </c>
      <c r="E3205" t="s">
        <v>40</v>
      </c>
      <c r="F3205" t="s">
        <v>507</v>
      </c>
      <c r="G3205" t="s">
        <v>508</v>
      </c>
      <c r="H3205" t="s">
        <v>507</v>
      </c>
      <c r="I3205" t="s">
        <v>484</v>
      </c>
      <c r="K3205" t="s">
        <v>265</v>
      </c>
      <c r="L3205">
        <v>1</v>
      </c>
      <c r="M3205">
        <v>23</v>
      </c>
      <c r="N3205">
        <v>23</v>
      </c>
      <c r="O3205">
        <v>627297.52</v>
      </c>
    </row>
    <row r="3206" spans="1:15" hidden="1">
      <c r="A3206" t="s">
        <v>259</v>
      </c>
      <c r="B3206" s="1">
        <v>45230</v>
      </c>
      <c r="C3206" t="s">
        <v>2090</v>
      </c>
      <c r="D3206" t="s">
        <v>55</v>
      </c>
      <c r="E3206" t="s">
        <v>55</v>
      </c>
      <c r="F3206" t="s">
        <v>701</v>
      </c>
      <c r="G3206" t="s">
        <v>702</v>
      </c>
      <c r="H3206" t="s">
        <v>701</v>
      </c>
      <c r="I3206" t="s">
        <v>703</v>
      </c>
      <c r="K3206" t="s">
        <v>265</v>
      </c>
      <c r="L3206">
        <v>100</v>
      </c>
      <c r="M3206">
        <v>3.03</v>
      </c>
      <c r="N3206">
        <v>303</v>
      </c>
      <c r="O3206">
        <v>627600.52</v>
      </c>
    </row>
    <row r="3207" spans="1:15" hidden="1">
      <c r="A3207" t="s">
        <v>259</v>
      </c>
      <c r="B3207" s="1">
        <v>45230</v>
      </c>
      <c r="C3207" t="s">
        <v>2090</v>
      </c>
      <c r="D3207" t="s">
        <v>55</v>
      </c>
      <c r="E3207" t="s">
        <v>55</v>
      </c>
      <c r="F3207" t="s">
        <v>1048</v>
      </c>
      <c r="G3207" t="s">
        <v>1049</v>
      </c>
      <c r="H3207" t="s">
        <v>1050</v>
      </c>
      <c r="I3207" t="s">
        <v>448</v>
      </c>
      <c r="K3207" t="s">
        <v>265</v>
      </c>
      <c r="L3207">
        <v>70</v>
      </c>
      <c r="M3207">
        <v>3.15</v>
      </c>
      <c r="N3207">
        <v>220.5</v>
      </c>
      <c r="O3207">
        <v>627821.02</v>
      </c>
    </row>
    <row r="3208" spans="1:15" hidden="1">
      <c r="A3208" t="s">
        <v>259</v>
      </c>
      <c r="B3208" s="1">
        <v>45230</v>
      </c>
      <c r="C3208" t="s">
        <v>2090</v>
      </c>
      <c r="D3208" t="s">
        <v>55</v>
      </c>
      <c r="E3208" t="s">
        <v>55</v>
      </c>
      <c r="F3208" t="s">
        <v>1139</v>
      </c>
      <c r="G3208" t="s">
        <v>1140</v>
      </c>
      <c r="H3208" t="s">
        <v>1141</v>
      </c>
      <c r="I3208" t="s">
        <v>703</v>
      </c>
      <c r="K3208" t="s">
        <v>265</v>
      </c>
      <c r="L3208">
        <v>70</v>
      </c>
      <c r="M3208">
        <v>15</v>
      </c>
      <c r="N3208">
        <v>1050</v>
      </c>
      <c r="O3208">
        <v>628871.02</v>
      </c>
    </row>
    <row r="3209" spans="1:15" hidden="1">
      <c r="A3209" t="s">
        <v>259</v>
      </c>
      <c r="B3209" s="1">
        <v>45230</v>
      </c>
      <c r="C3209" t="s">
        <v>2090</v>
      </c>
      <c r="D3209" t="s">
        <v>55</v>
      </c>
      <c r="E3209" t="s">
        <v>55</v>
      </c>
      <c r="F3209" t="s">
        <v>1197</v>
      </c>
      <c r="G3209" t="s">
        <v>1198</v>
      </c>
      <c r="H3209" t="s">
        <v>1197</v>
      </c>
      <c r="I3209" t="s">
        <v>703</v>
      </c>
      <c r="K3209" t="s">
        <v>265</v>
      </c>
      <c r="L3209">
        <v>14</v>
      </c>
      <c r="M3209">
        <v>11</v>
      </c>
      <c r="N3209">
        <v>154</v>
      </c>
      <c r="O3209">
        <v>629025.02</v>
      </c>
    </row>
    <row r="3210" spans="1:15" hidden="1">
      <c r="A3210" t="s">
        <v>259</v>
      </c>
      <c r="B3210" s="1">
        <v>45230</v>
      </c>
      <c r="C3210" t="s">
        <v>2091</v>
      </c>
      <c r="D3210" t="s">
        <v>78</v>
      </c>
      <c r="E3210" t="s">
        <v>78</v>
      </c>
      <c r="F3210" t="s">
        <v>701</v>
      </c>
      <c r="G3210" t="s">
        <v>702</v>
      </c>
      <c r="H3210" t="s">
        <v>701</v>
      </c>
      <c r="I3210" t="s">
        <v>703</v>
      </c>
      <c r="K3210" t="s">
        <v>265</v>
      </c>
      <c r="L3210">
        <v>45</v>
      </c>
      <c r="M3210">
        <v>3.03</v>
      </c>
      <c r="N3210">
        <v>136.35</v>
      </c>
      <c r="O3210">
        <v>629161.37</v>
      </c>
    </row>
    <row r="3211" spans="1:15" hidden="1">
      <c r="A3211" t="s">
        <v>259</v>
      </c>
      <c r="B3211" s="1">
        <v>45230</v>
      </c>
      <c r="C3211" t="s">
        <v>2091</v>
      </c>
      <c r="D3211" t="s">
        <v>78</v>
      </c>
      <c r="E3211" t="s">
        <v>78</v>
      </c>
      <c r="F3211" t="s">
        <v>1048</v>
      </c>
      <c r="G3211" t="s">
        <v>1049</v>
      </c>
      <c r="H3211" t="s">
        <v>1050</v>
      </c>
      <c r="I3211" t="s">
        <v>448</v>
      </c>
      <c r="K3211" t="s">
        <v>265</v>
      </c>
      <c r="L3211">
        <v>45</v>
      </c>
      <c r="M3211">
        <v>3.15</v>
      </c>
      <c r="N3211">
        <v>141.75</v>
      </c>
      <c r="O3211">
        <v>629303.12</v>
      </c>
    </row>
    <row r="3212" spans="1:15" hidden="1">
      <c r="A3212" t="s">
        <v>259</v>
      </c>
      <c r="B3212" s="1">
        <v>45230</v>
      </c>
      <c r="C3212" t="s">
        <v>2091</v>
      </c>
      <c r="D3212" t="s">
        <v>78</v>
      </c>
      <c r="E3212" t="s">
        <v>78</v>
      </c>
      <c r="F3212" t="s">
        <v>1051</v>
      </c>
      <c r="G3212" t="s">
        <v>1052</v>
      </c>
      <c r="H3212" t="s">
        <v>1051</v>
      </c>
      <c r="I3212" t="s">
        <v>703</v>
      </c>
      <c r="K3212" t="s">
        <v>265</v>
      </c>
      <c r="L3212">
        <v>34</v>
      </c>
      <c r="M3212">
        <v>7</v>
      </c>
      <c r="N3212">
        <v>238</v>
      </c>
      <c r="O3212">
        <v>629541.12</v>
      </c>
    </row>
    <row r="3213" spans="1:15" hidden="1">
      <c r="A3213" t="s">
        <v>259</v>
      </c>
      <c r="B3213" s="1">
        <v>45230</v>
      </c>
      <c r="C3213" t="s">
        <v>2091</v>
      </c>
      <c r="D3213" t="s">
        <v>78</v>
      </c>
      <c r="E3213" t="s">
        <v>78</v>
      </c>
      <c r="F3213" t="s">
        <v>1053</v>
      </c>
      <c r="G3213" t="s">
        <v>1054</v>
      </c>
      <c r="H3213" t="s">
        <v>1053</v>
      </c>
      <c r="I3213" t="s">
        <v>703</v>
      </c>
      <c r="K3213" t="s">
        <v>265</v>
      </c>
      <c r="L3213">
        <v>1</v>
      </c>
      <c r="M3213">
        <v>5</v>
      </c>
      <c r="N3213">
        <v>5</v>
      </c>
      <c r="O3213">
        <v>629546.12</v>
      </c>
    </row>
    <row r="3214" spans="1:15" hidden="1">
      <c r="A3214" t="s">
        <v>259</v>
      </c>
      <c r="B3214" s="1">
        <v>45230</v>
      </c>
      <c r="C3214" t="s">
        <v>2091</v>
      </c>
      <c r="D3214" t="s">
        <v>78</v>
      </c>
      <c r="E3214" t="s">
        <v>78</v>
      </c>
      <c r="F3214" t="s">
        <v>1139</v>
      </c>
      <c r="G3214" t="s">
        <v>1140</v>
      </c>
      <c r="H3214" t="s">
        <v>1141</v>
      </c>
      <c r="I3214" t="s">
        <v>703</v>
      </c>
      <c r="K3214" t="s">
        <v>265</v>
      </c>
      <c r="L3214">
        <v>12</v>
      </c>
      <c r="M3214">
        <v>15</v>
      </c>
      <c r="N3214">
        <v>180</v>
      </c>
      <c r="O3214">
        <v>629726.12</v>
      </c>
    </row>
    <row r="3215" spans="1:15" hidden="1">
      <c r="A3215" t="s">
        <v>259</v>
      </c>
      <c r="B3215" s="1">
        <v>45230</v>
      </c>
      <c r="C3215" t="s">
        <v>2091</v>
      </c>
      <c r="D3215" t="s">
        <v>78</v>
      </c>
      <c r="E3215" t="s">
        <v>78</v>
      </c>
      <c r="F3215" t="s">
        <v>1055</v>
      </c>
      <c r="G3215" t="s">
        <v>1056</v>
      </c>
      <c r="H3215" t="s">
        <v>1055</v>
      </c>
      <c r="I3215" t="s">
        <v>703</v>
      </c>
      <c r="K3215" t="s">
        <v>265</v>
      </c>
      <c r="L3215">
        <v>4</v>
      </c>
      <c r="M3215">
        <v>25</v>
      </c>
      <c r="N3215">
        <v>100</v>
      </c>
      <c r="O3215">
        <v>629826.12</v>
      </c>
    </row>
    <row r="3216" spans="1:15" hidden="1">
      <c r="A3216" t="s">
        <v>259</v>
      </c>
      <c r="B3216" s="1">
        <v>45230</v>
      </c>
      <c r="C3216" t="s">
        <v>2091</v>
      </c>
      <c r="D3216" t="s">
        <v>78</v>
      </c>
      <c r="E3216" t="s">
        <v>78</v>
      </c>
      <c r="F3216" t="s">
        <v>1473</v>
      </c>
      <c r="G3216" t="s">
        <v>1474</v>
      </c>
      <c r="H3216" t="s">
        <v>1473</v>
      </c>
      <c r="I3216" t="s">
        <v>1076</v>
      </c>
      <c r="K3216" t="s">
        <v>265</v>
      </c>
      <c r="L3216">
        <v>20</v>
      </c>
      <c r="M3216">
        <v>28.09</v>
      </c>
      <c r="N3216">
        <v>561.79999999999995</v>
      </c>
      <c r="O3216">
        <v>630387.92000000004</v>
      </c>
    </row>
    <row r="3217" spans="1:15" hidden="1">
      <c r="A3217" t="s">
        <v>259</v>
      </c>
      <c r="B3217" s="1">
        <v>45230</v>
      </c>
      <c r="C3217" t="s">
        <v>2091</v>
      </c>
      <c r="D3217" t="s">
        <v>78</v>
      </c>
      <c r="E3217" t="s">
        <v>78</v>
      </c>
      <c r="F3217" t="s">
        <v>1475</v>
      </c>
      <c r="G3217" t="s">
        <v>1476</v>
      </c>
      <c r="H3217" t="s">
        <v>1475</v>
      </c>
      <c r="I3217" t="s">
        <v>1076</v>
      </c>
      <c r="K3217" t="s">
        <v>265</v>
      </c>
      <c r="L3217">
        <v>1</v>
      </c>
      <c r="M3217">
        <v>18.89</v>
      </c>
      <c r="N3217">
        <v>18.89</v>
      </c>
      <c r="O3217">
        <v>630406.81000000006</v>
      </c>
    </row>
    <row r="3218" spans="1:15" hidden="1">
      <c r="A3218" t="s">
        <v>259</v>
      </c>
      <c r="B3218" s="1">
        <v>45230</v>
      </c>
      <c r="C3218" t="s">
        <v>2091</v>
      </c>
      <c r="D3218" t="s">
        <v>78</v>
      </c>
      <c r="E3218" t="s">
        <v>78</v>
      </c>
      <c r="F3218" t="s">
        <v>188</v>
      </c>
      <c r="G3218" t="s">
        <v>1301</v>
      </c>
      <c r="H3218" t="s">
        <v>188</v>
      </c>
      <c r="I3218" t="s">
        <v>1076</v>
      </c>
      <c r="K3218" t="s">
        <v>265</v>
      </c>
      <c r="L3218">
        <v>1</v>
      </c>
      <c r="M3218">
        <v>36.229999999999997</v>
      </c>
      <c r="N3218">
        <v>36.229999999999997</v>
      </c>
      <c r="O3218">
        <v>630443.04</v>
      </c>
    </row>
    <row r="3219" spans="1:15" hidden="1">
      <c r="A3219" t="s">
        <v>259</v>
      </c>
      <c r="B3219" s="1">
        <v>45230</v>
      </c>
      <c r="C3219" t="s">
        <v>2091</v>
      </c>
      <c r="D3219" t="s">
        <v>78</v>
      </c>
      <c r="E3219" t="s">
        <v>78</v>
      </c>
      <c r="F3219" t="s">
        <v>184</v>
      </c>
      <c r="G3219" t="s">
        <v>1077</v>
      </c>
      <c r="H3219" t="s">
        <v>184</v>
      </c>
      <c r="I3219" t="s">
        <v>1076</v>
      </c>
      <c r="K3219" t="s">
        <v>265</v>
      </c>
      <c r="L3219">
        <v>3</v>
      </c>
      <c r="M3219">
        <v>2.89</v>
      </c>
      <c r="N3219">
        <v>8.67</v>
      </c>
      <c r="O3219">
        <v>630451.71</v>
      </c>
    </row>
    <row r="3220" spans="1:15" hidden="1">
      <c r="A3220" t="s">
        <v>259</v>
      </c>
      <c r="B3220" s="1">
        <v>45230</v>
      </c>
      <c r="C3220" t="s">
        <v>2091</v>
      </c>
      <c r="D3220" t="s">
        <v>78</v>
      </c>
      <c r="E3220" t="s">
        <v>78</v>
      </c>
      <c r="F3220" t="s">
        <v>1477</v>
      </c>
      <c r="G3220" t="s">
        <v>1478</v>
      </c>
      <c r="H3220" t="s">
        <v>1477</v>
      </c>
      <c r="I3220" t="s">
        <v>1076</v>
      </c>
      <c r="K3220" t="s">
        <v>265</v>
      </c>
      <c r="L3220">
        <v>1</v>
      </c>
      <c r="M3220">
        <v>3.94</v>
      </c>
      <c r="N3220">
        <v>3.94</v>
      </c>
      <c r="O3220">
        <v>630455.65</v>
      </c>
    </row>
    <row r="3221" spans="1:15" hidden="1">
      <c r="A3221" t="s">
        <v>259</v>
      </c>
      <c r="B3221" s="1">
        <v>45230</v>
      </c>
      <c r="C3221" t="s">
        <v>2091</v>
      </c>
      <c r="D3221" t="s">
        <v>78</v>
      </c>
      <c r="E3221" t="s">
        <v>78</v>
      </c>
      <c r="F3221" t="s">
        <v>1479</v>
      </c>
      <c r="G3221" t="s">
        <v>1480</v>
      </c>
      <c r="H3221" t="s">
        <v>1479</v>
      </c>
      <c r="I3221" t="s">
        <v>1076</v>
      </c>
      <c r="K3221" t="s">
        <v>265</v>
      </c>
      <c r="L3221">
        <v>1</v>
      </c>
      <c r="M3221">
        <v>16.28</v>
      </c>
      <c r="N3221">
        <v>16.28</v>
      </c>
      <c r="O3221">
        <v>630471.93000000005</v>
      </c>
    </row>
    <row r="3222" spans="1:15" hidden="1">
      <c r="A3222" t="s">
        <v>259</v>
      </c>
      <c r="B3222" s="1">
        <v>45230</v>
      </c>
      <c r="C3222" t="s">
        <v>2091</v>
      </c>
      <c r="D3222" t="s">
        <v>78</v>
      </c>
      <c r="E3222" t="s">
        <v>78</v>
      </c>
      <c r="F3222" t="s">
        <v>1091</v>
      </c>
      <c r="G3222" t="s">
        <v>1091</v>
      </c>
      <c r="H3222" t="s">
        <v>1091</v>
      </c>
      <c r="I3222" t="s">
        <v>1076</v>
      </c>
      <c r="K3222" t="s">
        <v>265</v>
      </c>
      <c r="L3222">
        <v>1</v>
      </c>
      <c r="M3222">
        <v>28.96</v>
      </c>
      <c r="N3222">
        <v>28.96</v>
      </c>
      <c r="O3222">
        <v>630500.89</v>
      </c>
    </row>
    <row r="3223" spans="1:15" hidden="1">
      <c r="A3223" t="s">
        <v>259</v>
      </c>
      <c r="B3223" s="1">
        <v>45230</v>
      </c>
      <c r="C3223" t="s">
        <v>2091</v>
      </c>
      <c r="D3223" t="s">
        <v>78</v>
      </c>
      <c r="E3223" t="s">
        <v>78</v>
      </c>
      <c r="F3223" t="s">
        <v>1088</v>
      </c>
      <c r="G3223" t="s">
        <v>1088</v>
      </c>
      <c r="H3223" t="s">
        <v>1088</v>
      </c>
      <c r="I3223" t="s">
        <v>1076</v>
      </c>
      <c r="K3223" t="s">
        <v>265</v>
      </c>
      <c r="L3223">
        <v>1</v>
      </c>
      <c r="M3223">
        <v>30.69</v>
      </c>
      <c r="N3223">
        <v>30.69</v>
      </c>
      <c r="O3223">
        <v>630531.57999999996</v>
      </c>
    </row>
    <row r="3224" spans="1:15" hidden="1">
      <c r="A3224" t="s">
        <v>259</v>
      </c>
      <c r="B3224" s="1">
        <v>45230</v>
      </c>
      <c r="C3224" t="s">
        <v>2091</v>
      </c>
      <c r="D3224" t="s">
        <v>78</v>
      </c>
      <c r="E3224" t="s">
        <v>78</v>
      </c>
      <c r="F3224" t="s">
        <v>1089</v>
      </c>
      <c r="G3224" t="s">
        <v>1089</v>
      </c>
      <c r="H3224" t="s">
        <v>1089</v>
      </c>
      <c r="I3224" t="s">
        <v>1076</v>
      </c>
      <c r="K3224" t="s">
        <v>265</v>
      </c>
      <c r="L3224">
        <v>1</v>
      </c>
      <c r="M3224">
        <v>65.41</v>
      </c>
      <c r="N3224">
        <v>65.41</v>
      </c>
      <c r="O3224">
        <v>630596.99</v>
      </c>
    </row>
    <row r="3225" spans="1:15" hidden="1">
      <c r="A3225" t="s">
        <v>259</v>
      </c>
      <c r="B3225" s="1">
        <v>45230</v>
      </c>
      <c r="C3225" t="s">
        <v>2091</v>
      </c>
      <c r="D3225" t="s">
        <v>78</v>
      </c>
      <c r="E3225" t="s">
        <v>78</v>
      </c>
      <c r="F3225" t="s">
        <v>1090</v>
      </c>
      <c r="G3225" t="s">
        <v>1090</v>
      </c>
      <c r="H3225" t="s">
        <v>1090</v>
      </c>
      <c r="I3225" t="s">
        <v>1076</v>
      </c>
      <c r="K3225" t="s">
        <v>265</v>
      </c>
      <c r="L3225">
        <v>1</v>
      </c>
      <c r="M3225">
        <v>47.76</v>
      </c>
      <c r="N3225">
        <v>47.76</v>
      </c>
      <c r="O3225">
        <v>630644.75</v>
      </c>
    </row>
    <row r="3226" spans="1:15" hidden="1">
      <c r="A3226" t="s">
        <v>259</v>
      </c>
      <c r="B3226" s="1">
        <v>45230</v>
      </c>
      <c r="C3226" t="s">
        <v>2091</v>
      </c>
      <c r="D3226" t="s">
        <v>78</v>
      </c>
      <c r="E3226" t="s">
        <v>78</v>
      </c>
      <c r="F3226" t="s">
        <v>1092</v>
      </c>
      <c r="G3226" t="s">
        <v>1092</v>
      </c>
      <c r="H3226" t="s">
        <v>1092</v>
      </c>
      <c r="I3226" t="s">
        <v>1076</v>
      </c>
      <c r="K3226" t="s">
        <v>265</v>
      </c>
      <c r="L3226">
        <v>1</v>
      </c>
      <c r="M3226">
        <v>59.52</v>
      </c>
      <c r="N3226">
        <v>59.52</v>
      </c>
      <c r="O3226">
        <v>630704.27</v>
      </c>
    </row>
    <row r="3227" spans="1:15" hidden="1">
      <c r="A3227" t="s">
        <v>259</v>
      </c>
      <c r="B3227" s="1">
        <v>45230</v>
      </c>
      <c r="C3227" t="s">
        <v>2092</v>
      </c>
      <c r="D3227" t="s">
        <v>129</v>
      </c>
      <c r="E3227" t="s">
        <v>129</v>
      </c>
      <c r="F3227" t="s">
        <v>701</v>
      </c>
      <c r="G3227" t="s">
        <v>702</v>
      </c>
      <c r="H3227" t="s">
        <v>701</v>
      </c>
      <c r="I3227" t="s">
        <v>703</v>
      </c>
      <c r="K3227" t="s">
        <v>265</v>
      </c>
      <c r="L3227">
        <v>10</v>
      </c>
      <c r="M3227">
        <v>3.03</v>
      </c>
      <c r="N3227">
        <v>30.3</v>
      </c>
      <c r="O3227">
        <v>630734.56999999995</v>
      </c>
    </row>
    <row r="3228" spans="1:15" hidden="1">
      <c r="A3228" t="s">
        <v>259</v>
      </c>
      <c r="B3228" s="1">
        <v>45230</v>
      </c>
      <c r="C3228" t="s">
        <v>2092</v>
      </c>
      <c r="D3228" t="s">
        <v>129</v>
      </c>
      <c r="E3228" t="s">
        <v>129</v>
      </c>
      <c r="F3228" t="s">
        <v>85</v>
      </c>
      <c r="G3228" t="s">
        <v>1285</v>
      </c>
      <c r="H3228" t="s">
        <v>1286</v>
      </c>
      <c r="I3228" t="s">
        <v>448</v>
      </c>
      <c r="K3228" t="s">
        <v>265</v>
      </c>
      <c r="L3228">
        <v>10</v>
      </c>
      <c r="M3228">
        <v>3.5</v>
      </c>
      <c r="N3228">
        <v>35</v>
      </c>
      <c r="O3228">
        <v>630769.56999999995</v>
      </c>
    </row>
    <row r="3229" spans="1:15" hidden="1">
      <c r="A3229" t="s">
        <v>259</v>
      </c>
      <c r="B3229" s="1">
        <v>45230</v>
      </c>
      <c r="C3229" t="s">
        <v>2092</v>
      </c>
      <c r="D3229" t="s">
        <v>129</v>
      </c>
      <c r="E3229" t="s">
        <v>129</v>
      </c>
      <c r="F3229" t="s">
        <v>1051</v>
      </c>
      <c r="G3229" t="s">
        <v>1052</v>
      </c>
      <c r="H3229" t="s">
        <v>1051</v>
      </c>
      <c r="I3229" t="s">
        <v>703</v>
      </c>
      <c r="K3229" t="s">
        <v>265</v>
      </c>
      <c r="L3229">
        <v>1</v>
      </c>
      <c r="M3229">
        <v>7</v>
      </c>
      <c r="N3229">
        <v>7</v>
      </c>
      <c r="O3229">
        <v>630776.56999999995</v>
      </c>
    </row>
    <row r="3230" spans="1:15" hidden="1">
      <c r="A3230" t="s">
        <v>259</v>
      </c>
      <c r="B3230" s="1">
        <v>45230</v>
      </c>
      <c r="C3230" t="s">
        <v>2092</v>
      </c>
      <c r="D3230" t="s">
        <v>129</v>
      </c>
      <c r="E3230" t="s">
        <v>129</v>
      </c>
      <c r="F3230" t="s">
        <v>1139</v>
      </c>
      <c r="G3230" t="s">
        <v>1140</v>
      </c>
      <c r="H3230" t="s">
        <v>1141</v>
      </c>
      <c r="I3230" t="s">
        <v>703</v>
      </c>
      <c r="K3230" t="s">
        <v>265</v>
      </c>
      <c r="L3230">
        <v>7</v>
      </c>
      <c r="M3230">
        <v>15</v>
      </c>
      <c r="N3230">
        <v>105</v>
      </c>
      <c r="O3230">
        <v>630881.56999999995</v>
      </c>
    </row>
    <row r="3231" spans="1:15" hidden="1">
      <c r="A3231" t="s">
        <v>259</v>
      </c>
      <c r="B3231" s="1">
        <v>45230</v>
      </c>
      <c r="C3231" t="s">
        <v>2092</v>
      </c>
      <c r="D3231" t="s">
        <v>129</v>
      </c>
      <c r="E3231" t="s">
        <v>129</v>
      </c>
      <c r="F3231" t="s">
        <v>487</v>
      </c>
      <c r="G3231" t="s">
        <v>488</v>
      </c>
      <c r="H3231" t="s">
        <v>489</v>
      </c>
      <c r="I3231" t="s">
        <v>484</v>
      </c>
      <c r="K3231" t="s">
        <v>265</v>
      </c>
      <c r="L3231">
        <v>1</v>
      </c>
      <c r="M3231">
        <v>78.75</v>
      </c>
      <c r="N3231">
        <v>78.75</v>
      </c>
      <c r="O3231">
        <v>630960.31999999995</v>
      </c>
    </row>
    <row r="3232" spans="1:15" hidden="1">
      <c r="A3232" t="s">
        <v>259</v>
      </c>
      <c r="B3232" s="1">
        <v>45230</v>
      </c>
      <c r="C3232" t="s">
        <v>2092</v>
      </c>
      <c r="D3232" t="s">
        <v>129</v>
      </c>
      <c r="E3232" t="s">
        <v>129</v>
      </c>
      <c r="F3232" t="s">
        <v>1238</v>
      </c>
      <c r="G3232" t="s">
        <v>1237</v>
      </c>
      <c r="H3232" t="s">
        <v>1238</v>
      </c>
      <c r="I3232" t="s">
        <v>484</v>
      </c>
      <c r="K3232" t="s">
        <v>265</v>
      </c>
      <c r="L3232">
        <v>1</v>
      </c>
      <c r="M3232">
        <v>208.95</v>
      </c>
      <c r="N3232">
        <v>208.95</v>
      </c>
      <c r="O3232">
        <v>631169.27</v>
      </c>
    </row>
    <row r="3233" spans="1:15" hidden="1">
      <c r="A3233" t="s">
        <v>259</v>
      </c>
      <c r="B3233" s="1">
        <v>45230</v>
      </c>
      <c r="C3233" t="s">
        <v>2092</v>
      </c>
      <c r="D3233" t="s">
        <v>129</v>
      </c>
      <c r="E3233" t="s">
        <v>129</v>
      </c>
      <c r="F3233" t="s">
        <v>1176</v>
      </c>
      <c r="G3233" t="s">
        <v>483</v>
      </c>
      <c r="H3233" t="s">
        <v>482</v>
      </c>
      <c r="I3233" t="s">
        <v>484</v>
      </c>
      <c r="K3233" t="s">
        <v>265</v>
      </c>
      <c r="L3233">
        <v>3</v>
      </c>
      <c r="M3233">
        <v>15.75</v>
      </c>
      <c r="N3233">
        <v>47.25</v>
      </c>
      <c r="O3233">
        <v>631216.52</v>
      </c>
    </row>
    <row r="3234" spans="1:15" hidden="1">
      <c r="A3234" t="s">
        <v>259</v>
      </c>
      <c r="B3234" s="1">
        <v>45230</v>
      </c>
      <c r="C3234" t="s">
        <v>2092</v>
      </c>
      <c r="D3234" t="s">
        <v>129</v>
      </c>
      <c r="E3234" t="s">
        <v>129</v>
      </c>
      <c r="F3234" t="s">
        <v>1291</v>
      </c>
      <c r="G3234" t="s">
        <v>483</v>
      </c>
      <c r="H3234" t="s">
        <v>482</v>
      </c>
      <c r="I3234" t="s">
        <v>484</v>
      </c>
      <c r="K3234" t="s">
        <v>265</v>
      </c>
      <c r="L3234">
        <v>1</v>
      </c>
      <c r="M3234">
        <v>7.11</v>
      </c>
      <c r="N3234">
        <v>7.11</v>
      </c>
      <c r="O3234">
        <v>631223.63</v>
      </c>
    </row>
    <row r="3235" spans="1:15" hidden="1">
      <c r="A3235" t="s">
        <v>259</v>
      </c>
      <c r="B3235" s="1">
        <v>45230</v>
      </c>
      <c r="C3235" t="s">
        <v>2092</v>
      </c>
      <c r="D3235" t="s">
        <v>129</v>
      </c>
      <c r="E3235" t="s">
        <v>129</v>
      </c>
      <c r="F3235" t="s">
        <v>1202</v>
      </c>
      <c r="G3235" t="s">
        <v>486</v>
      </c>
      <c r="H3235" t="s">
        <v>485</v>
      </c>
      <c r="I3235" t="s">
        <v>484</v>
      </c>
      <c r="K3235" t="s">
        <v>265</v>
      </c>
      <c r="L3235">
        <v>9</v>
      </c>
      <c r="M3235">
        <v>7.88</v>
      </c>
      <c r="N3235">
        <v>70.92</v>
      </c>
      <c r="O3235">
        <v>631294.55000000005</v>
      </c>
    </row>
    <row r="3236" spans="1:15" hidden="1">
      <c r="A3236" t="s">
        <v>259</v>
      </c>
      <c r="B3236" s="1">
        <v>45230</v>
      </c>
      <c r="C3236" t="s">
        <v>2092</v>
      </c>
      <c r="D3236" t="s">
        <v>129</v>
      </c>
      <c r="E3236" t="s">
        <v>129</v>
      </c>
      <c r="F3236" t="s">
        <v>1203</v>
      </c>
      <c r="G3236" t="s">
        <v>504</v>
      </c>
      <c r="H3236" t="s">
        <v>503</v>
      </c>
      <c r="I3236" t="s">
        <v>484</v>
      </c>
      <c r="K3236" t="s">
        <v>265</v>
      </c>
      <c r="L3236">
        <v>14</v>
      </c>
      <c r="M3236">
        <v>31.5</v>
      </c>
      <c r="N3236">
        <v>441</v>
      </c>
      <c r="O3236">
        <v>631735.55000000005</v>
      </c>
    </row>
    <row r="3237" spans="1:15" hidden="1">
      <c r="A3237" t="s">
        <v>259</v>
      </c>
      <c r="B3237" s="1">
        <v>45230</v>
      </c>
      <c r="C3237" t="s">
        <v>2092</v>
      </c>
      <c r="D3237" t="s">
        <v>129</v>
      </c>
      <c r="E3237" t="s">
        <v>129</v>
      </c>
      <c r="F3237" t="s">
        <v>505</v>
      </c>
      <c r="G3237" t="s">
        <v>506</v>
      </c>
      <c r="H3237" t="s">
        <v>505</v>
      </c>
      <c r="I3237" t="s">
        <v>484</v>
      </c>
      <c r="K3237" t="s">
        <v>265</v>
      </c>
      <c r="L3237">
        <v>600</v>
      </c>
      <c r="M3237">
        <v>0.32</v>
      </c>
      <c r="N3237">
        <v>192</v>
      </c>
      <c r="O3237">
        <v>631927.55000000005</v>
      </c>
    </row>
    <row r="3238" spans="1:15" hidden="1">
      <c r="A3238" t="s">
        <v>259</v>
      </c>
      <c r="B3238" s="1">
        <v>45230</v>
      </c>
      <c r="C3238" t="s">
        <v>2092</v>
      </c>
      <c r="D3238" t="s">
        <v>129</v>
      </c>
      <c r="E3238" t="s">
        <v>129</v>
      </c>
      <c r="F3238" t="s">
        <v>1179</v>
      </c>
      <c r="G3238" t="s">
        <v>1104</v>
      </c>
      <c r="H3238" t="s">
        <v>1103</v>
      </c>
      <c r="I3238" t="s">
        <v>484</v>
      </c>
      <c r="K3238" t="s">
        <v>265</v>
      </c>
      <c r="L3238">
        <v>5</v>
      </c>
      <c r="M3238">
        <v>9.7100000000000009</v>
      </c>
      <c r="N3238">
        <v>48.55</v>
      </c>
      <c r="O3238">
        <v>631976.1</v>
      </c>
    </row>
    <row r="3239" spans="1:15" hidden="1">
      <c r="A3239" t="s">
        <v>259</v>
      </c>
      <c r="B3239" s="1">
        <v>45230</v>
      </c>
      <c r="C3239" t="s">
        <v>2092</v>
      </c>
      <c r="D3239" t="s">
        <v>129</v>
      </c>
      <c r="E3239" t="s">
        <v>129</v>
      </c>
      <c r="F3239" t="s">
        <v>1181</v>
      </c>
      <c r="G3239" t="s">
        <v>508</v>
      </c>
      <c r="H3239" t="s">
        <v>507</v>
      </c>
      <c r="I3239" t="s">
        <v>484</v>
      </c>
      <c r="K3239" t="s">
        <v>265</v>
      </c>
      <c r="L3239">
        <v>1</v>
      </c>
      <c r="M3239">
        <v>23</v>
      </c>
      <c r="N3239">
        <v>23</v>
      </c>
      <c r="O3239">
        <v>631999.1</v>
      </c>
    </row>
    <row r="3240" spans="1:15" hidden="1">
      <c r="A3240" t="s">
        <v>259</v>
      </c>
      <c r="B3240" s="1">
        <v>45230</v>
      </c>
      <c r="C3240" t="s">
        <v>2092</v>
      </c>
      <c r="D3240" t="s">
        <v>129</v>
      </c>
      <c r="E3240" t="s">
        <v>129</v>
      </c>
      <c r="F3240" t="s">
        <v>1074</v>
      </c>
      <c r="G3240" t="s">
        <v>1075</v>
      </c>
      <c r="H3240" t="s">
        <v>1074</v>
      </c>
      <c r="I3240" t="s">
        <v>1076</v>
      </c>
      <c r="K3240" t="s">
        <v>265</v>
      </c>
      <c r="L3240">
        <v>10</v>
      </c>
      <c r="M3240">
        <v>28.09</v>
      </c>
      <c r="N3240">
        <v>280.89999999999998</v>
      </c>
      <c r="O3240">
        <v>632280</v>
      </c>
    </row>
    <row r="3241" spans="1:15" hidden="1">
      <c r="A3241" t="s">
        <v>259</v>
      </c>
      <c r="B3241" s="1">
        <v>45230</v>
      </c>
      <c r="C3241" t="s">
        <v>2092</v>
      </c>
      <c r="D3241" t="s">
        <v>129</v>
      </c>
      <c r="E3241" t="s">
        <v>129</v>
      </c>
      <c r="F3241" t="s">
        <v>1217</v>
      </c>
      <c r="G3241" t="s">
        <v>1218</v>
      </c>
      <c r="H3241" t="s">
        <v>1217</v>
      </c>
      <c r="I3241" t="s">
        <v>1076</v>
      </c>
      <c r="K3241" t="s">
        <v>265</v>
      </c>
      <c r="L3241">
        <v>2</v>
      </c>
      <c r="M3241">
        <v>3.1</v>
      </c>
      <c r="N3241">
        <v>6.2</v>
      </c>
      <c r="O3241">
        <v>632286.19999999995</v>
      </c>
    </row>
    <row r="3242" spans="1:15" hidden="1">
      <c r="A3242" t="s">
        <v>259</v>
      </c>
      <c r="B3242" s="1">
        <v>45230</v>
      </c>
      <c r="C3242" t="s">
        <v>2092</v>
      </c>
      <c r="D3242" t="s">
        <v>129</v>
      </c>
      <c r="E3242" t="s">
        <v>129</v>
      </c>
      <c r="F3242" t="s">
        <v>184</v>
      </c>
      <c r="G3242" t="s">
        <v>1077</v>
      </c>
      <c r="H3242" t="s">
        <v>184</v>
      </c>
      <c r="I3242" t="s">
        <v>1076</v>
      </c>
      <c r="K3242" t="s">
        <v>265</v>
      </c>
      <c r="L3242">
        <v>1</v>
      </c>
      <c r="M3242">
        <v>2.89</v>
      </c>
      <c r="N3242">
        <v>2.89</v>
      </c>
      <c r="O3242">
        <v>632289.09</v>
      </c>
    </row>
    <row r="3243" spans="1:15" hidden="1">
      <c r="A3243" t="s">
        <v>259</v>
      </c>
      <c r="B3243" s="1">
        <v>45230</v>
      </c>
      <c r="C3243" t="s">
        <v>2092</v>
      </c>
      <c r="D3243" t="s">
        <v>129</v>
      </c>
      <c r="E3243" t="s">
        <v>129</v>
      </c>
      <c r="F3243" t="s">
        <v>1088</v>
      </c>
      <c r="G3243" t="s">
        <v>1088</v>
      </c>
      <c r="H3243" t="s">
        <v>1088</v>
      </c>
      <c r="I3243" t="s">
        <v>1076</v>
      </c>
      <c r="K3243" t="s">
        <v>265</v>
      </c>
      <c r="L3243">
        <v>1</v>
      </c>
      <c r="M3243">
        <v>9.3800000000000008</v>
      </c>
      <c r="N3243">
        <v>9.3800000000000008</v>
      </c>
      <c r="O3243">
        <v>632298.47</v>
      </c>
    </row>
    <row r="3244" spans="1:15" hidden="1">
      <c r="A3244" t="s">
        <v>259</v>
      </c>
      <c r="B3244" s="1">
        <v>45230</v>
      </c>
      <c r="C3244" t="s">
        <v>2092</v>
      </c>
      <c r="D3244" t="s">
        <v>129</v>
      </c>
      <c r="E3244" t="s">
        <v>129</v>
      </c>
      <c r="F3244" t="s">
        <v>1089</v>
      </c>
      <c r="G3244" t="s">
        <v>1089</v>
      </c>
      <c r="H3244" t="s">
        <v>1089</v>
      </c>
      <c r="I3244" t="s">
        <v>1076</v>
      </c>
      <c r="K3244" t="s">
        <v>265</v>
      </c>
      <c r="L3244">
        <v>1</v>
      </c>
      <c r="M3244">
        <v>20.149999999999999</v>
      </c>
      <c r="N3244">
        <v>20.149999999999999</v>
      </c>
      <c r="O3244">
        <v>632318.62</v>
      </c>
    </row>
    <row r="3245" spans="1:15" hidden="1">
      <c r="A3245" t="s">
        <v>259</v>
      </c>
      <c r="B3245" s="1">
        <v>45230</v>
      </c>
      <c r="C3245" t="s">
        <v>2092</v>
      </c>
      <c r="D3245" t="s">
        <v>129</v>
      </c>
      <c r="E3245" t="s">
        <v>129</v>
      </c>
      <c r="F3245" t="s">
        <v>1091</v>
      </c>
      <c r="G3245" t="s">
        <v>1091</v>
      </c>
      <c r="H3245" t="s">
        <v>1091</v>
      </c>
      <c r="I3245" t="s">
        <v>1076</v>
      </c>
      <c r="K3245" t="s">
        <v>265</v>
      </c>
      <c r="L3245">
        <v>1</v>
      </c>
      <c r="M3245">
        <v>2.81</v>
      </c>
      <c r="N3245">
        <v>2.81</v>
      </c>
      <c r="O3245">
        <v>632321.43000000005</v>
      </c>
    </row>
    <row r="3246" spans="1:15" hidden="1">
      <c r="A3246" t="s">
        <v>259</v>
      </c>
      <c r="B3246" s="1">
        <v>45230</v>
      </c>
      <c r="C3246" t="s">
        <v>2092</v>
      </c>
      <c r="D3246" t="s">
        <v>129</v>
      </c>
      <c r="E3246" t="s">
        <v>129</v>
      </c>
      <c r="F3246" t="s">
        <v>1090</v>
      </c>
      <c r="G3246" t="s">
        <v>1090</v>
      </c>
      <c r="H3246" t="s">
        <v>1090</v>
      </c>
      <c r="I3246" t="s">
        <v>1076</v>
      </c>
      <c r="K3246" t="s">
        <v>265</v>
      </c>
      <c r="L3246">
        <v>1</v>
      </c>
      <c r="M3246">
        <v>19.899999999999999</v>
      </c>
      <c r="N3246">
        <v>19.899999999999999</v>
      </c>
      <c r="O3246">
        <v>632341.32999999996</v>
      </c>
    </row>
    <row r="3247" spans="1:15" hidden="1">
      <c r="A3247" t="s">
        <v>259</v>
      </c>
      <c r="B3247" s="1">
        <v>45230</v>
      </c>
      <c r="C3247" t="s">
        <v>2092</v>
      </c>
      <c r="D3247" t="s">
        <v>129</v>
      </c>
      <c r="E3247" t="s">
        <v>129</v>
      </c>
      <c r="F3247" t="s">
        <v>1092</v>
      </c>
      <c r="G3247" t="s">
        <v>1092</v>
      </c>
      <c r="H3247" t="s">
        <v>1092</v>
      </c>
      <c r="I3247" t="s">
        <v>1076</v>
      </c>
      <c r="K3247" t="s">
        <v>265</v>
      </c>
      <c r="L3247">
        <v>1</v>
      </c>
      <c r="M3247">
        <v>24.8</v>
      </c>
      <c r="N3247">
        <v>24.8</v>
      </c>
      <c r="O3247">
        <v>632366.13</v>
      </c>
    </row>
    <row r="3248" spans="1:15" hidden="1">
      <c r="A3248" t="s">
        <v>259</v>
      </c>
      <c r="B3248" s="1">
        <v>45230</v>
      </c>
      <c r="C3248" t="s">
        <v>2093</v>
      </c>
      <c r="D3248" t="s">
        <v>57</v>
      </c>
      <c r="E3248" t="s">
        <v>57</v>
      </c>
      <c r="F3248" t="s">
        <v>1158</v>
      </c>
      <c r="G3248" t="s">
        <v>702</v>
      </c>
      <c r="H3248" t="s">
        <v>701</v>
      </c>
      <c r="I3248" t="s">
        <v>703</v>
      </c>
      <c r="K3248" t="s">
        <v>265</v>
      </c>
      <c r="L3248">
        <v>131</v>
      </c>
      <c r="M3248">
        <v>3.03</v>
      </c>
      <c r="N3248">
        <v>396.93</v>
      </c>
      <c r="O3248">
        <v>632763.06000000006</v>
      </c>
    </row>
    <row r="3249" spans="1:15" hidden="1">
      <c r="A3249" t="s">
        <v>259</v>
      </c>
      <c r="B3249" s="1">
        <v>45230</v>
      </c>
      <c r="C3249" t="s">
        <v>2093</v>
      </c>
      <c r="D3249" t="s">
        <v>57</v>
      </c>
      <c r="E3249" t="s">
        <v>57</v>
      </c>
      <c r="F3249" t="s">
        <v>1048</v>
      </c>
      <c r="G3249" t="s">
        <v>1049</v>
      </c>
      <c r="H3249" t="s">
        <v>1050</v>
      </c>
      <c r="I3249" t="s">
        <v>448</v>
      </c>
      <c r="K3249" t="s">
        <v>265</v>
      </c>
      <c r="L3249">
        <v>40</v>
      </c>
      <c r="M3249">
        <v>3.15</v>
      </c>
      <c r="N3249">
        <v>126</v>
      </c>
      <c r="O3249">
        <v>632889.06000000006</v>
      </c>
    </row>
    <row r="3250" spans="1:15" hidden="1">
      <c r="A3250" t="s">
        <v>259</v>
      </c>
      <c r="B3250" s="1">
        <v>45230</v>
      </c>
      <c r="C3250" t="s">
        <v>2093</v>
      </c>
      <c r="D3250" t="s">
        <v>57</v>
      </c>
      <c r="E3250" t="s">
        <v>57</v>
      </c>
      <c r="F3250" t="s">
        <v>1051</v>
      </c>
      <c r="G3250" t="s">
        <v>1052</v>
      </c>
      <c r="H3250" t="s">
        <v>1051</v>
      </c>
      <c r="I3250" t="s">
        <v>703</v>
      </c>
      <c r="K3250" t="s">
        <v>265</v>
      </c>
      <c r="L3250">
        <v>70</v>
      </c>
      <c r="M3250">
        <v>7</v>
      </c>
      <c r="N3250">
        <v>490</v>
      </c>
      <c r="O3250">
        <v>633379.06000000006</v>
      </c>
    </row>
    <row r="3251" spans="1:15" hidden="1">
      <c r="A3251" t="s">
        <v>259</v>
      </c>
      <c r="B3251" s="1">
        <v>45230</v>
      </c>
      <c r="C3251" t="s">
        <v>2093</v>
      </c>
      <c r="D3251" t="s">
        <v>57</v>
      </c>
      <c r="E3251" t="s">
        <v>57</v>
      </c>
      <c r="F3251" t="s">
        <v>1139</v>
      </c>
      <c r="G3251" t="s">
        <v>1140</v>
      </c>
      <c r="H3251" t="s">
        <v>1141</v>
      </c>
      <c r="I3251" t="s">
        <v>703</v>
      </c>
      <c r="K3251" t="s">
        <v>265</v>
      </c>
      <c r="L3251">
        <v>27</v>
      </c>
      <c r="M3251">
        <v>15</v>
      </c>
      <c r="N3251">
        <v>405</v>
      </c>
      <c r="O3251">
        <v>633784.06000000006</v>
      </c>
    </row>
    <row r="3252" spans="1:15" hidden="1">
      <c r="A3252" t="s">
        <v>259</v>
      </c>
      <c r="B3252" s="1">
        <v>45230</v>
      </c>
      <c r="C3252" t="s">
        <v>2093</v>
      </c>
      <c r="D3252" t="s">
        <v>57</v>
      </c>
      <c r="E3252" t="s">
        <v>57</v>
      </c>
      <c r="F3252" t="s">
        <v>1053</v>
      </c>
      <c r="G3252" t="s">
        <v>1054</v>
      </c>
      <c r="H3252" t="s">
        <v>1053</v>
      </c>
      <c r="I3252" t="s">
        <v>703</v>
      </c>
      <c r="K3252" t="s">
        <v>265</v>
      </c>
      <c r="L3252">
        <v>3</v>
      </c>
      <c r="M3252">
        <v>5</v>
      </c>
      <c r="N3252">
        <v>15</v>
      </c>
      <c r="O3252">
        <v>633799.06000000006</v>
      </c>
    </row>
    <row r="3253" spans="1:15" hidden="1">
      <c r="A3253" t="s">
        <v>259</v>
      </c>
      <c r="B3253" s="1">
        <v>45230</v>
      </c>
      <c r="C3253" t="s">
        <v>2093</v>
      </c>
      <c r="D3253" t="s">
        <v>57</v>
      </c>
      <c r="E3253" t="s">
        <v>57</v>
      </c>
      <c r="F3253" t="s">
        <v>1070</v>
      </c>
      <c r="G3253" t="s">
        <v>1071</v>
      </c>
      <c r="H3253" t="s">
        <v>1070</v>
      </c>
      <c r="I3253" t="s">
        <v>703</v>
      </c>
      <c r="K3253" t="s">
        <v>265</v>
      </c>
      <c r="L3253">
        <v>1</v>
      </c>
      <c r="M3253">
        <v>11</v>
      </c>
      <c r="N3253">
        <v>11</v>
      </c>
      <c r="O3253">
        <v>633810.06000000006</v>
      </c>
    </row>
    <row r="3254" spans="1:15" hidden="1">
      <c r="A3254" t="s">
        <v>259</v>
      </c>
      <c r="B3254" s="1">
        <v>45230</v>
      </c>
      <c r="C3254" t="s">
        <v>2093</v>
      </c>
      <c r="D3254" t="s">
        <v>57</v>
      </c>
      <c r="E3254" t="s">
        <v>57</v>
      </c>
      <c r="F3254" t="s">
        <v>1068</v>
      </c>
      <c r="G3254" t="s">
        <v>1069</v>
      </c>
      <c r="H3254" t="s">
        <v>1068</v>
      </c>
      <c r="I3254" t="s">
        <v>703</v>
      </c>
      <c r="K3254" t="s">
        <v>265</v>
      </c>
      <c r="L3254">
        <v>1</v>
      </c>
      <c r="M3254">
        <v>21</v>
      </c>
      <c r="N3254">
        <v>21</v>
      </c>
      <c r="O3254">
        <v>633831.06000000006</v>
      </c>
    </row>
    <row r="3255" spans="1:15" hidden="1">
      <c r="A3255" t="s">
        <v>259</v>
      </c>
      <c r="B3255" s="1">
        <v>45230</v>
      </c>
      <c r="C3255" t="s">
        <v>2093</v>
      </c>
      <c r="D3255" t="s">
        <v>57</v>
      </c>
      <c r="E3255" t="s">
        <v>57</v>
      </c>
      <c r="F3255" t="s">
        <v>1155</v>
      </c>
      <c r="G3255" t="s">
        <v>1327</v>
      </c>
      <c r="H3255" t="s">
        <v>1328</v>
      </c>
      <c r="I3255" t="s">
        <v>264</v>
      </c>
      <c r="K3255" t="s">
        <v>265</v>
      </c>
      <c r="L3255">
        <v>16</v>
      </c>
      <c r="M3255">
        <v>5.78</v>
      </c>
      <c r="N3255">
        <v>92.48</v>
      </c>
      <c r="O3255">
        <v>633923.54</v>
      </c>
    </row>
    <row r="3256" spans="1:15" hidden="1">
      <c r="A3256" t="s">
        <v>259</v>
      </c>
      <c r="B3256" s="1">
        <v>45230</v>
      </c>
      <c r="C3256" t="s">
        <v>2093</v>
      </c>
      <c r="D3256" t="s">
        <v>57</v>
      </c>
      <c r="E3256" t="s">
        <v>57</v>
      </c>
      <c r="F3256" t="s">
        <v>1330</v>
      </c>
      <c r="G3256" t="s">
        <v>1331</v>
      </c>
      <c r="H3256" t="s">
        <v>1332</v>
      </c>
      <c r="I3256" t="s">
        <v>264</v>
      </c>
      <c r="K3256" t="s">
        <v>265</v>
      </c>
      <c r="L3256">
        <v>6</v>
      </c>
      <c r="M3256">
        <v>15.23</v>
      </c>
      <c r="N3256">
        <v>91.38</v>
      </c>
      <c r="O3256">
        <v>634014.92000000004</v>
      </c>
    </row>
    <row r="3257" spans="1:15" hidden="1">
      <c r="A3257" t="s">
        <v>259</v>
      </c>
      <c r="B3257" s="1">
        <v>45230</v>
      </c>
      <c r="C3257" t="s">
        <v>2094</v>
      </c>
      <c r="D3257" t="s">
        <v>61</v>
      </c>
      <c r="E3257" t="s">
        <v>61</v>
      </c>
      <c r="F3257" t="s">
        <v>1118</v>
      </c>
      <c r="G3257" t="s">
        <v>1119</v>
      </c>
      <c r="H3257" t="s">
        <v>1118</v>
      </c>
      <c r="I3257" t="s">
        <v>703</v>
      </c>
      <c r="K3257" t="s">
        <v>265</v>
      </c>
      <c r="L3257">
        <v>130</v>
      </c>
      <c r="M3257">
        <v>4.13</v>
      </c>
      <c r="N3257">
        <v>536.9</v>
      </c>
      <c r="O3257">
        <v>634551.81999999995</v>
      </c>
    </row>
    <row r="3258" spans="1:15" hidden="1">
      <c r="A3258" t="s">
        <v>259</v>
      </c>
      <c r="B3258" s="1">
        <v>45230</v>
      </c>
      <c r="C3258" t="s">
        <v>2094</v>
      </c>
      <c r="D3258" t="s">
        <v>61</v>
      </c>
      <c r="E3258" t="s">
        <v>61</v>
      </c>
      <c r="F3258" t="s">
        <v>1192</v>
      </c>
      <c r="G3258" t="s">
        <v>1193</v>
      </c>
      <c r="H3258" t="s">
        <v>1192</v>
      </c>
      <c r="I3258" t="s">
        <v>448</v>
      </c>
      <c r="K3258" t="s">
        <v>265</v>
      </c>
      <c r="L3258">
        <v>150</v>
      </c>
      <c r="M3258">
        <v>3.15</v>
      </c>
      <c r="N3258">
        <v>472.5</v>
      </c>
      <c r="O3258">
        <v>635024.31999999995</v>
      </c>
    </row>
    <row r="3259" spans="1:15" hidden="1">
      <c r="A3259" t="s">
        <v>259</v>
      </c>
      <c r="B3259" s="1">
        <v>45230</v>
      </c>
      <c r="C3259" t="s">
        <v>2094</v>
      </c>
      <c r="D3259" t="s">
        <v>61</v>
      </c>
      <c r="E3259" t="s">
        <v>61</v>
      </c>
      <c r="F3259" t="s">
        <v>485</v>
      </c>
      <c r="G3259" t="s">
        <v>486</v>
      </c>
      <c r="H3259" t="s">
        <v>485</v>
      </c>
      <c r="I3259" t="s">
        <v>484</v>
      </c>
      <c r="K3259" t="s">
        <v>265</v>
      </c>
      <c r="L3259">
        <v>74</v>
      </c>
      <c r="M3259">
        <v>7.88</v>
      </c>
      <c r="N3259">
        <v>583.12</v>
      </c>
      <c r="O3259">
        <v>635607.43999999994</v>
      </c>
    </row>
    <row r="3260" spans="1:15" hidden="1">
      <c r="A3260" t="s">
        <v>259</v>
      </c>
      <c r="B3260" s="1">
        <v>45230</v>
      </c>
      <c r="C3260" t="s">
        <v>2094</v>
      </c>
      <c r="D3260" t="s">
        <v>61</v>
      </c>
      <c r="E3260" t="s">
        <v>61</v>
      </c>
      <c r="F3260" t="s">
        <v>1270</v>
      </c>
      <c r="G3260" t="s">
        <v>1271</v>
      </c>
      <c r="H3260" t="s">
        <v>1272</v>
      </c>
      <c r="I3260" t="s">
        <v>264</v>
      </c>
      <c r="K3260" t="s">
        <v>265</v>
      </c>
      <c r="L3260">
        <v>1</v>
      </c>
      <c r="M3260">
        <v>21</v>
      </c>
      <c r="N3260">
        <v>21</v>
      </c>
      <c r="O3260">
        <v>635628.43999999994</v>
      </c>
    </row>
    <row r="3261" spans="1:15" hidden="1">
      <c r="A3261" t="s">
        <v>259</v>
      </c>
      <c r="B3261" s="1">
        <v>45230</v>
      </c>
      <c r="C3261" t="s">
        <v>2095</v>
      </c>
      <c r="D3261" t="s">
        <v>45</v>
      </c>
      <c r="E3261" t="s">
        <v>45</v>
      </c>
      <c r="F3261" t="s">
        <v>701</v>
      </c>
      <c r="G3261" t="s">
        <v>702</v>
      </c>
      <c r="H3261" t="s">
        <v>701</v>
      </c>
      <c r="I3261" t="s">
        <v>703</v>
      </c>
      <c r="K3261" t="s">
        <v>265</v>
      </c>
      <c r="L3261">
        <v>50</v>
      </c>
      <c r="M3261">
        <v>3.03</v>
      </c>
      <c r="N3261">
        <v>151.5</v>
      </c>
      <c r="O3261">
        <v>635779.93999999994</v>
      </c>
    </row>
    <row r="3262" spans="1:15" hidden="1">
      <c r="A3262" t="s">
        <v>259</v>
      </c>
      <c r="B3262" s="1">
        <v>45230</v>
      </c>
      <c r="C3262" t="s">
        <v>2095</v>
      </c>
      <c r="D3262" t="s">
        <v>45</v>
      </c>
      <c r="E3262" t="s">
        <v>45</v>
      </c>
      <c r="F3262" t="s">
        <v>1048</v>
      </c>
      <c r="G3262" t="s">
        <v>1049</v>
      </c>
      <c r="H3262" t="s">
        <v>1050</v>
      </c>
      <c r="I3262" t="s">
        <v>448</v>
      </c>
      <c r="K3262" t="s">
        <v>265</v>
      </c>
      <c r="L3262">
        <v>35</v>
      </c>
      <c r="M3262">
        <v>3.15</v>
      </c>
      <c r="N3262">
        <v>110.25</v>
      </c>
      <c r="O3262">
        <v>635890.18999999994</v>
      </c>
    </row>
    <row r="3263" spans="1:15" hidden="1">
      <c r="A3263" t="s">
        <v>259</v>
      </c>
      <c r="B3263" s="1">
        <v>45230</v>
      </c>
      <c r="C3263" t="s">
        <v>2095</v>
      </c>
      <c r="D3263" t="s">
        <v>45</v>
      </c>
      <c r="E3263" t="s">
        <v>45</v>
      </c>
      <c r="F3263" t="s">
        <v>1051</v>
      </c>
      <c r="G3263" t="s">
        <v>1052</v>
      </c>
      <c r="H3263" t="s">
        <v>1051</v>
      </c>
      <c r="I3263" t="s">
        <v>703</v>
      </c>
      <c r="K3263" t="s">
        <v>265</v>
      </c>
      <c r="L3263">
        <v>26</v>
      </c>
      <c r="M3263">
        <v>7</v>
      </c>
      <c r="N3263">
        <v>182</v>
      </c>
      <c r="O3263">
        <v>636072.18999999994</v>
      </c>
    </row>
    <row r="3264" spans="1:15" hidden="1">
      <c r="A3264" t="s">
        <v>259</v>
      </c>
      <c r="B3264" s="1">
        <v>45230</v>
      </c>
      <c r="C3264" t="s">
        <v>2095</v>
      </c>
      <c r="D3264" t="s">
        <v>45</v>
      </c>
      <c r="E3264" t="s">
        <v>45</v>
      </c>
      <c r="F3264" t="s">
        <v>1055</v>
      </c>
      <c r="G3264" t="s">
        <v>1056</v>
      </c>
      <c r="H3264" t="s">
        <v>1055</v>
      </c>
      <c r="I3264" t="s">
        <v>703</v>
      </c>
      <c r="K3264" t="s">
        <v>265</v>
      </c>
      <c r="L3264">
        <v>1</v>
      </c>
      <c r="M3264">
        <v>25</v>
      </c>
      <c r="N3264">
        <v>25</v>
      </c>
      <c r="O3264">
        <v>636097.18999999994</v>
      </c>
    </row>
    <row r="3265" spans="1:15" hidden="1">
      <c r="A3265" t="s">
        <v>259</v>
      </c>
      <c r="B3265" s="1">
        <v>45230</v>
      </c>
      <c r="C3265" t="s">
        <v>2095</v>
      </c>
      <c r="D3265" t="s">
        <v>45</v>
      </c>
      <c r="E3265" t="s">
        <v>45</v>
      </c>
      <c r="F3265" t="s">
        <v>1139</v>
      </c>
      <c r="G3265" t="s">
        <v>1140</v>
      </c>
      <c r="H3265" t="s">
        <v>1141</v>
      </c>
      <c r="I3265" t="s">
        <v>703</v>
      </c>
      <c r="K3265" t="s">
        <v>265</v>
      </c>
      <c r="L3265">
        <v>19</v>
      </c>
      <c r="M3265">
        <v>15</v>
      </c>
      <c r="N3265">
        <v>285</v>
      </c>
      <c r="O3265">
        <v>636382.18999999994</v>
      </c>
    </row>
    <row r="3266" spans="1:15" hidden="1">
      <c r="A3266" t="s">
        <v>259</v>
      </c>
      <c r="B3266" s="1">
        <v>45230</v>
      </c>
      <c r="C3266" t="s">
        <v>2095</v>
      </c>
      <c r="D3266" t="s">
        <v>45</v>
      </c>
      <c r="E3266" t="s">
        <v>45</v>
      </c>
      <c r="F3266" t="s">
        <v>1230</v>
      </c>
      <c r="G3266" t="s">
        <v>1231</v>
      </c>
      <c r="H3266" t="s">
        <v>1230</v>
      </c>
      <c r="I3266" t="s">
        <v>703</v>
      </c>
      <c r="K3266" t="s">
        <v>265</v>
      </c>
      <c r="L3266">
        <v>22</v>
      </c>
      <c r="M3266">
        <v>30</v>
      </c>
      <c r="N3266">
        <v>660</v>
      </c>
      <c r="O3266">
        <v>637042.18999999994</v>
      </c>
    </row>
    <row r="3267" spans="1:15" hidden="1">
      <c r="A3267" t="s">
        <v>259</v>
      </c>
      <c r="B3267" s="1">
        <v>45230</v>
      </c>
      <c r="C3267" t="s">
        <v>2095</v>
      </c>
      <c r="D3267" t="s">
        <v>45</v>
      </c>
      <c r="E3267" t="s">
        <v>45</v>
      </c>
      <c r="F3267" t="s">
        <v>1273</v>
      </c>
      <c r="G3267" t="s">
        <v>1274</v>
      </c>
      <c r="H3267" t="s">
        <v>1273</v>
      </c>
      <c r="I3267" t="s">
        <v>264</v>
      </c>
      <c r="K3267" t="s">
        <v>265</v>
      </c>
      <c r="L3267">
        <v>20</v>
      </c>
      <c r="M3267">
        <v>5.78</v>
      </c>
      <c r="N3267">
        <v>115.6</v>
      </c>
      <c r="O3267">
        <v>637157.79</v>
      </c>
    </row>
    <row r="3268" spans="1:15" hidden="1">
      <c r="A3268" t="s">
        <v>259</v>
      </c>
      <c r="B3268" s="1">
        <v>45230</v>
      </c>
      <c r="C3268" t="s">
        <v>2095</v>
      </c>
      <c r="D3268" t="s">
        <v>45</v>
      </c>
      <c r="E3268" t="s">
        <v>45</v>
      </c>
      <c r="F3268" t="s">
        <v>1270</v>
      </c>
      <c r="G3268" t="s">
        <v>1271</v>
      </c>
      <c r="H3268" t="s">
        <v>1272</v>
      </c>
      <c r="I3268" t="s">
        <v>264</v>
      </c>
      <c r="K3268" t="s">
        <v>265</v>
      </c>
      <c r="L3268">
        <v>4</v>
      </c>
      <c r="M3268">
        <v>21</v>
      </c>
      <c r="N3268">
        <v>84</v>
      </c>
      <c r="O3268">
        <v>637241.79</v>
      </c>
    </row>
    <row r="3269" spans="1:15" hidden="1">
      <c r="A3269" t="s">
        <v>259</v>
      </c>
      <c r="B3269" s="1">
        <v>45230</v>
      </c>
      <c r="C3269" t="s">
        <v>2096</v>
      </c>
      <c r="D3269" t="s">
        <v>62</v>
      </c>
      <c r="E3269" t="s">
        <v>62</v>
      </c>
      <c r="F3269" t="s">
        <v>1118</v>
      </c>
      <c r="G3269" t="s">
        <v>1119</v>
      </c>
      <c r="H3269" t="s">
        <v>1118</v>
      </c>
      <c r="I3269" t="s">
        <v>703</v>
      </c>
      <c r="K3269" t="s">
        <v>265</v>
      </c>
      <c r="L3269">
        <v>100</v>
      </c>
      <c r="M3269">
        <v>4.13</v>
      </c>
      <c r="N3269">
        <v>413</v>
      </c>
      <c r="O3269">
        <v>637654.79</v>
      </c>
    </row>
    <row r="3270" spans="1:15" hidden="1">
      <c r="A3270" t="s">
        <v>259</v>
      </c>
      <c r="B3270" s="1">
        <v>45230</v>
      </c>
      <c r="C3270" t="s">
        <v>2096</v>
      </c>
      <c r="D3270" t="s">
        <v>62</v>
      </c>
      <c r="E3270" t="s">
        <v>62</v>
      </c>
      <c r="F3270" t="s">
        <v>1051</v>
      </c>
      <c r="G3270" t="s">
        <v>1052</v>
      </c>
      <c r="H3270" t="s">
        <v>1051</v>
      </c>
      <c r="I3270" t="s">
        <v>703</v>
      </c>
      <c r="K3270" t="s">
        <v>265</v>
      </c>
      <c r="L3270">
        <v>64</v>
      </c>
      <c r="M3270">
        <v>7</v>
      </c>
      <c r="N3270">
        <v>448</v>
      </c>
      <c r="O3270">
        <v>638102.79</v>
      </c>
    </row>
    <row r="3271" spans="1:15" hidden="1">
      <c r="A3271" t="s">
        <v>259</v>
      </c>
      <c r="B3271" s="1">
        <v>45230</v>
      </c>
      <c r="C3271" t="s">
        <v>2096</v>
      </c>
      <c r="D3271" t="s">
        <v>62</v>
      </c>
      <c r="E3271" t="s">
        <v>62</v>
      </c>
      <c r="F3271" t="s">
        <v>1139</v>
      </c>
      <c r="G3271" t="s">
        <v>1140</v>
      </c>
      <c r="H3271" t="s">
        <v>1141</v>
      </c>
      <c r="I3271" t="s">
        <v>703</v>
      </c>
      <c r="K3271" t="s">
        <v>265</v>
      </c>
      <c r="L3271">
        <v>10</v>
      </c>
      <c r="M3271">
        <v>13.5</v>
      </c>
      <c r="N3271">
        <v>135</v>
      </c>
      <c r="O3271">
        <v>638237.79</v>
      </c>
    </row>
    <row r="3272" spans="1:15" hidden="1">
      <c r="A3272" t="s">
        <v>259</v>
      </c>
      <c r="B3272" s="1">
        <v>45230</v>
      </c>
      <c r="C3272" t="s">
        <v>2096</v>
      </c>
      <c r="D3272" t="s">
        <v>62</v>
      </c>
      <c r="E3272" t="s">
        <v>62</v>
      </c>
      <c r="F3272" t="s">
        <v>1304</v>
      </c>
      <c r="G3272" t="s">
        <v>1305</v>
      </c>
      <c r="H3272" t="s">
        <v>1304</v>
      </c>
      <c r="I3272" t="s">
        <v>703</v>
      </c>
      <c r="K3272" t="s">
        <v>265</v>
      </c>
      <c r="L3272">
        <v>1</v>
      </c>
      <c r="M3272">
        <v>7.5</v>
      </c>
      <c r="N3272">
        <v>7.5</v>
      </c>
      <c r="O3272">
        <v>638245.29</v>
      </c>
    </row>
    <row r="3273" spans="1:15" hidden="1">
      <c r="A3273" t="s">
        <v>259</v>
      </c>
      <c r="B3273" s="1">
        <v>45230</v>
      </c>
      <c r="C3273" t="s">
        <v>2096</v>
      </c>
      <c r="D3273" t="s">
        <v>62</v>
      </c>
      <c r="E3273" t="s">
        <v>62</v>
      </c>
      <c r="F3273" t="s">
        <v>1306</v>
      </c>
      <c r="G3273" t="s">
        <v>1268</v>
      </c>
      <c r="H3273" t="s">
        <v>1267</v>
      </c>
      <c r="I3273" t="s">
        <v>448</v>
      </c>
      <c r="K3273" t="s">
        <v>265</v>
      </c>
      <c r="L3273">
        <v>5</v>
      </c>
      <c r="M3273">
        <v>7</v>
      </c>
      <c r="N3273">
        <v>35</v>
      </c>
      <c r="O3273">
        <v>638280.29</v>
      </c>
    </row>
    <row r="3274" spans="1:15" hidden="1">
      <c r="A3274" t="s">
        <v>259</v>
      </c>
      <c r="B3274" s="1">
        <v>45230</v>
      </c>
      <c r="C3274" t="s">
        <v>2096</v>
      </c>
      <c r="D3274" t="s">
        <v>62</v>
      </c>
      <c r="E3274" t="s">
        <v>62</v>
      </c>
      <c r="F3274" t="s">
        <v>1109</v>
      </c>
      <c r="G3274" t="s">
        <v>1108</v>
      </c>
      <c r="H3274" t="s">
        <v>1109</v>
      </c>
      <c r="I3274" t="s">
        <v>264</v>
      </c>
      <c r="K3274" t="s">
        <v>265</v>
      </c>
      <c r="L3274">
        <v>74</v>
      </c>
      <c r="M3274">
        <v>3.68</v>
      </c>
      <c r="N3274">
        <v>272.32</v>
      </c>
      <c r="O3274">
        <v>638552.61</v>
      </c>
    </row>
    <row r="3275" spans="1:15" hidden="1">
      <c r="A3275" t="s">
        <v>259</v>
      </c>
      <c r="B3275" s="1">
        <v>45230</v>
      </c>
      <c r="C3275" t="s">
        <v>2096</v>
      </c>
      <c r="D3275" t="s">
        <v>62</v>
      </c>
      <c r="E3275" t="s">
        <v>62</v>
      </c>
      <c r="F3275" t="s">
        <v>485</v>
      </c>
      <c r="G3275" t="s">
        <v>486</v>
      </c>
      <c r="H3275" t="s">
        <v>485</v>
      </c>
      <c r="I3275" t="s">
        <v>484</v>
      </c>
      <c r="K3275" t="s">
        <v>265</v>
      </c>
      <c r="L3275">
        <v>20</v>
      </c>
      <c r="M3275">
        <v>7.88</v>
      </c>
      <c r="N3275">
        <v>157.6</v>
      </c>
      <c r="O3275">
        <v>638710.21</v>
      </c>
    </row>
    <row r="3276" spans="1:15" hidden="1">
      <c r="A3276" t="s">
        <v>259</v>
      </c>
      <c r="B3276" s="1">
        <v>45230</v>
      </c>
      <c r="C3276" t="s">
        <v>2096</v>
      </c>
      <c r="D3276" t="s">
        <v>62</v>
      </c>
      <c r="E3276" t="s">
        <v>62</v>
      </c>
      <c r="F3276" t="s">
        <v>482</v>
      </c>
      <c r="G3276" t="s">
        <v>483</v>
      </c>
      <c r="H3276" t="s">
        <v>482</v>
      </c>
      <c r="I3276" t="s">
        <v>484</v>
      </c>
      <c r="K3276" t="s">
        <v>265</v>
      </c>
      <c r="L3276">
        <v>6</v>
      </c>
      <c r="M3276">
        <v>21</v>
      </c>
      <c r="N3276">
        <v>126</v>
      </c>
      <c r="O3276">
        <v>638836.21</v>
      </c>
    </row>
    <row r="3277" spans="1:15" hidden="1">
      <c r="A3277" t="s">
        <v>259</v>
      </c>
      <c r="B3277" s="1">
        <v>45230</v>
      </c>
      <c r="C3277" t="s">
        <v>2097</v>
      </c>
      <c r="D3277" t="s">
        <v>52</v>
      </c>
      <c r="E3277" t="s">
        <v>52</v>
      </c>
      <c r="F3277" t="s">
        <v>1118</v>
      </c>
      <c r="G3277" t="s">
        <v>1119</v>
      </c>
      <c r="H3277" t="s">
        <v>1118</v>
      </c>
      <c r="I3277" t="s">
        <v>703</v>
      </c>
      <c r="K3277" t="s">
        <v>265</v>
      </c>
      <c r="L3277">
        <v>140</v>
      </c>
      <c r="M3277">
        <v>4.13</v>
      </c>
      <c r="N3277">
        <v>578.20000000000005</v>
      </c>
      <c r="O3277">
        <v>639414.41</v>
      </c>
    </row>
    <row r="3278" spans="1:15" hidden="1">
      <c r="A3278" t="s">
        <v>259</v>
      </c>
      <c r="B3278" s="1">
        <v>45230</v>
      </c>
      <c r="C3278" t="s">
        <v>2097</v>
      </c>
      <c r="D3278" t="s">
        <v>52</v>
      </c>
      <c r="E3278" t="s">
        <v>52</v>
      </c>
      <c r="F3278" t="s">
        <v>1051</v>
      </c>
      <c r="G3278" t="s">
        <v>1052</v>
      </c>
      <c r="H3278" t="s">
        <v>1051</v>
      </c>
      <c r="I3278" t="s">
        <v>703</v>
      </c>
      <c r="K3278" t="s">
        <v>265</v>
      </c>
      <c r="L3278">
        <v>73</v>
      </c>
      <c r="M3278">
        <v>7</v>
      </c>
      <c r="N3278">
        <v>511</v>
      </c>
      <c r="O3278">
        <v>639925.41</v>
      </c>
    </row>
    <row r="3279" spans="1:15" hidden="1">
      <c r="A3279" t="s">
        <v>259</v>
      </c>
      <c r="B3279" s="1">
        <v>45230</v>
      </c>
      <c r="C3279" t="s">
        <v>2097</v>
      </c>
      <c r="D3279" t="s">
        <v>52</v>
      </c>
      <c r="E3279" t="s">
        <v>52</v>
      </c>
      <c r="F3279" t="s">
        <v>1139</v>
      </c>
      <c r="G3279" t="s">
        <v>1140</v>
      </c>
      <c r="H3279" t="s">
        <v>1141</v>
      </c>
      <c r="I3279" t="s">
        <v>703</v>
      </c>
      <c r="K3279" t="s">
        <v>265</v>
      </c>
      <c r="L3279">
        <v>5</v>
      </c>
      <c r="M3279">
        <v>13.5</v>
      </c>
      <c r="N3279">
        <v>67.5</v>
      </c>
      <c r="O3279">
        <v>639992.91</v>
      </c>
    </row>
    <row r="3280" spans="1:15" hidden="1">
      <c r="A3280" t="s">
        <v>259</v>
      </c>
      <c r="B3280" s="1">
        <v>45230</v>
      </c>
      <c r="C3280" t="s">
        <v>2097</v>
      </c>
      <c r="D3280" t="s">
        <v>52</v>
      </c>
      <c r="E3280" t="s">
        <v>52</v>
      </c>
      <c r="F3280" t="s">
        <v>1304</v>
      </c>
      <c r="G3280" t="s">
        <v>1305</v>
      </c>
      <c r="H3280" t="s">
        <v>1304</v>
      </c>
      <c r="I3280" t="s">
        <v>703</v>
      </c>
      <c r="K3280" t="s">
        <v>265</v>
      </c>
      <c r="L3280">
        <v>1</v>
      </c>
      <c r="M3280">
        <v>7.5</v>
      </c>
      <c r="N3280">
        <v>7.5</v>
      </c>
      <c r="O3280">
        <v>640000.41</v>
      </c>
    </row>
    <row r="3281" spans="1:15" hidden="1">
      <c r="A3281" t="s">
        <v>259</v>
      </c>
      <c r="B3281" s="1">
        <v>45230</v>
      </c>
      <c r="C3281" t="s">
        <v>2097</v>
      </c>
      <c r="D3281" t="s">
        <v>52</v>
      </c>
      <c r="E3281" t="s">
        <v>52</v>
      </c>
      <c r="F3281" t="s">
        <v>1306</v>
      </c>
      <c r="G3281" t="s">
        <v>1268</v>
      </c>
      <c r="H3281" t="s">
        <v>1267</v>
      </c>
      <c r="I3281" t="s">
        <v>448</v>
      </c>
      <c r="K3281" t="s">
        <v>265</v>
      </c>
      <c r="L3281">
        <v>5</v>
      </c>
      <c r="M3281">
        <v>7</v>
      </c>
      <c r="N3281">
        <v>35</v>
      </c>
      <c r="O3281">
        <v>640035.41</v>
      </c>
    </row>
    <row r="3282" spans="1:15" hidden="1">
      <c r="A3282" t="s">
        <v>259</v>
      </c>
      <c r="B3282" s="1">
        <v>45230</v>
      </c>
      <c r="C3282" t="s">
        <v>2097</v>
      </c>
      <c r="D3282" t="s">
        <v>52</v>
      </c>
      <c r="E3282" t="s">
        <v>52</v>
      </c>
      <c r="F3282" t="s">
        <v>1308</v>
      </c>
      <c r="G3282" t="s">
        <v>1151</v>
      </c>
      <c r="H3282" t="s">
        <v>1152</v>
      </c>
      <c r="I3282" t="s">
        <v>448</v>
      </c>
      <c r="K3282" t="s">
        <v>265</v>
      </c>
      <c r="L3282">
        <v>2</v>
      </c>
      <c r="M3282">
        <v>39</v>
      </c>
      <c r="N3282">
        <v>78</v>
      </c>
      <c r="O3282">
        <v>640113.41</v>
      </c>
    </row>
    <row r="3283" spans="1:15" hidden="1">
      <c r="A3283" t="s">
        <v>259</v>
      </c>
      <c r="B3283" s="1">
        <v>45230</v>
      </c>
      <c r="C3283" t="s">
        <v>2097</v>
      </c>
      <c r="D3283" t="s">
        <v>52</v>
      </c>
      <c r="E3283" t="s">
        <v>52</v>
      </c>
      <c r="F3283" t="s">
        <v>1109</v>
      </c>
      <c r="G3283" t="s">
        <v>1108</v>
      </c>
      <c r="H3283" t="s">
        <v>1109</v>
      </c>
      <c r="I3283" t="s">
        <v>264</v>
      </c>
      <c r="K3283" t="s">
        <v>265</v>
      </c>
      <c r="L3283">
        <v>80</v>
      </c>
      <c r="M3283">
        <v>3.68</v>
      </c>
      <c r="N3283">
        <v>294.39999999999998</v>
      </c>
      <c r="O3283">
        <v>640407.81000000006</v>
      </c>
    </row>
    <row r="3284" spans="1:15" hidden="1">
      <c r="A3284" t="s">
        <v>259</v>
      </c>
      <c r="B3284" s="1">
        <v>45230</v>
      </c>
      <c r="C3284" t="s">
        <v>2098</v>
      </c>
      <c r="D3284" t="s">
        <v>117</v>
      </c>
      <c r="E3284" t="s">
        <v>117</v>
      </c>
      <c r="F3284" t="s">
        <v>701</v>
      </c>
      <c r="G3284" t="s">
        <v>702</v>
      </c>
      <c r="H3284" t="s">
        <v>701</v>
      </c>
      <c r="I3284" t="s">
        <v>703</v>
      </c>
      <c r="K3284" t="s">
        <v>265</v>
      </c>
      <c r="L3284">
        <v>80</v>
      </c>
      <c r="M3284">
        <v>3.03</v>
      </c>
      <c r="N3284">
        <v>242.4</v>
      </c>
      <c r="O3284">
        <v>640650.21</v>
      </c>
    </row>
    <row r="3285" spans="1:15" hidden="1">
      <c r="A3285" t="s">
        <v>259</v>
      </c>
      <c r="B3285" s="1">
        <v>45230</v>
      </c>
      <c r="C3285" t="s">
        <v>2098</v>
      </c>
      <c r="D3285" t="s">
        <v>117</v>
      </c>
      <c r="E3285" t="s">
        <v>117</v>
      </c>
      <c r="F3285" t="s">
        <v>1048</v>
      </c>
      <c r="G3285" t="s">
        <v>1049</v>
      </c>
      <c r="H3285" t="s">
        <v>1050</v>
      </c>
      <c r="I3285" t="s">
        <v>448</v>
      </c>
      <c r="K3285" t="s">
        <v>265</v>
      </c>
      <c r="L3285">
        <v>70</v>
      </c>
      <c r="M3285">
        <v>3.15</v>
      </c>
      <c r="N3285">
        <v>220.5</v>
      </c>
      <c r="O3285">
        <v>640870.71</v>
      </c>
    </row>
    <row r="3286" spans="1:15" hidden="1">
      <c r="A3286" t="s">
        <v>259</v>
      </c>
      <c r="B3286" s="1">
        <v>45230</v>
      </c>
      <c r="C3286" t="s">
        <v>2098</v>
      </c>
      <c r="D3286" t="s">
        <v>117</v>
      </c>
      <c r="E3286" t="s">
        <v>117</v>
      </c>
      <c r="F3286" t="s">
        <v>1304</v>
      </c>
      <c r="G3286" t="s">
        <v>1305</v>
      </c>
      <c r="H3286" t="s">
        <v>1304</v>
      </c>
      <c r="I3286" t="s">
        <v>703</v>
      </c>
      <c r="K3286" t="s">
        <v>265</v>
      </c>
      <c r="L3286">
        <v>1</v>
      </c>
      <c r="M3286">
        <v>7.5</v>
      </c>
      <c r="N3286">
        <v>7.5</v>
      </c>
      <c r="O3286">
        <v>640878.21</v>
      </c>
    </row>
    <row r="3287" spans="1:15" hidden="1">
      <c r="A3287" t="s">
        <v>259</v>
      </c>
      <c r="B3287" s="1">
        <v>45230</v>
      </c>
      <c r="C3287" t="s">
        <v>2098</v>
      </c>
      <c r="D3287" t="s">
        <v>117</v>
      </c>
      <c r="E3287" t="s">
        <v>117</v>
      </c>
      <c r="F3287" t="s">
        <v>1270</v>
      </c>
      <c r="G3287" t="s">
        <v>1271</v>
      </c>
      <c r="H3287" t="s">
        <v>1272</v>
      </c>
      <c r="I3287" t="s">
        <v>264</v>
      </c>
      <c r="K3287" t="s">
        <v>265</v>
      </c>
      <c r="L3287">
        <v>7</v>
      </c>
      <c r="M3287">
        <v>21</v>
      </c>
      <c r="N3287">
        <v>147</v>
      </c>
      <c r="O3287">
        <v>641025.21</v>
      </c>
    </row>
    <row r="3288" spans="1:15" hidden="1">
      <c r="A3288" t="s">
        <v>259</v>
      </c>
      <c r="B3288" s="1">
        <v>45230</v>
      </c>
      <c r="C3288" t="s">
        <v>2098</v>
      </c>
      <c r="D3288" t="s">
        <v>117</v>
      </c>
      <c r="E3288" t="s">
        <v>117</v>
      </c>
      <c r="F3288" t="s">
        <v>1273</v>
      </c>
      <c r="G3288" t="s">
        <v>1274</v>
      </c>
      <c r="H3288" t="s">
        <v>1273</v>
      </c>
      <c r="I3288" t="s">
        <v>264</v>
      </c>
      <c r="K3288" t="s">
        <v>265</v>
      </c>
      <c r="L3288">
        <v>140</v>
      </c>
      <c r="M3288">
        <v>5.78</v>
      </c>
      <c r="N3288">
        <v>809.2</v>
      </c>
      <c r="O3288">
        <v>641834.41</v>
      </c>
    </row>
    <row r="3289" spans="1:15" hidden="1">
      <c r="A3289" t="s">
        <v>259</v>
      </c>
      <c r="B3289" s="1">
        <v>45230</v>
      </c>
      <c r="C3289" t="s">
        <v>2099</v>
      </c>
      <c r="D3289" t="s">
        <v>161</v>
      </c>
      <c r="E3289" t="s">
        <v>161</v>
      </c>
      <c r="F3289" t="s">
        <v>1158</v>
      </c>
      <c r="G3289" t="s">
        <v>702</v>
      </c>
      <c r="H3289" t="s">
        <v>701</v>
      </c>
      <c r="I3289" t="s">
        <v>703</v>
      </c>
      <c r="K3289" t="s">
        <v>265</v>
      </c>
      <c r="L3289">
        <v>15</v>
      </c>
      <c r="M3289">
        <v>3.03</v>
      </c>
      <c r="N3289">
        <v>45.45</v>
      </c>
      <c r="O3289">
        <v>641879.86</v>
      </c>
    </row>
    <row r="3290" spans="1:15" hidden="1">
      <c r="A3290" t="s">
        <v>259</v>
      </c>
      <c r="B3290" s="1">
        <v>45230</v>
      </c>
      <c r="C3290" t="s">
        <v>2099</v>
      </c>
      <c r="D3290" t="s">
        <v>161</v>
      </c>
      <c r="E3290" t="s">
        <v>161</v>
      </c>
      <c r="F3290" t="s">
        <v>85</v>
      </c>
      <c r="G3290" t="s">
        <v>1285</v>
      </c>
      <c r="H3290" t="s">
        <v>1286</v>
      </c>
      <c r="I3290" t="s">
        <v>448</v>
      </c>
      <c r="K3290" t="s">
        <v>265</v>
      </c>
      <c r="L3290">
        <v>20</v>
      </c>
      <c r="M3290">
        <v>3.5</v>
      </c>
      <c r="N3290">
        <v>70</v>
      </c>
      <c r="O3290">
        <v>641949.86</v>
      </c>
    </row>
    <row r="3291" spans="1:15" hidden="1">
      <c r="A3291" t="s">
        <v>259</v>
      </c>
      <c r="B3291" s="1">
        <v>45230</v>
      </c>
      <c r="C3291" t="s">
        <v>2099</v>
      </c>
      <c r="D3291" t="s">
        <v>161</v>
      </c>
      <c r="E3291" t="s">
        <v>161</v>
      </c>
      <c r="F3291" t="s">
        <v>1336</v>
      </c>
      <c r="G3291" t="s">
        <v>1123</v>
      </c>
      <c r="H3291" t="s">
        <v>1122</v>
      </c>
      <c r="I3291" t="s">
        <v>703</v>
      </c>
      <c r="K3291" t="s">
        <v>265</v>
      </c>
      <c r="L3291">
        <v>1</v>
      </c>
      <c r="M3291">
        <v>25</v>
      </c>
      <c r="N3291">
        <v>25</v>
      </c>
      <c r="O3291">
        <v>641974.86</v>
      </c>
    </row>
    <row r="3292" spans="1:15" hidden="1">
      <c r="A3292" t="s">
        <v>259</v>
      </c>
      <c r="B3292" s="1">
        <v>45230</v>
      </c>
      <c r="C3292" t="s">
        <v>2099</v>
      </c>
      <c r="D3292" t="s">
        <v>161</v>
      </c>
      <c r="E3292" t="s">
        <v>161</v>
      </c>
      <c r="F3292" t="s">
        <v>1139</v>
      </c>
      <c r="G3292" t="s">
        <v>1140</v>
      </c>
      <c r="H3292" t="s">
        <v>1141</v>
      </c>
      <c r="I3292" t="s">
        <v>703</v>
      </c>
      <c r="K3292" t="s">
        <v>265</v>
      </c>
      <c r="L3292">
        <v>8</v>
      </c>
      <c r="M3292">
        <v>15</v>
      </c>
      <c r="N3292">
        <v>120</v>
      </c>
      <c r="O3292">
        <v>642094.86</v>
      </c>
    </row>
    <row r="3293" spans="1:15" hidden="1">
      <c r="A3293" t="s">
        <v>259</v>
      </c>
      <c r="B3293" s="1">
        <v>45230</v>
      </c>
      <c r="C3293" t="s">
        <v>2099</v>
      </c>
      <c r="D3293" t="s">
        <v>161</v>
      </c>
      <c r="E3293" t="s">
        <v>161</v>
      </c>
      <c r="F3293" t="s">
        <v>623</v>
      </c>
      <c r="G3293" t="s">
        <v>624</v>
      </c>
      <c r="H3293" t="s">
        <v>625</v>
      </c>
      <c r="I3293" t="s">
        <v>448</v>
      </c>
      <c r="K3293" t="s">
        <v>265</v>
      </c>
      <c r="L3293">
        <v>1</v>
      </c>
      <c r="M3293">
        <v>59</v>
      </c>
      <c r="N3293">
        <v>59</v>
      </c>
      <c r="O3293">
        <v>642153.86</v>
      </c>
    </row>
    <row r="3294" spans="1:15" hidden="1">
      <c r="A3294" t="s">
        <v>259</v>
      </c>
      <c r="B3294" s="1">
        <v>45230</v>
      </c>
      <c r="C3294" t="s">
        <v>2099</v>
      </c>
      <c r="D3294" t="s">
        <v>161</v>
      </c>
      <c r="E3294" t="s">
        <v>161</v>
      </c>
      <c r="F3294" t="s">
        <v>1173</v>
      </c>
      <c r="G3294" t="s">
        <v>1174</v>
      </c>
      <c r="H3294" t="s">
        <v>1173</v>
      </c>
      <c r="I3294" t="s">
        <v>484</v>
      </c>
      <c r="K3294" t="s">
        <v>265</v>
      </c>
      <c r="L3294">
        <v>1</v>
      </c>
      <c r="M3294">
        <v>136.5</v>
      </c>
      <c r="N3294">
        <v>136.5</v>
      </c>
      <c r="O3294">
        <v>642290.36</v>
      </c>
    </row>
    <row r="3295" spans="1:15" hidden="1">
      <c r="A3295" t="s">
        <v>259</v>
      </c>
      <c r="B3295" s="1">
        <v>45230</v>
      </c>
      <c r="C3295" t="s">
        <v>2099</v>
      </c>
      <c r="D3295" t="s">
        <v>161</v>
      </c>
      <c r="E3295" t="s">
        <v>161</v>
      </c>
      <c r="F3295" t="s">
        <v>1175</v>
      </c>
      <c r="G3295" t="s">
        <v>1096</v>
      </c>
      <c r="H3295" t="s">
        <v>1095</v>
      </c>
      <c r="I3295" t="s">
        <v>484</v>
      </c>
      <c r="K3295" t="s">
        <v>265</v>
      </c>
      <c r="L3295">
        <v>1</v>
      </c>
      <c r="M3295">
        <v>219.19</v>
      </c>
      <c r="N3295">
        <v>219.19</v>
      </c>
      <c r="O3295">
        <v>642509.55000000005</v>
      </c>
    </row>
    <row r="3296" spans="1:15" hidden="1">
      <c r="A3296" t="s">
        <v>259</v>
      </c>
      <c r="B3296" s="1">
        <v>45230</v>
      </c>
      <c r="C3296" t="s">
        <v>2099</v>
      </c>
      <c r="D3296" t="s">
        <v>161</v>
      </c>
      <c r="E3296" t="s">
        <v>161</v>
      </c>
      <c r="F3296" t="s">
        <v>482</v>
      </c>
      <c r="G3296" t="s">
        <v>483</v>
      </c>
      <c r="H3296" t="s">
        <v>482</v>
      </c>
      <c r="I3296" t="s">
        <v>484</v>
      </c>
      <c r="K3296" t="s">
        <v>265</v>
      </c>
      <c r="L3296">
        <v>3</v>
      </c>
      <c r="M3296">
        <v>15.75</v>
      </c>
      <c r="N3296">
        <v>47.25</v>
      </c>
      <c r="O3296">
        <v>642556.80000000005</v>
      </c>
    </row>
    <row r="3297" spans="1:15" hidden="1">
      <c r="A3297" t="s">
        <v>259</v>
      </c>
      <c r="B3297" s="1">
        <v>45230</v>
      </c>
      <c r="C3297" t="s">
        <v>2099</v>
      </c>
      <c r="D3297" t="s">
        <v>161</v>
      </c>
      <c r="E3297" t="s">
        <v>161</v>
      </c>
      <c r="F3297" t="s">
        <v>485</v>
      </c>
      <c r="G3297" t="s">
        <v>486</v>
      </c>
      <c r="H3297" t="s">
        <v>485</v>
      </c>
      <c r="I3297" t="s">
        <v>484</v>
      </c>
      <c r="K3297" t="s">
        <v>265</v>
      </c>
      <c r="L3297">
        <v>6</v>
      </c>
      <c r="M3297">
        <v>7.88</v>
      </c>
      <c r="N3297">
        <v>47.28</v>
      </c>
      <c r="O3297">
        <v>642604.07999999996</v>
      </c>
    </row>
    <row r="3298" spans="1:15" hidden="1">
      <c r="A3298" t="s">
        <v>259</v>
      </c>
      <c r="B3298" s="1">
        <v>45230</v>
      </c>
      <c r="C3298" t="s">
        <v>2099</v>
      </c>
      <c r="D3298" t="s">
        <v>161</v>
      </c>
      <c r="E3298" t="s">
        <v>161</v>
      </c>
      <c r="F3298" t="s">
        <v>503</v>
      </c>
      <c r="G3298" t="s">
        <v>504</v>
      </c>
      <c r="H3298" t="s">
        <v>503</v>
      </c>
      <c r="I3298" t="s">
        <v>484</v>
      </c>
      <c r="K3298" t="s">
        <v>265</v>
      </c>
      <c r="L3298">
        <v>7</v>
      </c>
      <c r="M3298">
        <v>31.5</v>
      </c>
      <c r="N3298">
        <v>220.5</v>
      </c>
      <c r="O3298">
        <v>642824.57999999996</v>
      </c>
    </row>
    <row r="3299" spans="1:15" hidden="1">
      <c r="A3299" t="s">
        <v>259</v>
      </c>
      <c r="B3299" s="1">
        <v>45230</v>
      </c>
      <c r="C3299" t="s">
        <v>2099</v>
      </c>
      <c r="D3299" t="s">
        <v>161</v>
      </c>
      <c r="E3299" t="s">
        <v>161</v>
      </c>
      <c r="F3299" t="s">
        <v>1101</v>
      </c>
      <c r="G3299" t="s">
        <v>1102</v>
      </c>
      <c r="H3299" t="s">
        <v>1101</v>
      </c>
      <c r="I3299" t="s">
        <v>484</v>
      </c>
      <c r="K3299" t="s">
        <v>265</v>
      </c>
      <c r="L3299">
        <v>400</v>
      </c>
      <c r="M3299">
        <v>0.43</v>
      </c>
      <c r="N3299">
        <v>172</v>
      </c>
      <c r="O3299">
        <v>642996.57999999996</v>
      </c>
    </row>
    <row r="3300" spans="1:15" hidden="1">
      <c r="A3300" t="s">
        <v>259</v>
      </c>
      <c r="B3300" s="1">
        <v>45230</v>
      </c>
      <c r="C3300" t="s">
        <v>2099</v>
      </c>
      <c r="D3300" t="s">
        <v>161</v>
      </c>
      <c r="E3300" t="s">
        <v>161</v>
      </c>
      <c r="F3300" t="s">
        <v>507</v>
      </c>
      <c r="G3300" t="s">
        <v>508</v>
      </c>
      <c r="H3300" t="s">
        <v>507</v>
      </c>
      <c r="I3300" t="s">
        <v>484</v>
      </c>
      <c r="K3300" t="s">
        <v>265</v>
      </c>
      <c r="L3300">
        <v>1</v>
      </c>
      <c r="M3300">
        <v>23</v>
      </c>
      <c r="N3300">
        <v>23</v>
      </c>
      <c r="O3300">
        <v>643019.57999999996</v>
      </c>
    </row>
    <row r="3301" spans="1:15" hidden="1">
      <c r="A3301" t="s">
        <v>259</v>
      </c>
      <c r="B3301" s="1">
        <v>45230</v>
      </c>
      <c r="C3301" t="s">
        <v>2099</v>
      </c>
      <c r="D3301" t="s">
        <v>161</v>
      </c>
      <c r="E3301" t="s">
        <v>161</v>
      </c>
      <c r="F3301" t="s">
        <v>1155</v>
      </c>
      <c r="G3301" t="s">
        <v>1327</v>
      </c>
      <c r="H3301" t="s">
        <v>1328</v>
      </c>
      <c r="I3301" t="s">
        <v>264</v>
      </c>
      <c r="K3301" t="s">
        <v>265</v>
      </c>
      <c r="L3301">
        <v>24</v>
      </c>
      <c r="M3301">
        <v>5.78</v>
      </c>
      <c r="N3301">
        <v>138.72</v>
      </c>
      <c r="O3301">
        <v>643158.30000000005</v>
      </c>
    </row>
    <row r="3302" spans="1:15" hidden="1">
      <c r="A3302" t="s">
        <v>259</v>
      </c>
      <c r="B3302" s="1">
        <v>45230</v>
      </c>
      <c r="C3302" t="s">
        <v>2099</v>
      </c>
      <c r="D3302" t="s">
        <v>161</v>
      </c>
      <c r="E3302" t="s">
        <v>161</v>
      </c>
      <c r="F3302" t="s">
        <v>1337</v>
      </c>
      <c r="G3302" t="s">
        <v>1338</v>
      </c>
      <c r="H3302" t="s">
        <v>1337</v>
      </c>
      <c r="I3302" t="s">
        <v>264</v>
      </c>
      <c r="K3302" t="s">
        <v>265</v>
      </c>
      <c r="L3302">
        <v>4</v>
      </c>
      <c r="M3302">
        <v>3.68</v>
      </c>
      <c r="N3302">
        <v>14.72</v>
      </c>
      <c r="O3302">
        <v>643173.02</v>
      </c>
    </row>
    <row r="3303" spans="1:15" hidden="1">
      <c r="A3303" t="s">
        <v>259</v>
      </c>
      <c r="B3303" s="1">
        <v>45230</v>
      </c>
      <c r="C3303" t="s">
        <v>2099</v>
      </c>
      <c r="D3303" t="s">
        <v>161</v>
      </c>
      <c r="E3303" t="s">
        <v>161</v>
      </c>
      <c r="F3303" t="s">
        <v>1330</v>
      </c>
      <c r="G3303" t="s">
        <v>1331</v>
      </c>
      <c r="H3303" t="s">
        <v>1332</v>
      </c>
      <c r="I3303" t="s">
        <v>264</v>
      </c>
      <c r="K3303" t="s">
        <v>265</v>
      </c>
      <c r="L3303">
        <v>1</v>
      </c>
      <c r="M3303">
        <v>15.23</v>
      </c>
      <c r="N3303">
        <v>15.23</v>
      </c>
      <c r="O3303">
        <v>643188.25</v>
      </c>
    </row>
    <row r="3304" spans="1:15" hidden="1">
      <c r="A3304" t="s">
        <v>259</v>
      </c>
      <c r="B3304" s="1">
        <v>45230</v>
      </c>
      <c r="C3304" t="s">
        <v>2099</v>
      </c>
      <c r="D3304" t="s">
        <v>161</v>
      </c>
      <c r="E3304" t="s">
        <v>161</v>
      </c>
      <c r="F3304" t="s">
        <v>186</v>
      </c>
      <c r="G3304" t="s">
        <v>1167</v>
      </c>
      <c r="H3304" t="s">
        <v>186</v>
      </c>
      <c r="I3304" t="s">
        <v>1076</v>
      </c>
      <c r="K3304" t="s">
        <v>265</v>
      </c>
      <c r="L3304">
        <v>1</v>
      </c>
      <c r="M3304">
        <v>28.09</v>
      </c>
      <c r="N3304">
        <v>28.09</v>
      </c>
      <c r="O3304">
        <v>643216.34</v>
      </c>
    </row>
    <row r="3305" spans="1:15" hidden="1">
      <c r="A3305" t="s">
        <v>259</v>
      </c>
      <c r="B3305" s="1">
        <v>45230</v>
      </c>
      <c r="C3305" t="s">
        <v>2099</v>
      </c>
      <c r="D3305" t="s">
        <v>161</v>
      </c>
      <c r="E3305" t="s">
        <v>161</v>
      </c>
      <c r="F3305" t="s">
        <v>1088</v>
      </c>
      <c r="G3305" t="s">
        <v>1088</v>
      </c>
      <c r="H3305" t="s">
        <v>1088</v>
      </c>
      <c r="I3305" t="s">
        <v>1076</v>
      </c>
      <c r="K3305" t="s">
        <v>265</v>
      </c>
      <c r="L3305">
        <v>1</v>
      </c>
      <c r="M3305">
        <v>0.89</v>
      </c>
      <c r="N3305">
        <v>0.89</v>
      </c>
      <c r="O3305">
        <v>643217.23</v>
      </c>
    </row>
    <row r="3306" spans="1:15" hidden="1">
      <c r="A3306" t="s">
        <v>259</v>
      </c>
      <c r="B3306" s="1">
        <v>45230</v>
      </c>
      <c r="C3306" t="s">
        <v>2099</v>
      </c>
      <c r="D3306" t="s">
        <v>161</v>
      </c>
      <c r="E3306" t="s">
        <v>161</v>
      </c>
      <c r="F3306" t="s">
        <v>1091</v>
      </c>
      <c r="G3306" t="s">
        <v>1091</v>
      </c>
      <c r="H3306" t="s">
        <v>1091</v>
      </c>
      <c r="I3306" t="s">
        <v>1076</v>
      </c>
      <c r="K3306" t="s">
        <v>265</v>
      </c>
      <c r="L3306">
        <v>1</v>
      </c>
      <c r="M3306">
        <v>0.26</v>
      </c>
      <c r="N3306">
        <v>0.26</v>
      </c>
      <c r="O3306">
        <v>643217.49</v>
      </c>
    </row>
    <row r="3307" spans="1:15" hidden="1">
      <c r="A3307" t="s">
        <v>259</v>
      </c>
      <c r="B3307" s="1">
        <v>45230</v>
      </c>
      <c r="C3307" t="s">
        <v>2099</v>
      </c>
      <c r="D3307" t="s">
        <v>161</v>
      </c>
      <c r="E3307" t="s">
        <v>161</v>
      </c>
      <c r="F3307" t="s">
        <v>1089</v>
      </c>
      <c r="G3307" t="s">
        <v>1089</v>
      </c>
      <c r="H3307" t="s">
        <v>1089</v>
      </c>
      <c r="I3307" t="s">
        <v>1076</v>
      </c>
      <c r="K3307" t="s">
        <v>265</v>
      </c>
      <c r="L3307">
        <v>1</v>
      </c>
      <c r="M3307">
        <v>1.77</v>
      </c>
      <c r="N3307">
        <v>1.77</v>
      </c>
      <c r="O3307">
        <v>643219.26</v>
      </c>
    </row>
    <row r="3308" spans="1:15" hidden="1">
      <c r="A3308" t="s">
        <v>259</v>
      </c>
      <c r="B3308" s="1">
        <v>45230</v>
      </c>
      <c r="C3308" t="s">
        <v>2099</v>
      </c>
      <c r="D3308" t="s">
        <v>161</v>
      </c>
      <c r="E3308" t="s">
        <v>161</v>
      </c>
      <c r="F3308" t="s">
        <v>1090</v>
      </c>
      <c r="G3308" t="s">
        <v>1090</v>
      </c>
      <c r="H3308" t="s">
        <v>1090</v>
      </c>
      <c r="I3308" t="s">
        <v>1076</v>
      </c>
      <c r="K3308" t="s">
        <v>265</v>
      </c>
      <c r="L3308">
        <v>1</v>
      </c>
      <c r="M3308">
        <v>1.99</v>
      </c>
      <c r="N3308">
        <v>1.99</v>
      </c>
      <c r="O3308">
        <v>643221.25</v>
      </c>
    </row>
    <row r="3309" spans="1:15" hidden="1">
      <c r="A3309" t="s">
        <v>259</v>
      </c>
      <c r="B3309" s="1">
        <v>45230</v>
      </c>
      <c r="C3309" t="s">
        <v>2099</v>
      </c>
      <c r="D3309" t="s">
        <v>161</v>
      </c>
      <c r="E3309" t="s">
        <v>161</v>
      </c>
      <c r="F3309" t="s">
        <v>1092</v>
      </c>
      <c r="G3309" t="s">
        <v>1092</v>
      </c>
      <c r="H3309" t="s">
        <v>1092</v>
      </c>
      <c r="I3309" t="s">
        <v>1076</v>
      </c>
      <c r="K3309" t="s">
        <v>265</v>
      </c>
      <c r="L3309">
        <v>1</v>
      </c>
      <c r="M3309">
        <v>2.48</v>
      </c>
      <c r="N3309">
        <v>2.48</v>
      </c>
      <c r="O3309">
        <v>643223.73</v>
      </c>
    </row>
    <row r="3310" spans="1:15" hidden="1">
      <c r="A3310" t="s">
        <v>259</v>
      </c>
      <c r="B3310" s="1">
        <v>45230</v>
      </c>
      <c r="C3310" t="s">
        <v>2100</v>
      </c>
      <c r="D3310" t="s">
        <v>114</v>
      </c>
      <c r="E3310" t="s">
        <v>114</v>
      </c>
      <c r="F3310" t="s">
        <v>701</v>
      </c>
      <c r="G3310" t="s">
        <v>702</v>
      </c>
      <c r="H3310" t="s">
        <v>701</v>
      </c>
      <c r="I3310" t="s">
        <v>703</v>
      </c>
      <c r="K3310" t="s">
        <v>265</v>
      </c>
      <c r="L3310">
        <v>120</v>
      </c>
      <c r="M3310">
        <v>3.03</v>
      </c>
      <c r="N3310">
        <v>363.6</v>
      </c>
      <c r="O3310">
        <v>643587.32999999996</v>
      </c>
    </row>
    <row r="3311" spans="1:15" hidden="1">
      <c r="A3311" t="s">
        <v>259</v>
      </c>
      <c r="B3311" s="1">
        <v>45230</v>
      </c>
      <c r="C3311" t="s">
        <v>2100</v>
      </c>
      <c r="D3311" t="s">
        <v>114</v>
      </c>
      <c r="E3311" t="s">
        <v>114</v>
      </c>
      <c r="F3311" t="s">
        <v>1048</v>
      </c>
      <c r="G3311" t="s">
        <v>1049</v>
      </c>
      <c r="H3311" t="s">
        <v>1050</v>
      </c>
      <c r="I3311" t="s">
        <v>448</v>
      </c>
      <c r="K3311" t="s">
        <v>265</v>
      </c>
      <c r="L3311">
        <v>130</v>
      </c>
      <c r="M3311">
        <v>3.15</v>
      </c>
      <c r="N3311">
        <v>409.5</v>
      </c>
      <c r="O3311">
        <v>643996.82999999996</v>
      </c>
    </row>
    <row r="3312" spans="1:15" hidden="1">
      <c r="A3312" t="s">
        <v>259</v>
      </c>
      <c r="B3312" s="1">
        <v>45230</v>
      </c>
      <c r="C3312" t="s">
        <v>2100</v>
      </c>
      <c r="D3312" t="s">
        <v>114</v>
      </c>
      <c r="E3312" t="s">
        <v>114</v>
      </c>
      <c r="F3312" t="s">
        <v>1322</v>
      </c>
      <c r="G3312" t="s">
        <v>1151</v>
      </c>
      <c r="H3312" t="s">
        <v>1152</v>
      </c>
      <c r="I3312" t="s">
        <v>448</v>
      </c>
      <c r="K3312" t="s">
        <v>265</v>
      </c>
      <c r="L3312">
        <v>1</v>
      </c>
      <c r="M3312">
        <v>39</v>
      </c>
      <c r="N3312">
        <v>39</v>
      </c>
      <c r="O3312">
        <v>644035.82999999996</v>
      </c>
    </row>
    <row r="3313" spans="1:15" hidden="1">
      <c r="A3313" t="s">
        <v>259</v>
      </c>
      <c r="B3313" s="1">
        <v>45230</v>
      </c>
      <c r="C3313" t="s">
        <v>2100</v>
      </c>
      <c r="D3313" t="s">
        <v>114</v>
      </c>
      <c r="E3313" t="s">
        <v>114</v>
      </c>
      <c r="F3313" t="s">
        <v>1323</v>
      </c>
      <c r="G3313" t="s">
        <v>1151</v>
      </c>
      <c r="H3313" t="s">
        <v>1152</v>
      </c>
      <c r="I3313" t="s">
        <v>448</v>
      </c>
      <c r="K3313" t="s">
        <v>265</v>
      </c>
      <c r="L3313">
        <v>1</v>
      </c>
      <c r="M3313">
        <v>39</v>
      </c>
      <c r="N3313">
        <v>39</v>
      </c>
      <c r="O3313">
        <v>644074.82999999996</v>
      </c>
    </row>
    <row r="3314" spans="1:15" hidden="1">
      <c r="A3314" t="s">
        <v>259</v>
      </c>
      <c r="B3314" s="1">
        <v>45230</v>
      </c>
      <c r="C3314" t="s">
        <v>2100</v>
      </c>
      <c r="D3314" t="s">
        <v>114</v>
      </c>
      <c r="E3314" t="s">
        <v>114</v>
      </c>
      <c r="F3314" t="s">
        <v>1324</v>
      </c>
      <c r="G3314" t="s">
        <v>1151</v>
      </c>
      <c r="H3314" t="s">
        <v>1152</v>
      </c>
      <c r="I3314" t="s">
        <v>448</v>
      </c>
      <c r="K3314" t="s">
        <v>265</v>
      </c>
      <c r="L3314">
        <v>1</v>
      </c>
      <c r="M3314">
        <v>39</v>
      </c>
      <c r="N3314">
        <v>39</v>
      </c>
      <c r="O3314">
        <v>644113.82999999996</v>
      </c>
    </row>
    <row r="3315" spans="1:15" hidden="1">
      <c r="A3315" t="s">
        <v>259</v>
      </c>
      <c r="B3315" s="1">
        <v>45230</v>
      </c>
      <c r="C3315" t="s">
        <v>2100</v>
      </c>
      <c r="D3315" t="s">
        <v>114</v>
      </c>
      <c r="E3315" t="s">
        <v>114</v>
      </c>
      <c r="F3315" t="s">
        <v>1325</v>
      </c>
      <c r="G3315" t="s">
        <v>1151</v>
      </c>
      <c r="H3315" t="s">
        <v>1152</v>
      </c>
      <c r="I3315" t="s">
        <v>448</v>
      </c>
      <c r="K3315" t="s">
        <v>265</v>
      </c>
      <c r="L3315">
        <v>1</v>
      </c>
      <c r="M3315">
        <v>39</v>
      </c>
      <c r="N3315">
        <v>39</v>
      </c>
      <c r="O3315">
        <v>644152.82999999996</v>
      </c>
    </row>
    <row r="3316" spans="1:15" hidden="1">
      <c r="A3316" t="s">
        <v>259</v>
      </c>
      <c r="B3316" s="1">
        <v>45230</v>
      </c>
      <c r="C3316" t="s">
        <v>2100</v>
      </c>
      <c r="D3316" t="s">
        <v>114</v>
      </c>
      <c r="E3316" t="s">
        <v>114</v>
      </c>
      <c r="F3316" t="s">
        <v>1326</v>
      </c>
      <c r="G3316" t="s">
        <v>1151</v>
      </c>
      <c r="H3316" t="s">
        <v>1152</v>
      </c>
      <c r="I3316" t="s">
        <v>448</v>
      </c>
      <c r="K3316" t="s">
        <v>265</v>
      </c>
      <c r="L3316">
        <v>1</v>
      </c>
      <c r="M3316">
        <v>39</v>
      </c>
      <c r="N3316">
        <v>39</v>
      </c>
      <c r="O3316">
        <v>644191.82999999996</v>
      </c>
    </row>
    <row r="3317" spans="1:15" hidden="1">
      <c r="A3317" t="s">
        <v>259</v>
      </c>
      <c r="B3317" s="1">
        <v>45230</v>
      </c>
      <c r="C3317" t="s">
        <v>2100</v>
      </c>
      <c r="D3317" t="s">
        <v>114</v>
      </c>
      <c r="E3317" t="s">
        <v>114</v>
      </c>
      <c r="F3317" t="s">
        <v>1155</v>
      </c>
      <c r="G3317" t="s">
        <v>1327</v>
      </c>
      <c r="H3317" t="s">
        <v>1328</v>
      </c>
      <c r="I3317" t="s">
        <v>264</v>
      </c>
      <c r="K3317" t="s">
        <v>265</v>
      </c>
      <c r="L3317">
        <v>40</v>
      </c>
      <c r="M3317">
        <v>5.78</v>
      </c>
      <c r="N3317">
        <v>231.2</v>
      </c>
      <c r="O3317">
        <v>644423.03</v>
      </c>
    </row>
    <row r="3318" spans="1:15" hidden="1">
      <c r="A3318" t="s">
        <v>259</v>
      </c>
      <c r="B3318" s="1">
        <v>45230</v>
      </c>
      <c r="C3318" t="s">
        <v>2100</v>
      </c>
      <c r="D3318" t="s">
        <v>114</v>
      </c>
      <c r="E3318" t="s">
        <v>114</v>
      </c>
      <c r="F3318" t="s">
        <v>1330</v>
      </c>
      <c r="G3318" t="s">
        <v>1331</v>
      </c>
      <c r="H3318" t="s">
        <v>1332</v>
      </c>
      <c r="I3318" t="s">
        <v>264</v>
      </c>
      <c r="K3318" t="s">
        <v>265</v>
      </c>
      <c r="L3318">
        <v>3</v>
      </c>
      <c r="M3318">
        <v>15.23</v>
      </c>
      <c r="N3318">
        <v>45.69</v>
      </c>
      <c r="O3318">
        <v>644468.72</v>
      </c>
    </row>
    <row r="3319" spans="1:15" hidden="1">
      <c r="A3319" t="s">
        <v>259</v>
      </c>
      <c r="B3319" s="1">
        <v>45230</v>
      </c>
      <c r="C3319" t="s">
        <v>2100</v>
      </c>
      <c r="D3319" t="s">
        <v>114</v>
      </c>
      <c r="E3319" t="s">
        <v>114</v>
      </c>
      <c r="F3319" t="s">
        <v>1153</v>
      </c>
      <c r="G3319" t="s">
        <v>1154</v>
      </c>
      <c r="H3319" t="s">
        <v>1153</v>
      </c>
      <c r="I3319" t="s">
        <v>264</v>
      </c>
      <c r="K3319" t="s">
        <v>265</v>
      </c>
      <c r="L3319">
        <v>3</v>
      </c>
      <c r="M3319">
        <v>28.5</v>
      </c>
      <c r="N3319">
        <v>85.5</v>
      </c>
      <c r="O3319">
        <v>644554.22</v>
      </c>
    </row>
    <row r="3320" spans="1:15" hidden="1">
      <c r="A3320" t="s">
        <v>259</v>
      </c>
      <c r="B3320" s="1">
        <v>45230</v>
      </c>
      <c r="C3320" t="s">
        <v>2100</v>
      </c>
      <c r="D3320" t="s">
        <v>114</v>
      </c>
      <c r="E3320" t="s">
        <v>114</v>
      </c>
      <c r="F3320" t="s">
        <v>2101</v>
      </c>
      <c r="G3320" t="s">
        <v>1154</v>
      </c>
      <c r="H3320" t="s">
        <v>1153</v>
      </c>
      <c r="I3320" t="s">
        <v>264</v>
      </c>
      <c r="K3320" t="s">
        <v>265</v>
      </c>
      <c r="L3320">
        <v>3</v>
      </c>
      <c r="M3320">
        <v>19.309999999999999</v>
      </c>
      <c r="N3320">
        <v>57.93</v>
      </c>
      <c r="O3320">
        <v>644612.15</v>
      </c>
    </row>
    <row r="3321" spans="1:15" hidden="1">
      <c r="A3321" t="s">
        <v>259</v>
      </c>
      <c r="B3321" s="1">
        <v>45230</v>
      </c>
      <c r="C3321" t="s">
        <v>2102</v>
      </c>
      <c r="D3321" t="s">
        <v>139</v>
      </c>
      <c r="E3321" t="s">
        <v>139</v>
      </c>
      <c r="F3321" t="s">
        <v>1158</v>
      </c>
      <c r="G3321" t="s">
        <v>702</v>
      </c>
      <c r="H3321" t="s">
        <v>701</v>
      </c>
      <c r="I3321" t="s">
        <v>703</v>
      </c>
      <c r="K3321" t="s">
        <v>265</v>
      </c>
      <c r="L3321">
        <v>70</v>
      </c>
      <c r="M3321">
        <v>3.03</v>
      </c>
      <c r="N3321">
        <v>212.1</v>
      </c>
      <c r="O3321">
        <v>644824.25</v>
      </c>
    </row>
    <row r="3322" spans="1:15" hidden="1">
      <c r="A3322" t="s">
        <v>259</v>
      </c>
      <c r="B3322" s="1">
        <v>45230</v>
      </c>
      <c r="C3322" t="s">
        <v>2102</v>
      </c>
      <c r="D3322" t="s">
        <v>139</v>
      </c>
      <c r="E3322" t="s">
        <v>139</v>
      </c>
      <c r="F3322" t="s">
        <v>1048</v>
      </c>
      <c r="G3322" t="s">
        <v>1049</v>
      </c>
      <c r="H3322" t="s">
        <v>1050</v>
      </c>
      <c r="I3322" t="s">
        <v>448</v>
      </c>
      <c r="K3322" t="s">
        <v>265</v>
      </c>
      <c r="L3322">
        <v>50</v>
      </c>
      <c r="M3322">
        <v>3.15</v>
      </c>
      <c r="N3322">
        <v>157.5</v>
      </c>
      <c r="O3322">
        <v>644981.75</v>
      </c>
    </row>
    <row r="3323" spans="1:15" hidden="1">
      <c r="A3323" t="s">
        <v>259</v>
      </c>
      <c r="B3323" s="1">
        <v>45230</v>
      </c>
      <c r="C3323" t="s">
        <v>2102</v>
      </c>
      <c r="D3323" t="s">
        <v>139</v>
      </c>
      <c r="E3323" t="s">
        <v>139</v>
      </c>
      <c r="F3323" t="s">
        <v>1242</v>
      </c>
      <c r="G3323" t="s">
        <v>1184</v>
      </c>
      <c r="H3323" t="s">
        <v>1183</v>
      </c>
      <c r="I3323" t="s">
        <v>703</v>
      </c>
      <c r="K3323" t="s">
        <v>265</v>
      </c>
      <c r="L3323">
        <v>42</v>
      </c>
      <c r="M3323">
        <v>5</v>
      </c>
      <c r="N3323">
        <v>210</v>
      </c>
      <c r="O3323">
        <v>645191.75</v>
      </c>
    </row>
    <row r="3324" spans="1:15" hidden="1">
      <c r="A3324" t="s">
        <v>259</v>
      </c>
      <c r="B3324" s="1">
        <v>45230</v>
      </c>
      <c r="C3324" t="s">
        <v>2102</v>
      </c>
      <c r="D3324" t="s">
        <v>139</v>
      </c>
      <c r="E3324" t="s">
        <v>139</v>
      </c>
      <c r="F3324" t="s">
        <v>1139</v>
      </c>
      <c r="G3324" t="s">
        <v>1140</v>
      </c>
      <c r="H3324" t="s">
        <v>1141</v>
      </c>
      <c r="I3324" t="s">
        <v>703</v>
      </c>
      <c r="K3324" t="s">
        <v>265</v>
      </c>
      <c r="L3324">
        <v>37</v>
      </c>
      <c r="M3324">
        <v>15</v>
      </c>
      <c r="N3324">
        <v>555</v>
      </c>
      <c r="O3324">
        <v>645746.75</v>
      </c>
    </row>
    <row r="3325" spans="1:15" hidden="1">
      <c r="A3325" t="s">
        <v>259</v>
      </c>
      <c r="B3325" s="1">
        <v>45230</v>
      </c>
      <c r="C3325" t="s">
        <v>2102</v>
      </c>
      <c r="D3325" t="s">
        <v>139</v>
      </c>
      <c r="E3325" t="s">
        <v>139</v>
      </c>
      <c r="F3325" t="s">
        <v>1270</v>
      </c>
      <c r="G3325" t="s">
        <v>1271</v>
      </c>
      <c r="H3325" t="s">
        <v>1272</v>
      </c>
      <c r="I3325" t="s">
        <v>264</v>
      </c>
      <c r="K3325" t="s">
        <v>265</v>
      </c>
      <c r="L3325">
        <v>2</v>
      </c>
      <c r="M3325">
        <v>21</v>
      </c>
      <c r="N3325">
        <v>42</v>
      </c>
      <c r="O3325">
        <v>645788.75</v>
      </c>
    </row>
    <row r="3326" spans="1:15" hidden="1">
      <c r="A3326" t="s">
        <v>259</v>
      </c>
      <c r="B3326" s="1">
        <v>45230</v>
      </c>
      <c r="C3326" t="s">
        <v>2102</v>
      </c>
      <c r="D3326" t="s">
        <v>139</v>
      </c>
      <c r="E3326" t="s">
        <v>139</v>
      </c>
      <c r="F3326" t="s">
        <v>1273</v>
      </c>
      <c r="G3326" t="s">
        <v>1274</v>
      </c>
      <c r="H3326" t="s">
        <v>1273</v>
      </c>
      <c r="I3326" t="s">
        <v>264</v>
      </c>
      <c r="K3326" t="s">
        <v>265</v>
      </c>
      <c r="L3326">
        <v>14</v>
      </c>
      <c r="M3326">
        <v>5.78</v>
      </c>
      <c r="N3326">
        <v>80.92</v>
      </c>
      <c r="O3326">
        <v>645869.67000000004</v>
      </c>
    </row>
    <row r="3327" spans="1:15" hidden="1">
      <c r="A3327" t="s">
        <v>259</v>
      </c>
      <c r="B3327" s="1">
        <v>45230</v>
      </c>
      <c r="C3327" t="s">
        <v>2102</v>
      </c>
      <c r="D3327" t="s">
        <v>139</v>
      </c>
      <c r="E3327" t="s">
        <v>139</v>
      </c>
      <c r="F3327" t="s">
        <v>1332</v>
      </c>
      <c r="G3327" t="s">
        <v>1331</v>
      </c>
      <c r="H3327" t="s">
        <v>1332</v>
      </c>
      <c r="I3327" t="s">
        <v>264</v>
      </c>
      <c r="K3327" t="s">
        <v>265</v>
      </c>
      <c r="L3327">
        <v>1</v>
      </c>
      <c r="M3327">
        <v>15.23</v>
      </c>
      <c r="N3327">
        <v>15.23</v>
      </c>
      <c r="O3327">
        <v>645884.9</v>
      </c>
    </row>
    <row r="3328" spans="1:15" hidden="1">
      <c r="A3328" t="s">
        <v>259</v>
      </c>
      <c r="B3328" s="1">
        <v>45230</v>
      </c>
      <c r="C3328" t="s">
        <v>2102</v>
      </c>
      <c r="D3328" t="s">
        <v>139</v>
      </c>
      <c r="E3328" t="s">
        <v>139</v>
      </c>
      <c r="F3328" t="s">
        <v>1328</v>
      </c>
      <c r="G3328" t="s">
        <v>1327</v>
      </c>
      <c r="H3328" t="s">
        <v>1328</v>
      </c>
      <c r="I3328" t="s">
        <v>264</v>
      </c>
      <c r="K3328" t="s">
        <v>265</v>
      </c>
      <c r="L3328">
        <v>10</v>
      </c>
      <c r="M3328">
        <v>5.78</v>
      </c>
      <c r="N3328">
        <v>57.8</v>
      </c>
      <c r="O3328">
        <v>645942.69999999995</v>
      </c>
    </row>
    <row r="3329" spans="1:15" hidden="1">
      <c r="A3329" t="s">
        <v>259</v>
      </c>
      <c r="B3329" s="1">
        <v>45230</v>
      </c>
      <c r="C3329" t="s">
        <v>2102</v>
      </c>
      <c r="D3329" t="s">
        <v>139</v>
      </c>
      <c r="E3329" t="s">
        <v>139</v>
      </c>
      <c r="F3329" t="s">
        <v>1342</v>
      </c>
      <c r="G3329" t="s">
        <v>624</v>
      </c>
      <c r="H3329" t="s">
        <v>625</v>
      </c>
      <c r="I3329" t="s">
        <v>448</v>
      </c>
      <c r="K3329" t="s">
        <v>265</v>
      </c>
      <c r="L3329">
        <v>1</v>
      </c>
      <c r="M3329">
        <v>49</v>
      </c>
      <c r="N3329">
        <v>49</v>
      </c>
      <c r="O3329">
        <v>645991.69999999995</v>
      </c>
    </row>
    <row r="3330" spans="1:15" hidden="1">
      <c r="A3330" t="s">
        <v>259</v>
      </c>
      <c r="B3330" s="1">
        <v>45230</v>
      </c>
      <c r="C3330" t="s">
        <v>2103</v>
      </c>
      <c r="D3330" t="s">
        <v>113</v>
      </c>
      <c r="E3330" t="s">
        <v>113</v>
      </c>
      <c r="F3330" t="s">
        <v>701</v>
      </c>
      <c r="G3330" t="s">
        <v>702</v>
      </c>
      <c r="H3330" t="s">
        <v>701</v>
      </c>
      <c r="I3330" t="s">
        <v>703</v>
      </c>
      <c r="K3330" t="s">
        <v>265</v>
      </c>
      <c r="L3330">
        <v>30</v>
      </c>
      <c r="M3330">
        <v>3.03</v>
      </c>
      <c r="N3330">
        <v>90.9</v>
      </c>
      <c r="O3330">
        <v>646082.6</v>
      </c>
    </row>
    <row r="3331" spans="1:15" hidden="1">
      <c r="A3331" t="s">
        <v>259</v>
      </c>
      <c r="B3331" s="1">
        <v>45230</v>
      </c>
      <c r="C3331" t="s">
        <v>2103</v>
      </c>
      <c r="D3331" t="s">
        <v>113</v>
      </c>
      <c r="E3331" t="s">
        <v>113</v>
      </c>
      <c r="F3331" t="s">
        <v>85</v>
      </c>
      <c r="G3331" t="s">
        <v>1285</v>
      </c>
      <c r="H3331" t="s">
        <v>1286</v>
      </c>
      <c r="I3331" t="s">
        <v>448</v>
      </c>
      <c r="K3331" t="s">
        <v>265</v>
      </c>
      <c r="L3331">
        <v>15</v>
      </c>
      <c r="M3331">
        <v>3.5</v>
      </c>
      <c r="N3331">
        <v>52.5</v>
      </c>
      <c r="O3331">
        <v>646135.1</v>
      </c>
    </row>
    <row r="3332" spans="1:15" hidden="1">
      <c r="A3332" t="s">
        <v>259</v>
      </c>
      <c r="B3332" s="1">
        <v>45230</v>
      </c>
      <c r="C3332" t="s">
        <v>2103</v>
      </c>
      <c r="D3332" t="s">
        <v>113</v>
      </c>
      <c r="E3332" t="s">
        <v>113</v>
      </c>
      <c r="F3332" t="s">
        <v>1139</v>
      </c>
      <c r="G3332" t="s">
        <v>1140</v>
      </c>
      <c r="H3332" t="s">
        <v>1141</v>
      </c>
      <c r="I3332" t="s">
        <v>703</v>
      </c>
      <c r="K3332" t="s">
        <v>265</v>
      </c>
      <c r="L3332">
        <v>20</v>
      </c>
      <c r="M3332">
        <v>15</v>
      </c>
      <c r="N3332">
        <v>300</v>
      </c>
      <c r="O3332">
        <v>646435.1</v>
      </c>
    </row>
    <row r="3333" spans="1:15" hidden="1">
      <c r="A3333" t="s">
        <v>259</v>
      </c>
      <c r="B3333" s="1">
        <v>45230</v>
      </c>
      <c r="C3333" t="s">
        <v>2103</v>
      </c>
      <c r="D3333" t="s">
        <v>113</v>
      </c>
      <c r="E3333" t="s">
        <v>113</v>
      </c>
      <c r="F3333" t="s">
        <v>1051</v>
      </c>
      <c r="G3333" t="s">
        <v>1052</v>
      </c>
      <c r="H3333" t="s">
        <v>1051</v>
      </c>
      <c r="I3333" t="s">
        <v>703</v>
      </c>
      <c r="K3333" t="s">
        <v>265</v>
      </c>
      <c r="L3333">
        <v>11</v>
      </c>
      <c r="M3333">
        <v>7</v>
      </c>
      <c r="N3333">
        <v>77</v>
      </c>
      <c r="O3333">
        <v>646512.1</v>
      </c>
    </row>
    <row r="3334" spans="1:15" hidden="1">
      <c r="A3334" t="s">
        <v>259</v>
      </c>
      <c r="B3334" s="1">
        <v>45230</v>
      </c>
      <c r="C3334" t="s">
        <v>2103</v>
      </c>
      <c r="D3334" t="s">
        <v>113</v>
      </c>
      <c r="E3334" t="s">
        <v>113</v>
      </c>
      <c r="F3334" t="s">
        <v>1340</v>
      </c>
      <c r="G3334" t="s">
        <v>1151</v>
      </c>
      <c r="H3334" t="s">
        <v>1152</v>
      </c>
      <c r="I3334" t="s">
        <v>448</v>
      </c>
      <c r="K3334" t="s">
        <v>265</v>
      </c>
      <c r="L3334">
        <v>2</v>
      </c>
      <c r="M3334">
        <v>39</v>
      </c>
      <c r="N3334">
        <v>78</v>
      </c>
      <c r="O3334">
        <v>646590.1</v>
      </c>
    </row>
    <row r="3335" spans="1:15" hidden="1">
      <c r="A3335" t="s">
        <v>259</v>
      </c>
      <c r="B3335" s="1">
        <v>45230</v>
      </c>
      <c r="C3335" t="s">
        <v>2103</v>
      </c>
      <c r="D3335" t="s">
        <v>113</v>
      </c>
      <c r="E3335" t="s">
        <v>113</v>
      </c>
      <c r="F3335" t="s">
        <v>1298</v>
      </c>
      <c r="G3335" t="s">
        <v>1299</v>
      </c>
      <c r="H3335" t="s">
        <v>1298</v>
      </c>
      <c r="I3335" t="s">
        <v>484</v>
      </c>
      <c r="K3335" t="s">
        <v>265</v>
      </c>
      <c r="L3335">
        <v>1</v>
      </c>
      <c r="M3335">
        <v>31.5</v>
      </c>
      <c r="N3335">
        <v>31.5</v>
      </c>
      <c r="O3335">
        <v>646621.6</v>
      </c>
    </row>
    <row r="3336" spans="1:15" hidden="1">
      <c r="A3336" t="s">
        <v>259</v>
      </c>
      <c r="B3336" s="1">
        <v>45230</v>
      </c>
      <c r="C3336" t="s">
        <v>2103</v>
      </c>
      <c r="D3336" t="s">
        <v>113</v>
      </c>
      <c r="E3336" t="s">
        <v>113</v>
      </c>
      <c r="F3336" t="s">
        <v>1311</v>
      </c>
      <c r="G3336" t="s">
        <v>1237</v>
      </c>
      <c r="H3336" t="s">
        <v>1238</v>
      </c>
      <c r="I3336" t="s">
        <v>484</v>
      </c>
      <c r="K3336" t="s">
        <v>265</v>
      </c>
      <c r="L3336">
        <v>1</v>
      </c>
      <c r="M3336">
        <v>208.95</v>
      </c>
      <c r="N3336">
        <v>208.95</v>
      </c>
      <c r="O3336">
        <v>646830.55000000005</v>
      </c>
    </row>
    <row r="3337" spans="1:15" hidden="1">
      <c r="A3337" t="s">
        <v>259</v>
      </c>
      <c r="B3337" s="1">
        <v>45230</v>
      </c>
      <c r="C3337" t="s">
        <v>2103</v>
      </c>
      <c r="D3337" t="s">
        <v>113</v>
      </c>
      <c r="E3337" t="s">
        <v>113</v>
      </c>
      <c r="F3337" t="s">
        <v>482</v>
      </c>
      <c r="G3337" t="s">
        <v>483</v>
      </c>
      <c r="H3337" t="s">
        <v>482</v>
      </c>
      <c r="I3337" t="s">
        <v>484</v>
      </c>
      <c r="K3337" t="s">
        <v>265</v>
      </c>
      <c r="L3337">
        <v>2</v>
      </c>
      <c r="M3337">
        <v>15.75</v>
      </c>
      <c r="N3337">
        <v>31.5</v>
      </c>
      <c r="O3337">
        <v>646862.05000000005</v>
      </c>
    </row>
    <row r="3338" spans="1:15" hidden="1">
      <c r="A3338" t="s">
        <v>259</v>
      </c>
      <c r="B3338" s="1">
        <v>45230</v>
      </c>
      <c r="C3338" t="s">
        <v>2103</v>
      </c>
      <c r="D3338" t="s">
        <v>113</v>
      </c>
      <c r="E3338" t="s">
        <v>113</v>
      </c>
      <c r="F3338" t="s">
        <v>485</v>
      </c>
      <c r="G3338" t="s">
        <v>486</v>
      </c>
      <c r="H3338" t="s">
        <v>485</v>
      </c>
      <c r="I3338" t="s">
        <v>484</v>
      </c>
      <c r="K3338" t="s">
        <v>265</v>
      </c>
      <c r="L3338">
        <v>10</v>
      </c>
      <c r="M3338">
        <v>7.78</v>
      </c>
      <c r="N3338">
        <v>77.8</v>
      </c>
      <c r="O3338">
        <v>646939.85</v>
      </c>
    </row>
    <row r="3339" spans="1:15" hidden="1">
      <c r="A3339" t="s">
        <v>259</v>
      </c>
      <c r="B3339" s="1">
        <v>45230</v>
      </c>
      <c r="C3339" t="s">
        <v>2103</v>
      </c>
      <c r="D3339" t="s">
        <v>113</v>
      </c>
      <c r="E3339" t="s">
        <v>113</v>
      </c>
      <c r="F3339" t="s">
        <v>503</v>
      </c>
      <c r="G3339" t="s">
        <v>504</v>
      </c>
      <c r="H3339" t="s">
        <v>503</v>
      </c>
      <c r="I3339" t="s">
        <v>484</v>
      </c>
      <c r="K3339" t="s">
        <v>265</v>
      </c>
      <c r="L3339">
        <v>8</v>
      </c>
      <c r="M3339">
        <v>31.5</v>
      </c>
      <c r="N3339">
        <v>252</v>
      </c>
      <c r="O3339">
        <v>647191.85</v>
      </c>
    </row>
    <row r="3340" spans="1:15" hidden="1">
      <c r="A3340" t="s">
        <v>259</v>
      </c>
      <c r="B3340" s="1">
        <v>45230</v>
      </c>
      <c r="C3340" t="s">
        <v>2103</v>
      </c>
      <c r="D3340" t="s">
        <v>113</v>
      </c>
      <c r="E3340" t="s">
        <v>113</v>
      </c>
      <c r="F3340" t="s">
        <v>505</v>
      </c>
      <c r="G3340" t="s">
        <v>506</v>
      </c>
      <c r="H3340" t="s">
        <v>505</v>
      </c>
      <c r="I3340" t="s">
        <v>484</v>
      </c>
      <c r="K3340" t="s">
        <v>265</v>
      </c>
      <c r="L3340">
        <v>400</v>
      </c>
      <c r="M3340">
        <v>0.37</v>
      </c>
      <c r="N3340">
        <v>148</v>
      </c>
      <c r="O3340">
        <v>647339.85</v>
      </c>
    </row>
    <row r="3341" spans="1:15" hidden="1">
      <c r="A3341" t="s">
        <v>259</v>
      </c>
      <c r="B3341" s="1">
        <v>45230</v>
      </c>
      <c r="C3341" t="s">
        <v>2103</v>
      </c>
      <c r="D3341" t="s">
        <v>113</v>
      </c>
      <c r="E3341" t="s">
        <v>113</v>
      </c>
      <c r="F3341" t="s">
        <v>507</v>
      </c>
      <c r="G3341" t="s">
        <v>508</v>
      </c>
      <c r="H3341" t="s">
        <v>507</v>
      </c>
      <c r="I3341" t="s">
        <v>484</v>
      </c>
      <c r="K3341" t="s">
        <v>265</v>
      </c>
      <c r="L3341">
        <v>1</v>
      </c>
      <c r="M3341">
        <v>23</v>
      </c>
      <c r="N3341">
        <v>23</v>
      </c>
      <c r="O3341">
        <v>647362.85</v>
      </c>
    </row>
    <row r="3342" spans="1:15" hidden="1">
      <c r="A3342" t="s">
        <v>259</v>
      </c>
      <c r="B3342" s="1">
        <v>45230</v>
      </c>
      <c r="C3342" t="s">
        <v>2104</v>
      </c>
      <c r="D3342" t="s">
        <v>97</v>
      </c>
      <c r="E3342" t="s">
        <v>97</v>
      </c>
      <c r="F3342" t="s">
        <v>81</v>
      </c>
      <c r="G3342" t="s">
        <v>1261</v>
      </c>
      <c r="H3342" t="s">
        <v>81</v>
      </c>
      <c r="I3342" t="s">
        <v>448</v>
      </c>
      <c r="K3342" t="s">
        <v>265</v>
      </c>
      <c r="L3342">
        <v>10</v>
      </c>
      <c r="M3342">
        <v>3.5</v>
      </c>
      <c r="N3342">
        <v>35</v>
      </c>
      <c r="O3342">
        <v>647397.85</v>
      </c>
    </row>
    <row r="3343" spans="1:15" hidden="1">
      <c r="A3343" t="s">
        <v>259</v>
      </c>
      <c r="B3343" s="1">
        <v>45230</v>
      </c>
      <c r="C3343" t="s">
        <v>2104</v>
      </c>
      <c r="D3343" t="s">
        <v>97</v>
      </c>
      <c r="E3343" t="s">
        <v>97</v>
      </c>
      <c r="F3343" t="s">
        <v>1051</v>
      </c>
      <c r="G3343" t="s">
        <v>1052</v>
      </c>
      <c r="H3343" t="s">
        <v>1051</v>
      </c>
      <c r="I3343" t="s">
        <v>703</v>
      </c>
      <c r="K3343" t="s">
        <v>265</v>
      </c>
      <c r="L3343">
        <v>5</v>
      </c>
      <c r="M3343">
        <v>7</v>
      </c>
      <c r="N3343">
        <v>35</v>
      </c>
      <c r="O3343">
        <v>647432.85</v>
      </c>
    </row>
    <row r="3344" spans="1:15" hidden="1">
      <c r="A3344" t="s">
        <v>259</v>
      </c>
      <c r="B3344" s="1">
        <v>45230</v>
      </c>
      <c r="C3344" t="s">
        <v>2104</v>
      </c>
      <c r="D3344" t="s">
        <v>97</v>
      </c>
      <c r="E3344" t="s">
        <v>97</v>
      </c>
      <c r="F3344" t="s">
        <v>1139</v>
      </c>
      <c r="G3344" t="s">
        <v>1140</v>
      </c>
      <c r="H3344" t="s">
        <v>1141</v>
      </c>
      <c r="I3344" t="s">
        <v>703</v>
      </c>
      <c r="K3344" t="s">
        <v>265</v>
      </c>
      <c r="L3344">
        <v>6</v>
      </c>
      <c r="M3344">
        <v>15</v>
      </c>
      <c r="N3344">
        <v>90</v>
      </c>
      <c r="O3344">
        <v>647522.85</v>
      </c>
    </row>
    <row r="3345" spans="1:15" hidden="1">
      <c r="A3345" t="s">
        <v>259</v>
      </c>
      <c r="B3345" s="1">
        <v>45230</v>
      </c>
      <c r="C3345" t="s">
        <v>2104</v>
      </c>
      <c r="D3345" t="s">
        <v>97</v>
      </c>
      <c r="E3345" t="s">
        <v>97</v>
      </c>
      <c r="F3345" t="s">
        <v>1344</v>
      </c>
      <c r="G3345" t="s">
        <v>488</v>
      </c>
      <c r="H3345" t="s">
        <v>489</v>
      </c>
      <c r="I3345" t="s">
        <v>484</v>
      </c>
      <c r="K3345" t="s">
        <v>265</v>
      </c>
      <c r="L3345">
        <v>1</v>
      </c>
      <c r="M3345">
        <v>63</v>
      </c>
      <c r="N3345">
        <v>63</v>
      </c>
      <c r="O3345">
        <v>647585.85</v>
      </c>
    </row>
    <row r="3346" spans="1:15" hidden="1">
      <c r="A3346" t="s">
        <v>259</v>
      </c>
      <c r="B3346" s="1">
        <v>45230</v>
      </c>
      <c r="C3346" t="s">
        <v>2104</v>
      </c>
      <c r="D3346" t="s">
        <v>97</v>
      </c>
      <c r="E3346" t="s">
        <v>97</v>
      </c>
      <c r="F3346" t="s">
        <v>1238</v>
      </c>
      <c r="G3346" t="s">
        <v>1237</v>
      </c>
      <c r="H3346" t="s">
        <v>1238</v>
      </c>
      <c r="I3346" t="s">
        <v>484</v>
      </c>
      <c r="K3346" t="s">
        <v>265</v>
      </c>
      <c r="L3346">
        <v>1</v>
      </c>
      <c r="M3346">
        <v>198.45</v>
      </c>
      <c r="N3346">
        <v>198.45</v>
      </c>
      <c r="O3346">
        <v>647784.30000000005</v>
      </c>
    </row>
    <row r="3347" spans="1:15" hidden="1">
      <c r="A3347" t="s">
        <v>259</v>
      </c>
      <c r="B3347" s="1">
        <v>45230</v>
      </c>
      <c r="C3347" t="s">
        <v>2104</v>
      </c>
      <c r="D3347" t="s">
        <v>97</v>
      </c>
      <c r="E3347" t="s">
        <v>97</v>
      </c>
      <c r="F3347" t="s">
        <v>1176</v>
      </c>
      <c r="G3347" t="s">
        <v>483</v>
      </c>
      <c r="H3347" t="s">
        <v>482</v>
      </c>
      <c r="I3347" t="s">
        <v>484</v>
      </c>
      <c r="K3347" t="s">
        <v>265</v>
      </c>
      <c r="L3347">
        <v>5</v>
      </c>
      <c r="M3347">
        <v>12.6</v>
      </c>
      <c r="N3347">
        <v>63</v>
      </c>
      <c r="O3347">
        <v>647847.30000000005</v>
      </c>
    </row>
    <row r="3348" spans="1:15" hidden="1">
      <c r="A3348" t="s">
        <v>259</v>
      </c>
      <c r="B3348" s="1">
        <v>45230</v>
      </c>
      <c r="C3348" t="s">
        <v>2104</v>
      </c>
      <c r="D3348" t="s">
        <v>97</v>
      </c>
      <c r="E3348" t="s">
        <v>97</v>
      </c>
      <c r="F3348" t="s">
        <v>1202</v>
      </c>
      <c r="G3348" t="s">
        <v>486</v>
      </c>
      <c r="H3348" t="s">
        <v>485</v>
      </c>
      <c r="I3348" t="s">
        <v>484</v>
      </c>
      <c r="K3348" t="s">
        <v>265</v>
      </c>
      <c r="L3348">
        <v>21</v>
      </c>
      <c r="M3348">
        <v>6.3</v>
      </c>
      <c r="N3348">
        <v>132.30000000000001</v>
      </c>
      <c r="O3348">
        <v>647979.6</v>
      </c>
    </row>
    <row r="3349" spans="1:15" hidden="1">
      <c r="A3349" t="s">
        <v>259</v>
      </c>
      <c r="B3349" s="1">
        <v>45230</v>
      </c>
      <c r="C3349" t="s">
        <v>2104</v>
      </c>
      <c r="D3349" t="s">
        <v>97</v>
      </c>
      <c r="E3349" t="s">
        <v>97</v>
      </c>
      <c r="F3349" t="s">
        <v>1203</v>
      </c>
      <c r="G3349" t="s">
        <v>504</v>
      </c>
      <c r="H3349" t="s">
        <v>503</v>
      </c>
      <c r="I3349" t="s">
        <v>484</v>
      </c>
      <c r="K3349" t="s">
        <v>265</v>
      </c>
      <c r="L3349">
        <v>14</v>
      </c>
      <c r="M3349">
        <v>26.25</v>
      </c>
      <c r="N3349">
        <v>367.5</v>
      </c>
      <c r="O3349">
        <v>648347.1</v>
      </c>
    </row>
    <row r="3350" spans="1:15" hidden="1">
      <c r="A3350" t="s">
        <v>259</v>
      </c>
      <c r="B3350" s="1">
        <v>45230</v>
      </c>
      <c r="C3350" t="s">
        <v>2104</v>
      </c>
      <c r="D3350" t="s">
        <v>97</v>
      </c>
      <c r="E3350" t="s">
        <v>97</v>
      </c>
      <c r="F3350" t="s">
        <v>505</v>
      </c>
      <c r="G3350" t="s">
        <v>506</v>
      </c>
      <c r="H3350" t="s">
        <v>505</v>
      </c>
      <c r="I3350" t="s">
        <v>484</v>
      </c>
      <c r="K3350" t="s">
        <v>265</v>
      </c>
      <c r="L3350">
        <v>1250</v>
      </c>
      <c r="M3350">
        <v>0.26</v>
      </c>
      <c r="N3350">
        <v>325</v>
      </c>
      <c r="O3350">
        <v>648672.1</v>
      </c>
    </row>
    <row r="3351" spans="1:15" hidden="1">
      <c r="A3351" t="s">
        <v>259</v>
      </c>
      <c r="B3351" s="1">
        <v>45230</v>
      </c>
      <c r="C3351" t="s">
        <v>2104</v>
      </c>
      <c r="D3351" t="s">
        <v>97</v>
      </c>
      <c r="E3351" t="s">
        <v>97</v>
      </c>
      <c r="F3351" t="s">
        <v>1181</v>
      </c>
      <c r="G3351" t="s">
        <v>508</v>
      </c>
      <c r="H3351" t="s">
        <v>507</v>
      </c>
      <c r="I3351" t="s">
        <v>484</v>
      </c>
      <c r="K3351" t="s">
        <v>265</v>
      </c>
      <c r="L3351">
        <v>1</v>
      </c>
      <c r="M3351">
        <v>19</v>
      </c>
      <c r="N3351">
        <v>19</v>
      </c>
      <c r="O3351">
        <v>648691.1</v>
      </c>
    </row>
    <row r="3352" spans="1:15" hidden="1">
      <c r="A3352" t="s">
        <v>259</v>
      </c>
      <c r="B3352" s="1">
        <v>45230</v>
      </c>
      <c r="C3352" t="s">
        <v>2105</v>
      </c>
      <c r="D3352" t="s">
        <v>193</v>
      </c>
      <c r="E3352" t="s">
        <v>193</v>
      </c>
      <c r="F3352" t="s">
        <v>1346</v>
      </c>
      <c r="G3352" t="s">
        <v>1347</v>
      </c>
      <c r="H3352" t="s">
        <v>1346</v>
      </c>
      <c r="I3352" t="s">
        <v>703</v>
      </c>
      <c r="K3352" t="s">
        <v>265</v>
      </c>
      <c r="L3352">
        <v>165</v>
      </c>
      <c r="M3352">
        <v>8</v>
      </c>
      <c r="N3352">
        <v>1320</v>
      </c>
      <c r="O3352">
        <v>650011.1</v>
      </c>
    </row>
    <row r="3353" spans="1:15" hidden="1">
      <c r="A3353" t="s">
        <v>259</v>
      </c>
      <c r="B3353" s="1">
        <v>45230</v>
      </c>
      <c r="C3353" t="s">
        <v>2105</v>
      </c>
      <c r="D3353" t="s">
        <v>193</v>
      </c>
      <c r="E3353" t="s">
        <v>193</v>
      </c>
      <c r="F3353" t="s">
        <v>1053</v>
      </c>
      <c r="G3353" t="s">
        <v>1054</v>
      </c>
      <c r="H3353" t="s">
        <v>1053</v>
      </c>
      <c r="I3353" t="s">
        <v>703</v>
      </c>
      <c r="K3353" t="s">
        <v>265</v>
      </c>
      <c r="L3353">
        <v>1</v>
      </c>
      <c r="M3353">
        <v>5</v>
      </c>
      <c r="N3353">
        <v>5</v>
      </c>
      <c r="O3353">
        <v>650016.1</v>
      </c>
    </row>
    <row r="3354" spans="1:15" hidden="1">
      <c r="A3354" t="s">
        <v>259</v>
      </c>
      <c r="B3354" s="1">
        <v>45230</v>
      </c>
      <c r="C3354" t="s">
        <v>2106</v>
      </c>
      <c r="D3354" t="s">
        <v>157</v>
      </c>
      <c r="E3354" t="s">
        <v>157</v>
      </c>
      <c r="F3354" t="s">
        <v>85</v>
      </c>
      <c r="G3354" t="s">
        <v>1285</v>
      </c>
      <c r="H3354" t="s">
        <v>1286</v>
      </c>
      <c r="I3354" t="s">
        <v>448</v>
      </c>
      <c r="K3354" t="s">
        <v>265</v>
      </c>
      <c r="L3354">
        <v>25</v>
      </c>
      <c r="M3354">
        <v>3.5</v>
      </c>
      <c r="N3354">
        <v>87.5</v>
      </c>
      <c r="O3354">
        <v>650103.6</v>
      </c>
    </row>
    <row r="3355" spans="1:15" hidden="1">
      <c r="A3355" t="s">
        <v>259</v>
      </c>
      <c r="B3355" s="1">
        <v>45230</v>
      </c>
      <c r="C3355" t="s">
        <v>2106</v>
      </c>
      <c r="D3355" t="s">
        <v>157</v>
      </c>
      <c r="E3355" t="s">
        <v>157</v>
      </c>
      <c r="F3355" t="s">
        <v>1064</v>
      </c>
      <c r="G3355" t="s">
        <v>1065</v>
      </c>
      <c r="H3355" t="s">
        <v>1064</v>
      </c>
      <c r="I3355" t="s">
        <v>703</v>
      </c>
      <c r="K3355" t="s">
        <v>265</v>
      </c>
      <c r="L3355">
        <v>8</v>
      </c>
      <c r="M3355">
        <v>10</v>
      </c>
      <c r="N3355">
        <v>80</v>
      </c>
      <c r="O3355">
        <v>650183.6</v>
      </c>
    </row>
    <row r="3356" spans="1:15" hidden="1">
      <c r="A3356" t="s">
        <v>259</v>
      </c>
      <c r="B3356" s="1">
        <v>45230</v>
      </c>
      <c r="C3356" t="s">
        <v>2106</v>
      </c>
      <c r="D3356" t="s">
        <v>157</v>
      </c>
      <c r="E3356" t="s">
        <v>157</v>
      </c>
      <c r="F3356" t="s">
        <v>623</v>
      </c>
      <c r="G3356" t="s">
        <v>624</v>
      </c>
      <c r="H3356" t="s">
        <v>625</v>
      </c>
      <c r="I3356" t="s">
        <v>448</v>
      </c>
      <c r="K3356" t="s">
        <v>265</v>
      </c>
      <c r="L3356">
        <v>1</v>
      </c>
      <c r="M3356">
        <v>49</v>
      </c>
      <c r="N3356">
        <v>49</v>
      </c>
      <c r="O3356">
        <v>650232.6</v>
      </c>
    </row>
    <row r="3357" spans="1:15" hidden="1">
      <c r="A3357" t="s">
        <v>259</v>
      </c>
      <c r="B3357" s="1">
        <v>45230</v>
      </c>
      <c r="C3357" t="s">
        <v>2106</v>
      </c>
      <c r="D3357" t="s">
        <v>157</v>
      </c>
      <c r="E3357" t="s">
        <v>157</v>
      </c>
      <c r="F3357" t="s">
        <v>1344</v>
      </c>
      <c r="G3357" t="s">
        <v>488</v>
      </c>
      <c r="H3357" t="s">
        <v>489</v>
      </c>
      <c r="I3357" t="s">
        <v>484</v>
      </c>
      <c r="K3357" t="s">
        <v>265</v>
      </c>
      <c r="L3357">
        <v>1</v>
      </c>
      <c r="M3357">
        <v>78.75</v>
      </c>
      <c r="N3357">
        <v>78.75</v>
      </c>
      <c r="O3357">
        <v>650311.35</v>
      </c>
    </row>
    <row r="3358" spans="1:15" hidden="1">
      <c r="A3358" t="s">
        <v>259</v>
      </c>
      <c r="B3358" s="1">
        <v>45230</v>
      </c>
      <c r="C3358" t="s">
        <v>2106</v>
      </c>
      <c r="D3358" t="s">
        <v>157</v>
      </c>
      <c r="E3358" t="s">
        <v>157</v>
      </c>
      <c r="F3358" t="s">
        <v>1349</v>
      </c>
      <c r="G3358" t="s">
        <v>1350</v>
      </c>
      <c r="H3358" t="s">
        <v>1349</v>
      </c>
      <c r="I3358" t="s">
        <v>484</v>
      </c>
      <c r="K3358" t="s">
        <v>265</v>
      </c>
      <c r="L3358">
        <v>1</v>
      </c>
      <c r="M3358">
        <v>105</v>
      </c>
      <c r="N3358">
        <v>105</v>
      </c>
      <c r="O3358">
        <v>650416.35</v>
      </c>
    </row>
    <row r="3359" spans="1:15" hidden="1">
      <c r="A3359" t="s">
        <v>259</v>
      </c>
      <c r="B3359" s="1">
        <v>45230</v>
      </c>
      <c r="C3359" t="s">
        <v>2106</v>
      </c>
      <c r="D3359" t="s">
        <v>157</v>
      </c>
      <c r="E3359" t="s">
        <v>157</v>
      </c>
      <c r="F3359" t="s">
        <v>1264</v>
      </c>
      <c r="G3359" t="s">
        <v>483</v>
      </c>
      <c r="H3359" t="s">
        <v>482</v>
      </c>
      <c r="I3359" t="s">
        <v>484</v>
      </c>
      <c r="K3359" t="s">
        <v>265</v>
      </c>
      <c r="L3359">
        <v>3</v>
      </c>
      <c r="M3359">
        <v>15.75</v>
      </c>
      <c r="N3359">
        <v>47.25</v>
      </c>
      <c r="O3359">
        <v>650463.6</v>
      </c>
    </row>
    <row r="3360" spans="1:15" hidden="1">
      <c r="A3360" t="s">
        <v>259</v>
      </c>
      <c r="B3360" s="1">
        <v>45230</v>
      </c>
      <c r="C3360" t="s">
        <v>2106</v>
      </c>
      <c r="D3360" t="s">
        <v>157</v>
      </c>
      <c r="E3360" t="s">
        <v>157</v>
      </c>
      <c r="F3360" t="s">
        <v>1202</v>
      </c>
      <c r="G3360" t="s">
        <v>486</v>
      </c>
      <c r="H3360" t="s">
        <v>485</v>
      </c>
      <c r="I3360" t="s">
        <v>484</v>
      </c>
      <c r="K3360" t="s">
        <v>265</v>
      </c>
      <c r="L3360">
        <v>10</v>
      </c>
      <c r="M3360">
        <v>7.88</v>
      </c>
      <c r="N3360">
        <v>78.8</v>
      </c>
      <c r="O3360">
        <v>650542.4</v>
      </c>
    </row>
    <row r="3361" spans="1:15" hidden="1">
      <c r="A3361" t="s">
        <v>259</v>
      </c>
      <c r="B3361" s="1">
        <v>45230</v>
      </c>
      <c r="C3361" t="s">
        <v>2106</v>
      </c>
      <c r="D3361" t="s">
        <v>157</v>
      </c>
      <c r="E3361" t="s">
        <v>157</v>
      </c>
      <c r="F3361" t="s">
        <v>1178</v>
      </c>
      <c r="G3361" t="s">
        <v>504</v>
      </c>
      <c r="H3361" t="s">
        <v>503</v>
      </c>
      <c r="I3361" t="s">
        <v>484</v>
      </c>
      <c r="K3361" t="s">
        <v>265</v>
      </c>
      <c r="L3361">
        <v>16</v>
      </c>
      <c r="M3361">
        <v>31.5</v>
      </c>
      <c r="N3361">
        <v>504</v>
      </c>
      <c r="O3361">
        <v>651046.40000000002</v>
      </c>
    </row>
    <row r="3362" spans="1:15" hidden="1">
      <c r="A3362" t="s">
        <v>259</v>
      </c>
      <c r="B3362" s="1">
        <v>45230</v>
      </c>
      <c r="C3362" t="s">
        <v>2106</v>
      </c>
      <c r="D3362" t="s">
        <v>157</v>
      </c>
      <c r="E3362" t="s">
        <v>157</v>
      </c>
      <c r="F3362" t="s">
        <v>505</v>
      </c>
      <c r="G3362" t="s">
        <v>506</v>
      </c>
      <c r="H3362" t="s">
        <v>505</v>
      </c>
      <c r="I3362" t="s">
        <v>484</v>
      </c>
      <c r="K3362" t="s">
        <v>265</v>
      </c>
      <c r="L3362">
        <v>600</v>
      </c>
      <c r="M3362">
        <v>0.37</v>
      </c>
      <c r="N3362">
        <v>222</v>
      </c>
      <c r="O3362">
        <v>651268.4</v>
      </c>
    </row>
    <row r="3363" spans="1:15" hidden="1">
      <c r="A3363" t="s">
        <v>259</v>
      </c>
      <c r="B3363" s="1">
        <v>45230</v>
      </c>
      <c r="C3363" t="s">
        <v>2106</v>
      </c>
      <c r="D3363" t="s">
        <v>157</v>
      </c>
      <c r="E3363" t="s">
        <v>157</v>
      </c>
      <c r="F3363" t="s">
        <v>507</v>
      </c>
      <c r="G3363" t="s">
        <v>508</v>
      </c>
      <c r="H3363" t="s">
        <v>507</v>
      </c>
      <c r="I3363" t="s">
        <v>484</v>
      </c>
      <c r="K3363" t="s">
        <v>265</v>
      </c>
      <c r="L3363">
        <v>1</v>
      </c>
      <c r="M3363">
        <v>23</v>
      </c>
      <c r="N3363">
        <v>23</v>
      </c>
      <c r="O3363">
        <v>651291.4</v>
      </c>
    </row>
    <row r="3364" spans="1:15" hidden="1">
      <c r="A3364" t="s">
        <v>259</v>
      </c>
      <c r="B3364" s="1">
        <v>45230</v>
      </c>
      <c r="C3364" t="s">
        <v>2107</v>
      </c>
      <c r="D3364" t="s">
        <v>136</v>
      </c>
      <c r="E3364" t="s">
        <v>136</v>
      </c>
      <c r="F3364" t="s">
        <v>85</v>
      </c>
      <c r="G3364" t="s">
        <v>1285</v>
      </c>
      <c r="H3364" t="s">
        <v>1286</v>
      </c>
      <c r="I3364" t="s">
        <v>448</v>
      </c>
      <c r="K3364" t="s">
        <v>265</v>
      </c>
      <c r="L3364">
        <v>10</v>
      </c>
      <c r="M3364">
        <v>3.5</v>
      </c>
      <c r="N3364">
        <v>35</v>
      </c>
      <c r="O3364">
        <v>651326.4</v>
      </c>
    </row>
    <row r="3365" spans="1:15" hidden="1">
      <c r="A3365" t="s">
        <v>259</v>
      </c>
      <c r="B3365" s="1">
        <v>45230</v>
      </c>
      <c r="C3365" t="s">
        <v>2107</v>
      </c>
      <c r="D3365" t="s">
        <v>136</v>
      </c>
      <c r="E3365" t="s">
        <v>136</v>
      </c>
      <c r="F3365" t="s">
        <v>1064</v>
      </c>
      <c r="G3365" t="s">
        <v>1065</v>
      </c>
      <c r="H3365" t="s">
        <v>1064</v>
      </c>
      <c r="I3365" t="s">
        <v>703</v>
      </c>
      <c r="K3365" t="s">
        <v>265</v>
      </c>
      <c r="L3365">
        <v>10</v>
      </c>
      <c r="M3365">
        <v>10</v>
      </c>
      <c r="N3365">
        <v>100</v>
      </c>
      <c r="O3365">
        <v>651426.4</v>
      </c>
    </row>
    <row r="3366" spans="1:15" hidden="1">
      <c r="A3366" t="s">
        <v>259</v>
      </c>
      <c r="B3366" s="1">
        <v>45230</v>
      </c>
      <c r="C3366" t="s">
        <v>2107</v>
      </c>
      <c r="D3366" t="s">
        <v>136</v>
      </c>
      <c r="E3366" t="s">
        <v>136</v>
      </c>
      <c r="F3366" t="s">
        <v>1197</v>
      </c>
      <c r="G3366" t="s">
        <v>1198</v>
      </c>
      <c r="H3366" t="s">
        <v>1197</v>
      </c>
      <c r="I3366" t="s">
        <v>703</v>
      </c>
      <c r="K3366" t="s">
        <v>265</v>
      </c>
      <c r="L3366">
        <v>1</v>
      </c>
      <c r="M3366">
        <v>11</v>
      </c>
      <c r="N3366">
        <v>11</v>
      </c>
      <c r="O3366">
        <v>651437.4</v>
      </c>
    </row>
    <row r="3367" spans="1:15" hidden="1">
      <c r="A3367" t="s">
        <v>259</v>
      </c>
      <c r="B3367" s="1">
        <v>45230</v>
      </c>
      <c r="C3367" t="s">
        <v>2107</v>
      </c>
      <c r="D3367" t="s">
        <v>136</v>
      </c>
      <c r="E3367" t="s">
        <v>136</v>
      </c>
      <c r="F3367" t="s">
        <v>1074</v>
      </c>
      <c r="G3367" t="s">
        <v>1075</v>
      </c>
      <c r="H3367" t="s">
        <v>1074</v>
      </c>
      <c r="I3367" t="s">
        <v>1076</v>
      </c>
      <c r="K3367" t="s">
        <v>265</v>
      </c>
      <c r="L3367">
        <v>8</v>
      </c>
      <c r="M3367">
        <v>28.09</v>
      </c>
      <c r="N3367">
        <v>224.72</v>
      </c>
      <c r="O3367">
        <v>651662.12</v>
      </c>
    </row>
    <row r="3368" spans="1:15" hidden="1">
      <c r="A3368" t="s">
        <v>259</v>
      </c>
      <c r="B3368" s="1">
        <v>45230</v>
      </c>
      <c r="C3368" t="s">
        <v>2107</v>
      </c>
      <c r="D3368" t="s">
        <v>136</v>
      </c>
      <c r="E3368" t="s">
        <v>136</v>
      </c>
      <c r="F3368" t="s">
        <v>188</v>
      </c>
      <c r="G3368" t="s">
        <v>1301</v>
      </c>
      <c r="H3368" t="s">
        <v>188</v>
      </c>
      <c r="I3368" t="s">
        <v>1076</v>
      </c>
      <c r="K3368" t="s">
        <v>265</v>
      </c>
      <c r="L3368">
        <v>1</v>
      </c>
      <c r="M3368">
        <v>31.24</v>
      </c>
      <c r="N3368">
        <v>31.24</v>
      </c>
      <c r="O3368">
        <v>651693.36</v>
      </c>
    </row>
    <row r="3369" spans="1:15" hidden="1">
      <c r="A3369" t="s">
        <v>259</v>
      </c>
      <c r="B3369" s="1">
        <v>45230</v>
      </c>
      <c r="C3369" t="s">
        <v>2107</v>
      </c>
      <c r="D3369" t="s">
        <v>136</v>
      </c>
      <c r="E3369" t="s">
        <v>136</v>
      </c>
      <c r="F3369" t="s">
        <v>1088</v>
      </c>
      <c r="G3369" t="s">
        <v>1088</v>
      </c>
      <c r="H3369" t="s">
        <v>1088</v>
      </c>
      <c r="I3369" t="s">
        <v>1076</v>
      </c>
      <c r="K3369" t="s">
        <v>265</v>
      </c>
      <c r="L3369">
        <v>1</v>
      </c>
      <c r="M3369">
        <v>8.5399999999999991</v>
      </c>
      <c r="N3369">
        <v>8.5399999999999991</v>
      </c>
      <c r="O3369">
        <v>651701.9</v>
      </c>
    </row>
    <row r="3370" spans="1:15" hidden="1">
      <c r="A3370" t="s">
        <v>259</v>
      </c>
      <c r="B3370" s="1">
        <v>45230</v>
      </c>
      <c r="C3370" t="s">
        <v>2107</v>
      </c>
      <c r="D3370" t="s">
        <v>136</v>
      </c>
      <c r="E3370" t="s">
        <v>136</v>
      </c>
      <c r="F3370" t="s">
        <v>1089</v>
      </c>
      <c r="G3370" t="s">
        <v>1089</v>
      </c>
      <c r="H3370" t="s">
        <v>1089</v>
      </c>
      <c r="I3370" t="s">
        <v>1076</v>
      </c>
      <c r="K3370" t="s">
        <v>265</v>
      </c>
      <c r="L3370">
        <v>1</v>
      </c>
      <c r="M3370">
        <v>16.62</v>
      </c>
      <c r="N3370">
        <v>16.62</v>
      </c>
      <c r="O3370">
        <v>651718.52</v>
      </c>
    </row>
    <row r="3371" spans="1:15" hidden="1">
      <c r="A3371" t="s">
        <v>259</v>
      </c>
      <c r="B3371" s="1">
        <v>45230</v>
      </c>
      <c r="C3371" t="s">
        <v>2107</v>
      </c>
      <c r="D3371" t="s">
        <v>136</v>
      </c>
      <c r="E3371" t="s">
        <v>136</v>
      </c>
      <c r="F3371" t="s">
        <v>1091</v>
      </c>
      <c r="G3371" t="s">
        <v>1091</v>
      </c>
      <c r="H3371" t="s">
        <v>1091</v>
      </c>
      <c r="I3371" t="s">
        <v>1076</v>
      </c>
      <c r="K3371" t="s">
        <v>265</v>
      </c>
      <c r="L3371">
        <v>1</v>
      </c>
      <c r="M3371">
        <v>2.2799999999999998</v>
      </c>
      <c r="N3371">
        <v>2.2799999999999998</v>
      </c>
      <c r="O3371">
        <v>651720.80000000005</v>
      </c>
    </row>
    <row r="3372" spans="1:15" hidden="1">
      <c r="A3372" t="s">
        <v>259</v>
      </c>
      <c r="B3372" s="1">
        <v>45230</v>
      </c>
      <c r="C3372" t="s">
        <v>2107</v>
      </c>
      <c r="D3372" t="s">
        <v>136</v>
      </c>
      <c r="E3372" t="s">
        <v>136</v>
      </c>
      <c r="F3372" t="s">
        <v>1090</v>
      </c>
      <c r="G3372" t="s">
        <v>1090</v>
      </c>
      <c r="H3372" t="s">
        <v>1090</v>
      </c>
      <c r="I3372" t="s">
        <v>1076</v>
      </c>
      <c r="K3372" t="s">
        <v>265</v>
      </c>
      <c r="L3372">
        <v>1</v>
      </c>
      <c r="M3372">
        <v>17.91</v>
      </c>
      <c r="N3372">
        <v>17.91</v>
      </c>
      <c r="O3372">
        <v>651738.71</v>
      </c>
    </row>
    <row r="3373" spans="1:15" hidden="1">
      <c r="A3373" t="s">
        <v>259</v>
      </c>
      <c r="B3373" s="1">
        <v>45230</v>
      </c>
      <c r="C3373" t="s">
        <v>2107</v>
      </c>
      <c r="D3373" t="s">
        <v>136</v>
      </c>
      <c r="E3373" t="s">
        <v>136</v>
      </c>
      <c r="F3373" t="s">
        <v>1092</v>
      </c>
      <c r="G3373" t="s">
        <v>1092</v>
      </c>
      <c r="H3373" t="s">
        <v>1092</v>
      </c>
      <c r="I3373" t="s">
        <v>1076</v>
      </c>
      <c r="K3373" t="s">
        <v>265</v>
      </c>
      <c r="L3373">
        <v>1</v>
      </c>
      <c r="M3373">
        <v>22.32</v>
      </c>
      <c r="N3373">
        <v>22.32</v>
      </c>
      <c r="O3373">
        <v>651761.03</v>
      </c>
    </row>
    <row r="3374" spans="1:15" hidden="1">
      <c r="A3374" t="s">
        <v>259</v>
      </c>
      <c r="B3374" s="1">
        <v>45230</v>
      </c>
      <c r="C3374" t="s">
        <v>2107</v>
      </c>
      <c r="D3374" t="s">
        <v>136</v>
      </c>
      <c r="E3374" t="s">
        <v>136</v>
      </c>
      <c r="F3374" t="s">
        <v>487</v>
      </c>
      <c r="G3374" t="s">
        <v>488</v>
      </c>
      <c r="H3374" t="s">
        <v>489</v>
      </c>
      <c r="I3374" t="s">
        <v>484</v>
      </c>
      <c r="K3374" t="s">
        <v>265</v>
      </c>
      <c r="L3374">
        <v>1</v>
      </c>
      <c r="M3374">
        <v>78.75</v>
      </c>
      <c r="N3374">
        <v>78.75</v>
      </c>
      <c r="O3374">
        <v>651839.78</v>
      </c>
    </row>
    <row r="3375" spans="1:15" hidden="1">
      <c r="A3375" t="s">
        <v>259</v>
      </c>
      <c r="B3375" s="1">
        <v>45230</v>
      </c>
      <c r="C3375" t="s">
        <v>2107</v>
      </c>
      <c r="D3375" t="s">
        <v>136</v>
      </c>
      <c r="E3375" t="s">
        <v>136</v>
      </c>
      <c r="F3375" t="s">
        <v>1165</v>
      </c>
      <c r="G3375" t="s">
        <v>1166</v>
      </c>
      <c r="H3375" t="s">
        <v>1165</v>
      </c>
      <c r="I3375" t="s">
        <v>484</v>
      </c>
      <c r="K3375" t="s">
        <v>265</v>
      </c>
      <c r="L3375">
        <v>1</v>
      </c>
      <c r="M3375">
        <v>68.25</v>
      </c>
      <c r="N3375">
        <v>68.25</v>
      </c>
      <c r="O3375">
        <v>651908.03</v>
      </c>
    </row>
    <row r="3376" spans="1:15" hidden="1">
      <c r="A3376" t="s">
        <v>259</v>
      </c>
      <c r="B3376" s="1">
        <v>45230</v>
      </c>
      <c r="C3376" t="s">
        <v>2107</v>
      </c>
      <c r="D3376" t="s">
        <v>136</v>
      </c>
      <c r="E3376" t="s">
        <v>136</v>
      </c>
      <c r="F3376" t="s">
        <v>482</v>
      </c>
      <c r="G3376" t="s">
        <v>483</v>
      </c>
      <c r="H3376" t="s">
        <v>482</v>
      </c>
      <c r="I3376" t="s">
        <v>484</v>
      </c>
      <c r="K3376" t="s">
        <v>265</v>
      </c>
      <c r="L3376">
        <v>2</v>
      </c>
      <c r="M3376">
        <v>21</v>
      </c>
      <c r="N3376">
        <v>42</v>
      </c>
      <c r="O3376">
        <v>651950.03</v>
      </c>
    </row>
    <row r="3377" spans="1:15" hidden="1">
      <c r="A3377" t="s">
        <v>259</v>
      </c>
      <c r="B3377" s="1">
        <v>45230</v>
      </c>
      <c r="C3377" t="s">
        <v>2107</v>
      </c>
      <c r="D3377" t="s">
        <v>136</v>
      </c>
      <c r="E3377" t="s">
        <v>136</v>
      </c>
      <c r="F3377" t="s">
        <v>485</v>
      </c>
      <c r="G3377" t="s">
        <v>486</v>
      </c>
      <c r="H3377" t="s">
        <v>485</v>
      </c>
      <c r="I3377" t="s">
        <v>484</v>
      </c>
      <c r="K3377" t="s">
        <v>265</v>
      </c>
      <c r="L3377">
        <v>4</v>
      </c>
      <c r="M3377">
        <v>7.88</v>
      </c>
      <c r="N3377">
        <v>31.52</v>
      </c>
      <c r="O3377">
        <v>651981.55000000005</v>
      </c>
    </row>
    <row r="3378" spans="1:15" hidden="1">
      <c r="A3378" t="s">
        <v>259</v>
      </c>
      <c r="B3378" s="1">
        <v>45230</v>
      </c>
      <c r="C3378" t="s">
        <v>2107</v>
      </c>
      <c r="D3378" t="s">
        <v>136</v>
      </c>
      <c r="E3378" t="s">
        <v>136</v>
      </c>
      <c r="F3378" t="s">
        <v>503</v>
      </c>
      <c r="G3378" t="s">
        <v>504</v>
      </c>
      <c r="H3378" t="s">
        <v>503</v>
      </c>
      <c r="I3378" t="s">
        <v>484</v>
      </c>
      <c r="K3378" t="s">
        <v>265</v>
      </c>
      <c r="L3378">
        <v>12</v>
      </c>
      <c r="M3378">
        <v>31.5</v>
      </c>
      <c r="N3378">
        <v>378</v>
      </c>
      <c r="O3378">
        <v>652359.55000000005</v>
      </c>
    </row>
    <row r="3379" spans="1:15" hidden="1">
      <c r="A3379" t="s">
        <v>259</v>
      </c>
      <c r="B3379" s="1">
        <v>45230</v>
      </c>
      <c r="C3379" t="s">
        <v>2107</v>
      </c>
      <c r="D3379" t="s">
        <v>136</v>
      </c>
      <c r="E3379" t="s">
        <v>136</v>
      </c>
      <c r="F3379" t="s">
        <v>505</v>
      </c>
      <c r="G3379" t="s">
        <v>506</v>
      </c>
      <c r="H3379" t="s">
        <v>505</v>
      </c>
      <c r="I3379" t="s">
        <v>484</v>
      </c>
      <c r="K3379" t="s">
        <v>265</v>
      </c>
      <c r="L3379">
        <v>200</v>
      </c>
      <c r="M3379">
        <v>0.37</v>
      </c>
      <c r="N3379">
        <v>74</v>
      </c>
      <c r="O3379">
        <v>652433.55000000005</v>
      </c>
    </row>
    <row r="3380" spans="1:15" hidden="1">
      <c r="A3380" t="s">
        <v>259</v>
      </c>
      <c r="B3380" s="1">
        <v>45230</v>
      </c>
      <c r="C3380" t="s">
        <v>2107</v>
      </c>
      <c r="D3380" t="s">
        <v>136</v>
      </c>
      <c r="E3380" t="s">
        <v>136</v>
      </c>
      <c r="F3380" t="s">
        <v>507</v>
      </c>
      <c r="G3380" t="s">
        <v>508</v>
      </c>
      <c r="H3380" t="s">
        <v>507</v>
      </c>
      <c r="I3380" t="s">
        <v>484</v>
      </c>
      <c r="K3380" t="s">
        <v>265</v>
      </c>
      <c r="L3380">
        <v>1</v>
      </c>
      <c r="M3380">
        <v>23</v>
      </c>
      <c r="N3380">
        <v>23</v>
      </c>
      <c r="O3380">
        <v>652456.55000000005</v>
      </c>
    </row>
    <row r="3381" spans="1:15" hidden="1">
      <c r="A3381" t="s">
        <v>259</v>
      </c>
      <c r="B3381" s="1">
        <v>45230</v>
      </c>
      <c r="C3381" t="s">
        <v>2108</v>
      </c>
      <c r="D3381" t="s">
        <v>30</v>
      </c>
      <c r="E3381" t="s">
        <v>30</v>
      </c>
      <c r="F3381" t="s">
        <v>701</v>
      </c>
      <c r="G3381" t="s">
        <v>702</v>
      </c>
      <c r="H3381" t="s">
        <v>701</v>
      </c>
      <c r="I3381" t="s">
        <v>703</v>
      </c>
      <c r="K3381" t="s">
        <v>265</v>
      </c>
      <c r="L3381">
        <v>15</v>
      </c>
      <c r="M3381">
        <v>3.03</v>
      </c>
      <c r="N3381">
        <v>45.45</v>
      </c>
      <c r="O3381">
        <v>652502</v>
      </c>
    </row>
    <row r="3382" spans="1:15" hidden="1">
      <c r="A3382" t="s">
        <v>259</v>
      </c>
      <c r="B3382" s="1">
        <v>45230</v>
      </c>
      <c r="C3382" t="s">
        <v>2108</v>
      </c>
      <c r="D3382" t="s">
        <v>30</v>
      </c>
      <c r="E3382" t="s">
        <v>30</v>
      </c>
      <c r="F3382" t="s">
        <v>85</v>
      </c>
      <c r="G3382" t="s">
        <v>1285</v>
      </c>
      <c r="H3382" t="s">
        <v>1286</v>
      </c>
      <c r="I3382" t="s">
        <v>448</v>
      </c>
      <c r="K3382" t="s">
        <v>265</v>
      </c>
      <c r="L3382">
        <v>15</v>
      </c>
      <c r="M3382">
        <v>3.5</v>
      </c>
      <c r="N3382">
        <v>52.5</v>
      </c>
      <c r="O3382">
        <v>652554.5</v>
      </c>
    </row>
    <row r="3383" spans="1:15" hidden="1">
      <c r="A3383" t="s">
        <v>259</v>
      </c>
      <c r="B3383" s="1">
        <v>45230</v>
      </c>
      <c r="C3383" t="s">
        <v>2108</v>
      </c>
      <c r="D3383" t="s">
        <v>30</v>
      </c>
      <c r="E3383" t="s">
        <v>30</v>
      </c>
      <c r="F3383" t="s">
        <v>1051</v>
      </c>
      <c r="G3383" t="s">
        <v>1052</v>
      </c>
      <c r="H3383" t="s">
        <v>1051</v>
      </c>
      <c r="I3383" t="s">
        <v>703</v>
      </c>
      <c r="K3383" t="s">
        <v>265</v>
      </c>
      <c r="L3383">
        <v>10</v>
      </c>
      <c r="M3383">
        <v>7</v>
      </c>
      <c r="N3383">
        <v>70</v>
      </c>
      <c r="O3383">
        <v>652624.5</v>
      </c>
    </row>
    <row r="3384" spans="1:15" hidden="1">
      <c r="A3384" t="s">
        <v>259</v>
      </c>
      <c r="B3384" s="1">
        <v>45230</v>
      </c>
      <c r="C3384" t="s">
        <v>2108</v>
      </c>
      <c r="D3384" t="s">
        <v>30</v>
      </c>
      <c r="E3384" t="s">
        <v>30</v>
      </c>
      <c r="F3384" t="s">
        <v>1139</v>
      </c>
      <c r="G3384" t="s">
        <v>1140</v>
      </c>
      <c r="H3384" t="s">
        <v>1141</v>
      </c>
      <c r="I3384" t="s">
        <v>703</v>
      </c>
      <c r="K3384" t="s">
        <v>265</v>
      </c>
      <c r="L3384">
        <v>3</v>
      </c>
      <c r="M3384">
        <v>15</v>
      </c>
      <c r="N3384">
        <v>45</v>
      </c>
      <c r="O3384">
        <v>652669.5</v>
      </c>
    </row>
    <row r="3385" spans="1:15" hidden="1">
      <c r="A3385" t="s">
        <v>259</v>
      </c>
      <c r="B3385" s="1">
        <v>45230</v>
      </c>
      <c r="C3385" t="s">
        <v>2108</v>
      </c>
      <c r="D3385" t="s">
        <v>30</v>
      </c>
      <c r="E3385" t="s">
        <v>30</v>
      </c>
      <c r="F3385" t="s">
        <v>487</v>
      </c>
      <c r="G3385" t="s">
        <v>488</v>
      </c>
      <c r="H3385" t="s">
        <v>489</v>
      </c>
      <c r="I3385" t="s">
        <v>484</v>
      </c>
      <c r="K3385" t="s">
        <v>265</v>
      </c>
      <c r="L3385">
        <v>1</v>
      </c>
      <c r="M3385">
        <v>78.75</v>
      </c>
      <c r="N3385">
        <v>78.75</v>
      </c>
      <c r="O3385">
        <v>652748.25</v>
      </c>
    </row>
    <row r="3386" spans="1:15" hidden="1">
      <c r="A3386" t="s">
        <v>259</v>
      </c>
      <c r="B3386" s="1">
        <v>45230</v>
      </c>
      <c r="C3386" t="s">
        <v>2108</v>
      </c>
      <c r="D3386" t="s">
        <v>30</v>
      </c>
      <c r="E3386" t="s">
        <v>30</v>
      </c>
      <c r="F3386" t="s">
        <v>1354</v>
      </c>
      <c r="G3386" t="s">
        <v>1350</v>
      </c>
      <c r="H3386" t="s">
        <v>1349</v>
      </c>
      <c r="I3386" t="s">
        <v>484</v>
      </c>
      <c r="K3386" t="s">
        <v>265</v>
      </c>
      <c r="L3386">
        <v>1</v>
      </c>
      <c r="M3386">
        <v>105</v>
      </c>
      <c r="N3386">
        <v>105</v>
      </c>
      <c r="O3386">
        <v>652853.25</v>
      </c>
    </row>
    <row r="3387" spans="1:15" hidden="1">
      <c r="A3387" t="s">
        <v>259</v>
      </c>
      <c r="B3387" s="1">
        <v>45230</v>
      </c>
      <c r="C3387" t="s">
        <v>2108</v>
      </c>
      <c r="D3387" t="s">
        <v>30</v>
      </c>
      <c r="E3387" t="s">
        <v>30</v>
      </c>
      <c r="F3387" t="s">
        <v>482</v>
      </c>
      <c r="G3387" t="s">
        <v>483</v>
      </c>
      <c r="H3387" t="s">
        <v>482</v>
      </c>
      <c r="I3387" t="s">
        <v>484</v>
      </c>
      <c r="K3387" t="s">
        <v>265</v>
      </c>
      <c r="L3387">
        <v>5</v>
      </c>
      <c r="M3387">
        <v>21</v>
      </c>
      <c r="N3387">
        <v>105</v>
      </c>
      <c r="O3387">
        <v>652958.25</v>
      </c>
    </row>
    <row r="3388" spans="1:15" hidden="1">
      <c r="A3388" t="s">
        <v>259</v>
      </c>
      <c r="B3388" s="1">
        <v>45230</v>
      </c>
      <c r="C3388" t="s">
        <v>2108</v>
      </c>
      <c r="D3388" t="s">
        <v>30</v>
      </c>
      <c r="E3388" t="s">
        <v>30</v>
      </c>
      <c r="F3388" t="s">
        <v>485</v>
      </c>
      <c r="G3388" t="s">
        <v>486</v>
      </c>
      <c r="H3388" t="s">
        <v>485</v>
      </c>
      <c r="I3388" t="s">
        <v>484</v>
      </c>
      <c r="K3388" t="s">
        <v>265</v>
      </c>
      <c r="L3388">
        <v>10</v>
      </c>
      <c r="M3388">
        <v>7.88</v>
      </c>
      <c r="N3388">
        <v>78.8</v>
      </c>
      <c r="O3388">
        <v>653037.05000000005</v>
      </c>
    </row>
    <row r="3389" spans="1:15" hidden="1">
      <c r="A3389" t="s">
        <v>259</v>
      </c>
      <c r="B3389" s="1">
        <v>45230</v>
      </c>
      <c r="C3389" t="s">
        <v>2108</v>
      </c>
      <c r="D3389" t="s">
        <v>30</v>
      </c>
      <c r="E3389" t="s">
        <v>30</v>
      </c>
      <c r="F3389" t="s">
        <v>503</v>
      </c>
      <c r="G3389" t="s">
        <v>504</v>
      </c>
      <c r="H3389" t="s">
        <v>503</v>
      </c>
      <c r="I3389" t="s">
        <v>484</v>
      </c>
      <c r="K3389" t="s">
        <v>265</v>
      </c>
      <c r="L3389">
        <v>8</v>
      </c>
      <c r="M3389">
        <v>31.5</v>
      </c>
      <c r="N3389">
        <v>252</v>
      </c>
      <c r="O3389">
        <v>653289.05000000005</v>
      </c>
    </row>
    <row r="3390" spans="1:15" hidden="1">
      <c r="A3390" t="s">
        <v>259</v>
      </c>
      <c r="B3390" s="1">
        <v>45230</v>
      </c>
      <c r="C3390" t="s">
        <v>2108</v>
      </c>
      <c r="D3390" t="s">
        <v>30</v>
      </c>
      <c r="E3390" t="s">
        <v>30</v>
      </c>
      <c r="F3390" t="s">
        <v>1101</v>
      </c>
      <c r="G3390" t="s">
        <v>1102</v>
      </c>
      <c r="H3390" t="s">
        <v>1101</v>
      </c>
      <c r="I3390" t="s">
        <v>484</v>
      </c>
      <c r="K3390" t="s">
        <v>265</v>
      </c>
      <c r="L3390">
        <v>700</v>
      </c>
      <c r="M3390">
        <v>0.43</v>
      </c>
      <c r="N3390">
        <v>301</v>
      </c>
      <c r="O3390">
        <v>653590.05000000005</v>
      </c>
    </row>
    <row r="3391" spans="1:15" hidden="1">
      <c r="A3391" t="s">
        <v>259</v>
      </c>
      <c r="B3391" s="1">
        <v>45230</v>
      </c>
      <c r="C3391" t="s">
        <v>2108</v>
      </c>
      <c r="D3391" t="s">
        <v>30</v>
      </c>
      <c r="E3391" t="s">
        <v>30</v>
      </c>
      <c r="F3391" t="s">
        <v>507</v>
      </c>
      <c r="G3391" t="s">
        <v>508</v>
      </c>
      <c r="H3391" t="s">
        <v>507</v>
      </c>
      <c r="I3391" t="s">
        <v>484</v>
      </c>
      <c r="K3391" t="s">
        <v>265</v>
      </c>
      <c r="L3391">
        <v>1</v>
      </c>
      <c r="M3391">
        <v>23</v>
      </c>
      <c r="N3391">
        <v>23</v>
      </c>
      <c r="O3391">
        <v>653613.05000000005</v>
      </c>
    </row>
    <row r="3392" spans="1:15" hidden="1">
      <c r="A3392" t="s">
        <v>259</v>
      </c>
      <c r="B3392" s="1">
        <v>45230</v>
      </c>
      <c r="C3392" t="s">
        <v>2109</v>
      </c>
      <c r="D3392" t="s">
        <v>92</v>
      </c>
      <c r="E3392" t="s">
        <v>92</v>
      </c>
      <c r="F3392" t="s">
        <v>186</v>
      </c>
      <c r="G3392" t="s">
        <v>1167</v>
      </c>
      <c r="H3392" t="s">
        <v>186</v>
      </c>
      <c r="I3392" t="s">
        <v>1076</v>
      </c>
      <c r="K3392" t="s">
        <v>265</v>
      </c>
      <c r="L3392">
        <v>25</v>
      </c>
      <c r="M3392">
        <v>28.09</v>
      </c>
      <c r="N3392">
        <v>702.25</v>
      </c>
      <c r="O3392">
        <v>654315.30000000005</v>
      </c>
    </row>
    <row r="3393" spans="1:15" hidden="1">
      <c r="A3393" t="s">
        <v>259</v>
      </c>
      <c r="B3393" s="1">
        <v>45230</v>
      </c>
      <c r="C3393" t="s">
        <v>2109</v>
      </c>
      <c r="D3393" t="s">
        <v>92</v>
      </c>
      <c r="E3393" t="s">
        <v>92</v>
      </c>
      <c r="F3393" t="s">
        <v>185</v>
      </c>
      <c r="G3393" t="s">
        <v>1265</v>
      </c>
      <c r="H3393" t="s">
        <v>185</v>
      </c>
      <c r="I3393" t="s">
        <v>1076</v>
      </c>
      <c r="K3393" t="s">
        <v>265</v>
      </c>
      <c r="L3393">
        <v>6</v>
      </c>
      <c r="M3393">
        <v>24.94</v>
      </c>
      <c r="N3393">
        <v>149.63999999999999</v>
      </c>
      <c r="O3393">
        <v>654464.93999999994</v>
      </c>
    </row>
    <row r="3394" spans="1:15" hidden="1">
      <c r="A3394" t="s">
        <v>259</v>
      </c>
      <c r="B3394" s="1">
        <v>45230</v>
      </c>
      <c r="C3394" t="s">
        <v>2109</v>
      </c>
      <c r="D3394" t="s">
        <v>92</v>
      </c>
      <c r="E3394" t="s">
        <v>92</v>
      </c>
      <c r="F3394" t="s">
        <v>1233</v>
      </c>
      <c r="G3394" t="s">
        <v>1234</v>
      </c>
      <c r="H3394" t="s">
        <v>1233</v>
      </c>
      <c r="I3394" t="s">
        <v>1076</v>
      </c>
      <c r="K3394" t="s">
        <v>265</v>
      </c>
      <c r="L3394">
        <v>1</v>
      </c>
      <c r="M3394">
        <v>12.08</v>
      </c>
      <c r="N3394">
        <v>12.08</v>
      </c>
      <c r="O3394">
        <v>654477.02</v>
      </c>
    </row>
    <row r="3395" spans="1:15" hidden="1">
      <c r="A3395" t="s">
        <v>259</v>
      </c>
      <c r="B3395" s="1">
        <v>45230</v>
      </c>
      <c r="C3395" t="s">
        <v>2109</v>
      </c>
      <c r="D3395" t="s">
        <v>92</v>
      </c>
      <c r="E3395" t="s">
        <v>92</v>
      </c>
      <c r="F3395" t="s">
        <v>184</v>
      </c>
      <c r="G3395" t="s">
        <v>1077</v>
      </c>
      <c r="H3395" t="s">
        <v>184</v>
      </c>
      <c r="I3395" t="s">
        <v>1076</v>
      </c>
      <c r="K3395" t="s">
        <v>265</v>
      </c>
      <c r="L3395">
        <v>2</v>
      </c>
      <c r="M3395">
        <v>2.89</v>
      </c>
      <c r="N3395">
        <v>5.78</v>
      </c>
      <c r="O3395">
        <v>654482.80000000005</v>
      </c>
    </row>
    <row r="3396" spans="1:15" hidden="1">
      <c r="A3396" t="s">
        <v>259</v>
      </c>
      <c r="B3396" s="1">
        <v>45230</v>
      </c>
      <c r="C3396" t="s">
        <v>2109</v>
      </c>
      <c r="D3396" t="s">
        <v>92</v>
      </c>
      <c r="E3396" t="s">
        <v>92</v>
      </c>
      <c r="F3396" t="s">
        <v>1091</v>
      </c>
      <c r="G3396" t="s">
        <v>1091</v>
      </c>
      <c r="H3396" t="s">
        <v>1091</v>
      </c>
      <c r="I3396" t="s">
        <v>1076</v>
      </c>
      <c r="K3396" t="s">
        <v>265</v>
      </c>
      <c r="L3396">
        <v>1</v>
      </c>
      <c r="M3396">
        <v>8</v>
      </c>
      <c r="N3396">
        <v>8</v>
      </c>
      <c r="O3396">
        <v>654490.80000000005</v>
      </c>
    </row>
    <row r="3397" spans="1:15" hidden="1">
      <c r="A3397" t="s">
        <v>259</v>
      </c>
      <c r="B3397" s="1">
        <v>45230</v>
      </c>
      <c r="C3397" t="s">
        <v>2109</v>
      </c>
      <c r="D3397" t="s">
        <v>92</v>
      </c>
      <c r="E3397" t="s">
        <v>92</v>
      </c>
      <c r="F3397" t="s">
        <v>1088</v>
      </c>
      <c r="G3397" t="s">
        <v>1088</v>
      </c>
      <c r="H3397" t="s">
        <v>1088</v>
      </c>
      <c r="I3397" t="s">
        <v>1076</v>
      </c>
      <c r="K3397" t="s">
        <v>265</v>
      </c>
      <c r="L3397">
        <v>1</v>
      </c>
      <c r="M3397">
        <v>25.5</v>
      </c>
      <c r="N3397">
        <v>25.5</v>
      </c>
      <c r="O3397">
        <v>654516.30000000005</v>
      </c>
    </row>
    <row r="3398" spans="1:15" hidden="1">
      <c r="A3398" t="s">
        <v>259</v>
      </c>
      <c r="B3398" s="1">
        <v>45230</v>
      </c>
      <c r="C3398" t="s">
        <v>2109</v>
      </c>
      <c r="D3398" t="s">
        <v>92</v>
      </c>
      <c r="E3398" t="s">
        <v>92</v>
      </c>
      <c r="F3398" t="s">
        <v>1089</v>
      </c>
      <c r="G3398" t="s">
        <v>1089</v>
      </c>
      <c r="H3398" t="s">
        <v>1089</v>
      </c>
      <c r="I3398" t="s">
        <v>1076</v>
      </c>
      <c r="K3398" t="s">
        <v>265</v>
      </c>
      <c r="L3398">
        <v>1</v>
      </c>
      <c r="M3398">
        <v>94.66</v>
      </c>
      <c r="N3398">
        <v>94.66</v>
      </c>
      <c r="O3398">
        <v>654610.96</v>
      </c>
    </row>
    <row r="3399" spans="1:15" hidden="1">
      <c r="A3399" t="s">
        <v>259</v>
      </c>
      <c r="B3399" s="1">
        <v>45230</v>
      </c>
      <c r="C3399" t="s">
        <v>2109</v>
      </c>
      <c r="D3399" t="s">
        <v>92</v>
      </c>
      <c r="E3399" t="s">
        <v>92</v>
      </c>
      <c r="F3399" t="s">
        <v>1090</v>
      </c>
      <c r="G3399" t="s">
        <v>1090</v>
      </c>
      <c r="H3399" t="s">
        <v>1090</v>
      </c>
      <c r="I3399" t="s">
        <v>1076</v>
      </c>
      <c r="K3399" t="s">
        <v>265</v>
      </c>
      <c r="L3399">
        <v>1</v>
      </c>
      <c r="M3399">
        <v>63.68</v>
      </c>
      <c r="N3399">
        <v>63.68</v>
      </c>
      <c r="O3399">
        <v>654674.64</v>
      </c>
    </row>
    <row r="3400" spans="1:15" hidden="1">
      <c r="A3400" t="s">
        <v>259</v>
      </c>
      <c r="B3400" s="1">
        <v>45230</v>
      </c>
      <c r="C3400" t="s">
        <v>2109</v>
      </c>
      <c r="D3400" t="s">
        <v>92</v>
      </c>
      <c r="E3400" t="s">
        <v>92</v>
      </c>
      <c r="F3400" t="s">
        <v>1092</v>
      </c>
      <c r="G3400" t="s">
        <v>1092</v>
      </c>
      <c r="H3400" t="s">
        <v>1092</v>
      </c>
      <c r="I3400" t="s">
        <v>1076</v>
      </c>
      <c r="K3400" t="s">
        <v>265</v>
      </c>
      <c r="L3400">
        <v>1</v>
      </c>
      <c r="M3400">
        <v>79.36</v>
      </c>
      <c r="N3400">
        <v>79.36</v>
      </c>
      <c r="O3400">
        <v>654754</v>
      </c>
    </row>
    <row r="3401" spans="1:15" hidden="1">
      <c r="A3401" t="s">
        <v>259</v>
      </c>
      <c r="B3401" s="1">
        <v>45230</v>
      </c>
      <c r="C3401" t="s">
        <v>2110</v>
      </c>
      <c r="D3401" t="s">
        <v>83</v>
      </c>
      <c r="E3401" t="s">
        <v>83</v>
      </c>
      <c r="F3401" t="s">
        <v>1158</v>
      </c>
      <c r="G3401" t="s">
        <v>702</v>
      </c>
      <c r="H3401" t="s">
        <v>701</v>
      </c>
      <c r="I3401" t="s">
        <v>703</v>
      </c>
      <c r="K3401" t="s">
        <v>265</v>
      </c>
      <c r="L3401">
        <v>53</v>
      </c>
      <c r="M3401">
        <v>3.03</v>
      </c>
      <c r="N3401">
        <v>160.59</v>
      </c>
      <c r="O3401">
        <v>654914.59</v>
      </c>
    </row>
    <row r="3402" spans="1:15" hidden="1">
      <c r="A3402" t="s">
        <v>259</v>
      </c>
      <c r="B3402" s="1">
        <v>45230</v>
      </c>
      <c r="C3402" t="s">
        <v>2110</v>
      </c>
      <c r="D3402" t="s">
        <v>83</v>
      </c>
      <c r="E3402" t="s">
        <v>83</v>
      </c>
      <c r="F3402" t="s">
        <v>81</v>
      </c>
      <c r="G3402" t="s">
        <v>1261</v>
      </c>
      <c r="H3402" t="s">
        <v>81</v>
      </c>
      <c r="I3402" t="s">
        <v>448</v>
      </c>
      <c r="K3402" t="s">
        <v>265</v>
      </c>
      <c r="L3402">
        <v>10</v>
      </c>
      <c r="M3402">
        <v>3.5</v>
      </c>
      <c r="N3402">
        <v>35</v>
      </c>
      <c r="O3402">
        <v>654949.59</v>
      </c>
    </row>
    <row r="3403" spans="1:15" hidden="1">
      <c r="A3403" t="s">
        <v>259</v>
      </c>
      <c r="B3403" s="1">
        <v>45230</v>
      </c>
      <c r="C3403" t="s">
        <v>2110</v>
      </c>
      <c r="D3403" t="s">
        <v>83</v>
      </c>
      <c r="E3403" t="s">
        <v>83</v>
      </c>
      <c r="F3403" t="s">
        <v>1139</v>
      </c>
      <c r="G3403" t="s">
        <v>1140</v>
      </c>
      <c r="H3403" t="s">
        <v>1141</v>
      </c>
      <c r="I3403" t="s">
        <v>703</v>
      </c>
      <c r="K3403" t="s">
        <v>265</v>
      </c>
      <c r="L3403">
        <v>24</v>
      </c>
      <c r="M3403">
        <v>15</v>
      </c>
      <c r="N3403">
        <v>360</v>
      </c>
      <c r="O3403">
        <v>655309.59</v>
      </c>
    </row>
    <row r="3404" spans="1:15" hidden="1">
      <c r="A3404" t="s">
        <v>259</v>
      </c>
      <c r="B3404" s="1">
        <v>45230</v>
      </c>
      <c r="C3404" t="s">
        <v>2110</v>
      </c>
      <c r="D3404" t="s">
        <v>83</v>
      </c>
      <c r="E3404" t="s">
        <v>83</v>
      </c>
      <c r="F3404" t="s">
        <v>1051</v>
      </c>
      <c r="G3404" t="s">
        <v>1052</v>
      </c>
      <c r="H3404" t="s">
        <v>1051</v>
      </c>
      <c r="I3404" t="s">
        <v>703</v>
      </c>
      <c r="K3404" t="s">
        <v>265</v>
      </c>
      <c r="L3404">
        <v>24</v>
      </c>
      <c r="M3404">
        <v>7</v>
      </c>
      <c r="N3404">
        <v>168</v>
      </c>
      <c r="O3404">
        <v>655477.59</v>
      </c>
    </row>
    <row r="3405" spans="1:15" hidden="1">
      <c r="A3405" t="s">
        <v>259</v>
      </c>
      <c r="B3405" s="1">
        <v>45230</v>
      </c>
      <c r="C3405" t="s">
        <v>2110</v>
      </c>
      <c r="D3405" t="s">
        <v>83</v>
      </c>
      <c r="E3405" t="s">
        <v>83</v>
      </c>
      <c r="F3405" t="s">
        <v>1055</v>
      </c>
      <c r="G3405" t="s">
        <v>1056</v>
      </c>
      <c r="H3405" t="s">
        <v>1055</v>
      </c>
      <c r="I3405" t="s">
        <v>703</v>
      </c>
      <c r="K3405" t="s">
        <v>265</v>
      </c>
      <c r="L3405">
        <v>6</v>
      </c>
      <c r="M3405">
        <v>26</v>
      </c>
      <c r="N3405">
        <v>156</v>
      </c>
      <c r="O3405">
        <v>655633.59</v>
      </c>
    </row>
    <row r="3406" spans="1:15" hidden="1">
      <c r="A3406" t="s">
        <v>259</v>
      </c>
      <c r="B3406" s="1">
        <v>45230</v>
      </c>
      <c r="C3406" t="s">
        <v>2110</v>
      </c>
      <c r="D3406" t="s">
        <v>83</v>
      </c>
      <c r="E3406" t="s">
        <v>83</v>
      </c>
      <c r="F3406" t="s">
        <v>1185</v>
      </c>
      <c r="G3406" t="s">
        <v>1186</v>
      </c>
      <c r="H3406" t="s">
        <v>1185</v>
      </c>
      <c r="I3406" t="s">
        <v>703</v>
      </c>
      <c r="K3406" t="s">
        <v>265</v>
      </c>
      <c r="L3406">
        <v>2</v>
      </c>
      <c r="M3406">
        <v>0</v>
      </c>
      <c r="N3406">
        <v>0</v>
      </c>
      <c r="O3406">
        <v>655633.59</v>
      </c>
    </row>
    <row r="3407" spans="1:15" hidden="1">
      <c r="A3407" t="s">
        <v>259</v>
      </c>
      <c r="B3407" s="1">
        <v>45230</v>
      </c>
      <c r="C3407" t="s">
        <v>2110</v>
      </c>
      <c r="D3407" t="s">
        <v>83</v>
      </c>
      <c r="E3407" t="s">
        <v>83</v>
      </c>
      <c r="F3407" t="s">
        <v>485</v>
      </c>
      <c r="G3407" t="s">
        <v>486</v>
      </c>
      <c r="H3407" t="s">
        <v>485</v>
      </c>
      <c r="I3407" t="s">
        <v>484</v>
      </c>
      <c r="K3407" t="s">
        <v>265</v>
      </c>
      <c r="L3407">
        <v>25</v>
      </c>
      <c r="M3407">
        <v>7.88</v>
      </c>
      <c r="N3407">
        <v>197</v>
      </c>
      <c r="O3407">
        <v>655830.59</v>
      </c>
    </row>
    <row r="3408" spans="1:15" hidden="1">
      <c r="A3408" t="s">
        <v>259</v>
      </c>
      <c r="B3408" s="1">
        <v>45230</v>
      </c>
      <c r="C3408" t="s">
        <v>2111</v>
      </c>
      <c r="D3408" t="s">
        <v>42</v>
      </c>
      <c r="E3408" t="s">
        <v>42</v>
      </c>
      <c r="F3408" t="s">
        <v>1158</v>
      </c>
      <c r="G3408" t="s">
        <v>702</v>
      </c>
      <c r="H3408" t="s">
        <v>701</v>
      </c>
      <c r="I3408" t="s">
        <v>703</v>
      </c>
      <c r="K3408" t="s">
        <v>265</v>
      </c>
      <c r="L3408">
        <v>35</v>
      </c>
      <c r="M3408">
        <v>3.03</v>
      </c>
      <c r="N3408">
        <v>106.05</v>
      </c>
      <c r="O3408">
        <v>655936.64</v>
      </c>
    </row>
    <row r="3409" spans="1:15" hidden="1">
      <c r="A3409" t="s">
        <v>259</v>
      </c>
      <c r="B3409" s="1">
        <v>45230</v>
      </c>
      <c r="C3409" t="s">
        <v>2111</v>
      </c>
      <c r="D3409" t="s">
        <v>42</v>
      </c>
      <c r="E3409" t="s">
        <v>42</v>
      </c>
      <c r="F3409" t="s">
        <v>81</v>
      </c>
      <c r="G3409" t="s">
        <v>1261</v>
      </c>
      <c r="H3409" t="s">
        <v>81</v>
      </c>
      <c r="I3409" t="s">
        <v>448</v>
      </c>
      <c r="K3409" t="s">
        <v>265</v>
      </c>
      <c r="L3409">
        <v>20</v>
      </c>
      <c r="M3409">
        <v>3.5</v>
      </c>
      <c r="N3409">
        <v>70</v>
      </c>
      <c r="O3409">
        <v>656006.64</v>
      </c>
    </row>
    <row r="3410" spans="1:15" hidden="1">
      <c r="A3410" t="s">
        <v>259</v>
      </c>
      <c r="B3410" s="1">
        <v>45230</v>
      </c>
      <c r="C3410" t="s">
        <v>2111</v>
      </c>
      <c r="D3410" t="s">
        <v>42</v>
      </c>
      <c r="E3410" t="s">
        <v>42</v>
      </c>
      <c r="F3410" t="s">
        <v>1055</v>
      </c>
      <c r="G3410" t="s">
        <v>1056</v>
      </c>
      <c r="H3410" t="s">
        <v>1055</v>
      </c>
      <c r="I3410" t="s">
        <v>703</v>
      </c>
      <c r="K3410" t="s">
        <v>265</v>
      </c>
      <c r="L3410">
        <v>13</v>
      </c>
      <c r="M3410">
        <v>26</v>
      </c>
      <c r="N3410">
        <v>338</v>
      </c>
      <c r="O3410">
        <v>656344.64</v>
      </c>
    </row>
    <row r="3411" spans="1:15" hidden="1">
      <c r="A3411" t="s">
        <v>259</v>
      </c>
      <c r="B3411" s="1">
        <v>45230</v>
      </c>
      <c r="C3411" t="s">
        <v>2111</v>
      </c>
      <c r="D3411" t="s">
        <v>42</v>
      </c>
      <c r="E3411" t="s">
        <v>42</v>
      </c>
      <c r="F3411" t="s">
        <v>1197</v>
      </c>
      <c r="G3411" t="s">
        <v>1198</v>
      </c>
      <c r="H3411" t="s">
        <v>1197</v>
      </c>
      <c r="I3411" t="s">
        <v>703</v>
      </c>
      <c r="K3411" t="s">
        <v>265</v>
      </c>
      <c r="L3411">
        <v>1</v>
      </c>
      <c r="M3411">
        <v>11</v>
      </c>
      <c r="N3411">
        <v>11</v>
      </c>
      <c r="O3411">
        <v>656355.64</v>
      </c>
    </row>
    <row r="3412" spans="1:15" hidden="1">
      <c r="A3412" t="s">
        <v>259</v>
      </c>
      <c r="B3412" s="1">
        <v>45230</v>
      </c>
      <c r="C3412" t="s">
        <v>2111</v>
      </c>
      <c r="D3412" t="s">
        <v>42</v>
      </c>
      <c r="E3412" t="s">
        <v>42</v>
      </c>
      <c r="F3412" t="s">
        <v>1051</v>
      </c>
      <c r="G3412" t="s">
        <v>1052</v>
      </c>
      <c r="H3412" t="s">
        <v>1051</v>
      </c>
      <c r="I3412" t="s">
        <v>703</v>
      </c>
      <c r="K3412" t="s">
        <v>265</v>
      </c>
      <c r="L3412">
        <v>14</v>
      </c>
      <c r="M3412">
        <v>7.2</v>
      </c>
      <c r="N3412">
        <v>100.8</v>
      </c>
      <c r="O3412">
        <v>656456.43999999994</v>
      </c>
    </row>
    <row r="3413" spans="1:15" hidden="1">
      <c r="A3413" t="s">
        <v>259</v>
      </c>
      <c r="B3413" s="1">
        <v>45230</v>
      </c>
      <c r="C3413" t="s">
        <v>2111</v>
      </c>
      <c r="D3413" t="s">
        <v>42</v>
      </c>
      <c r="E3413" t="s">
        <v>42</v>
      </c>
      <c r="F3413" t="s">
        <v>1298</v>
      </c>
      <c r="G3413" t="s">
        <v>1299</v>
      </c>
      <c r="H3413" t="s">
        <v>1298</v>
      </c>
      <c r="I3413" t="s">
        <v>484</v>
      </c>
      <c r="K3413" t="s">
        <v>265</v>
      </c>
      <c r="L3413">
        <v>1</v>
      </c>
      <c r="M3413">
        <v>31.5</v>
      </c>
      <c r="N3413">
        <v>31.5</v>
      </c>
      <c r="O3413">
        <v>656487.93999999994</v>
      </c>
    </row>
    <row r="3414" spans="1:15" hidden="1">
      <c r="A3414" t="s">
        <v>259</v>
      </c>
      <c r="B3414" s="1">
        <v>45230</v>
      </c>
      <c r="C3414" t="s">
        <v>2111</v>
      </c>
      <c r="D3414" t="s">
        <v>42</v>
      </c>
      <c r="E3414" t="s">
        <v>42</v>
      </c>
      <c r="F3414" t="s">
        <v>1165</v>
      </c>
      <c r="G3414" t="s">
        <v>1166</v>
      </c>
      <c r="H3414" t="s">
        <v>1165</v>
      </c>
      <c r="I3414" t="s">
        <v>484</v>
      </c>
      <c r="K3414" t="s">
        <v>265</v>
      </c>
      <c r="L3414">
        <v>1</v>
      </c>
      <c r="M3414">
        <v>68.25</v>
      </c>
      <c r="N3414">
        <v>68.25</v>
      </c>
      <c r="O3414">
        <v>656556.18999999994</v>
      </c>
    </row>
    <row r="3415" spans="1:15" hidden="1">
      <c r="A3415" t="s">
        <v>259</v>
      </c>
      <c r="B3415" s="1">
        <v>45230</v>
      </c>
      <c r="C3415" t="s">
        <v>2111</v>
      </c>
      <c r="D3415" t="s">
        <v>42</v>
      </c>
      <c r="E3415" t="s">
        <v>42</v>
      </c>
      <c r="F3415" t="s">
        <v>482</v>
      </c>
      <c r="G3415" t="s">
        <v>483</v>
      </c>
      <c r="H3415" t="s">
        <v>482</v>
      </c>
      <c r="I3415" t="s">
        <v>484</v>
      </c>
      <c r="K3415" t="s">
        <v>265</v>
      </c>
      <c r="L3415">
        <v>1</v>
      </c>
      <c r="M3415">
        <v>21</v>
      </c>
      <c r="N3415">
        <v>21</v>
      </c>
      <c r="O3415">
        <v>656577.18999999994</v>
      </c>
    </row>
    <row r="3416" spans="1:15" hidden="1">
      <c r="A3416" t="s">
        <v>259</v>
      </c>
      <c r="B3416" s="1">
        <v>45230</v>
      </c>
      <c r="C3416" t="s">
        <v>2111</v>
      </c>
      <c r="D3416" t="s">
        <v>42</v>
      </c>
      <c r="E3416" t="s">
        <v>42</v>
      </c>
      <c r="F3416" t="s">
        <v>485</v>
      </c>
      <c r="G3416" t="s">
        <v>486</v>
      </c>
      <c r="H3416" t="s">
        <v>485</v>
      </c>
      <c r="I3416" t="s">
        <v>484</v>
      </c>
      <c r="K3416" t="s">
        <v>265</v>
      </c>
      <c r="L3416">
        <v>6</v>
      </c>
      <c r="M3416">
        <v>7.88</v>
      </c>
      <c r="N3416">
        <v>47.28</v>
      </c>
      <c r="O3416">
        <v>656624.47</v>
      </c>
    </row>
    <row r="3417" spans="1:15" hidden="1">
      <c r="A3417" t="s">
        <v>259</v>
      </c>
      <c r="B3417" s="1">
        <v>45230</v>
      </c>
      <c r="C3417" t="s">
        <v>2111</v>
      </c>
      <c r="D3417" t="s">
        <v>42</v>
      </c>
      <c r="E3417" t="s">
        <v>42</v>
      </c>
      <c r="F3417" t="s">
        <v>503</v>
      </c>
      <c r="G3417" t="s">
        <v>504</v>
      </c>
      <c r="H3417" t="s">
        <v>503</v>
      </c>
      <c r="I3417" t="s">
        <v>484</v>
      </c>
      <c r="K3417" t="s">
        <v>265</v>
      </c>
      <c r="L3417">
        <v>4</v>
      </c>
      <c r="M3417">
        <v>31.5</v>
      </c>
      <c r="N3417">
        <v>126</v>
      </c>
      <c r="O3417">
        <v>656750.47</v>
      </c>
    </row>
    <row r="3418" spans="1:15" hidden="1">
      <c r="A3418" t="s">
        <v>259</v>
      </c>
      <c r="B3418" s="1">
        <v>45230</v>
      </c>
      <c r="C3418" t="s">
        <v>2111</v>
      </c>
      <c r="D3418" t="s">
        <v>42</v>
      </c>
      <c r="E3418" t="s">
        <v>42</v>
      </c>
      <c r="F3418" t="s">
        <v>1101</v>
      </c>
      <c r="G3418" t="s">
        <v>1102</v>
      </c>
      <c r="H3418" t="s">
        <v>1101</v>
      </c>
      <c r="I3418" t="s">
        <v>484</v>
      </c>
      <c r="K3418" t="s">
        <v>265</v>
      </c>
      <c r="L3418">
        <v>300</v>
      </c>
      <c r="M3418">
        <v>0.43</v>
      </c>
      <c r="N3418">
        <v>129</v>
      </c>
      <c r="O3418">
        <v>656879.47</v>
      </c>
    </row>
    <row r="3419" spans="1:15" hidden="1">
      <c r="A3419" t="s">
        <v>259</v>
      </c>
      <c r="B3419" s="1">
        <v>45230</v>
      </c>
      <c r="C3419" t="s">
        <v>2111</v>
      </c>
      <c r="D3419" t="s">
        <v>42</v>
      </c>
      <c r="E3419" t="s">
        <v>42</v>
      </c>
      <c r="F3419" t="s">
        <v>507</v>
      </c>
      <c r="G3419" t="s">
        <v>508</v>
      </c>
      <c r="H3419" t="s">
        <v>507</v>
      </c>
      <c r="I3419" t="s">
        <v>484</v>
      </c>
      <c r="K3419" t="s">
        <v>265</v>
      </c>
      <c r="L3419">
        <v>1</v>
      </c>
      <c r="M3419">
        <v>23</v>
      </c>
      <c r="N3419">
        <v>23</v>
      </c>
      <c r="O3419">
        <v>656902.47</v>
      </c>
    </row>
    <row r="3420" spans="1:15" hidden="1">
      <c r="A3420" t="s">
        <v>259</v>
      </c>
      <c r="B3420" s="1">
        <v>45230</v>
      </c>
      <c r="C3420" t="s">
        <v>2112</v>
      </c>
      <c r="D3420" t="s">
        <v>93</v>
      </c>
      <c r="E3420" t="s">
        <v>93</v>
      </c>
      <c r="F3420" t="s">
        <v>1158</v>
      </c>
      <c r="G3420" t="s">
        <v>702</v>
      </c>
      <c r="H3420" t="s">
        <v>701</v>
      </c>
      <c r="I3420" t="s">
        <v>703</v>
      </c>
      <c r="K3420" t="s">
        <v>265</v>
      </c>
      <c r="L3420">
        <v>120</v>
      </c>
      <c r="M3420">
        <v>3.03</v>
      </c>
      <c r="N3420">
        <v>363.6</v>
      </c>
      <c r="O3420">
        <v>657266.06999999995</v>
      </c>
    </row>
    <row r="3421" spans="1:15" hidden="1">
      <c r="A3421" t="s">
        <v>259</v>
      </c>
      <c r="B3421" s="1">
        <v>45230</v>
      </c>
      <c r="C3421" t="s">
        <v>2112</v>
      </c>
      <c r="D3421" t="s">
        <v>93</v>
      </c>
      <c r="E3421" t="s">
        <v>93</v>
      </c>
      <c r="F3421" t="s">
        <v>1361</v>
      </c>
      <c r="G3421" t="s">
        <v>1362</v>
      </c>
      <c r="H3421" t="s">
        <v>1361</v>
      </c>
      <c r="I3421" t="s">
        <v>448</v>
      </c>
      <c r="K3421" t="s">
        <v>265</v>
      </c>
      <c r="L3421">
        <v>74</v>
      </c>
      <c r="M3421">
        <v>3.5</v>
      </c>
      <c r="N3421">
        <v>259</v>
      </c>
      <c r="O3421">
        <v>657525.06999999995</v>
      </c>
    </row>
    <row r="3422" spans="1:15" hidden="1">
      <c r="A3422" t="s">
        <v>259</v>
      </c>
      <c r="B3422" s="1">
        <v>45230</v>
      </c>
      <c r="C3422" t="s">
        <v>2112</v>
      </c>
      <c r="D3422" t="s">
        <v>93</v>
      </c>
      <c r="E3422" t="s">
        <v>93</v>
      </c>
      <c r="F3422" t="s">
        <v>1155</v>
      </c>
      <c r="G3422" t="s">
        <v>1327</v>
      </c>
      <c r="H3422" t="s">
        <v>1328</v>
      </c>
      <c r="I3422" t="s">
        <v>264</v>
      </c>
      <c r="K3422" t="s">
        <v>265</v>
      </c>
      <c r="L3422">
        <v>50</v>
      </c>
      <c r="M3422">
        <v>5.78</v>
      </c>
      <c r="N3422">
        <v>289</v>
      </c>
      <c r="O3422">
        <v>657814.06999999995</v>
      </c>
    </row>
    <row r="3423" spans="1:15" hidden="1">
      <c r="A3423" t="s">
        <v>259</v>
      </c>
      <c r="B3423" s="1">
        <v>45230</v>
      </c>
      <c r="C3423" t="s">
        <v>2112</v>
      </c>
      <c r="D3423" t="s">
        <v>93</v>
      </c>
      <c r="E3423" t="s">
        <v>93</v>
      </c>
      <c r="F3423" t="s">
        <v>1330</v>
      </c>
      <c r="G3423" t="s">
        <v>1331</v>
      </c>
      <c r="H3423" t="s">
        <v>1332</v>
      </c>
      <c r="I3423" t="s">
        <v>264</v>
      </c>
      <c r="K3423" t="s">
        <v>265</v>
      </c>
      <c r="L3423">
        <v>10</v>
      </c>
      <c r="M3423">
        <v>15.23</v>
      </c>
      <c r="N3423">
        <v>152.30000000000001</v>
      </c>
      <c r="O3423">
        <v>657966.37</v>
      </c>
    </row>
    <row r="3424" spans="1:15" hidden="1">
      <c r="A3424" t="s">
        <v>259</v>
      </c>
      <c r="B3424" s="1">
        <v>45230</v>
      </c>
      <c r="C3424" t="s">
        <v>2113</v>
      </c>
      <c r="D3424" t="s">
        <v>88</v>
      </c>
      <c r="E3424" t="s">
        <v>88</v>
      </c>
      <c r="F3424" t="s">
        <v>81</v>
      </c>
      <c r="G3424" t="s">
        <v>1261</v>
      </c>
      <c r="H3424" t="s">
        <v>81</v>
      </c>
      <c r="I3424" t="s">
        <v>448</v>
      </c>
      <c r="K3424" t="s">
        <v>265</v>
      </c>
      <c r="L3424">
        <v>5</v>
      </c>
      <c r="M3424">
        <v>3.5</v>
      </c>
      <c r="N3424">
        <v>17.5</v>
      </c>
      <c r="O3424">
        <v>657983.87</v>
      </c>
    </row>
    <row r="3425" spans="1:15" hidden="1">
      <c r="A3425" t="s">
        <v>259</v>
      </c>
      <c r="B3425" s="1">
        <v>45230</v>
      </c>
      <c r="C3425" t="s">
        <v>2113</v>
      </c>
      <c r="D3425" t="s">
        <v>88</v>
      </c>
      <c r="E3425" t="s">
        <v>88</v>
      </c>
      <c r="F3425" t="s">
        <v>1139</v>
      </c>
      <c r="G3425" t="s">
        <v>1140</v>
      </c>
      <c r="H3425" t="s">
        <v>1141</v>
      </c>
      <c r="I3425" t="s">
        <v>703</v>
      </c>
      <c r="K3425" t="s">
        <v>265</v>
      </c>
      <c r="L3425">
        <v>7</v>
      </c>
      <c r="M3425">
        <v>15</v>
      </c>
      <c r="N3425">
        <v>105</v>
      </c>
      <c r="O3425">
        <v>658088.87</v>
      </c>
    </row>
    <row r="3426" spans="1:15" hidden="1">
      <c r="A3426" t="s">
        <v>259</v>
      </c>
      <c r="B3426" s="1">
        <v>45230</v>
      </c>
      <c r="C3426" s="8" t="s">
        <v>2113</v>
      </c>
      <c r="D3426" t="s">
        <v>88</v>
      </c>
      <c r="E3426" t="s">
        <v>88</v>
      </c>
      <c r="F3426" t="s">
        <v>1194</v>
      </c>
      <c r="G3426" t="s">
        <v>1195</v>
      </c>
      <c r="H3426" t="s">
        <v>1196</v>
      </c>
      <c r="I3426" t="s">
        <v>703</v>
      </c>
      <c r="K3426" t="s">
        <v>265</v>
      </c>
      <c r="L3426">
        <v>1</v>
      </c>
      <c r="M3426">
        <v>14</v>
      </c>
      <c r="N3426">
        <v>14</v>
      </c>
      <c r="O3426">
        <v>658102.87</v>
      </c>
    </row>
    <row r="3427" spans="1:15" hidden="1">
      <c r="A3427" t="s">
        <v>259</v>
      </c>
      <c r="B3427" s="1">
        <v>45230</v>
      </c>
      <c r="C3427" t="s">
        <v>2113</v>
      </c>
      <c r="D3427" t="s">
        <v>88</v>
      </c>
      <c r="E3427" t="s">
        <v>88</v>
      </c>
      <c r="F3427" t="s">
        <v>1364</v>
      </c>
      <c r="G3427" t="s">
        <v>624</v>
      </c>
      <c r="H3427" t="s">
        <v>625</v>
      </c>
      <c r="I3427" t="s">
        <v>448</v>
      </c>
      <c r="K3427" t="s">
        <v>265</v>
      </c>
      <c r="L3427">
        <v>1</v>
      </c>
      <c r="M3427">
        <v>49</v>
      </c>
      <c r="N3427">
        <v>49</v>
      </c>
      <c r="O3427">
        <v>658151.87</v>
      </c>
    </row>
    <row r="3428" spans="1:15" hidden="1">
      <c r="A3428" t="s">
        <v>259</v>
      </c>
      <c r="B3428" s="1">
        <v>45230</v>
      </c>
      <c r="C3428" t="s">
        <v>2113</v>
      </c>
      <c r="D3428" t="s">
        <v>88</v>
      </c>
      <c r="E3428" t="s">
        <v>88</v>
      </c>
      <c r="F3428" t="s">
        <v>487</v>
      </c>
      <c r="G3428" t="s">
        <v>488</v>
      </c>
      <c r="H3428" t="s">
        <v>489</v>
      </c>
      <c r="I3428" t="s">
        <v>484</v>
      </c>
      <c r="K3428" t="s">
        <v>265</v>
      </c>
      <c r="L3428">
        <v>1</v>
      </c>
      <c r="M3428">
        <v>78.75</v>
      </c>
      <c r="N3428">
        <v>78.75</v>
      </c>
      <c r="O3428">
        <v>658230.62</v>
      </c>
    </row>
    <row r="3429" spans="1:15" hidden="1">
      <c r="A3429" t="s">
        <v>259</v>
      </c>
      <c r="B3429" s="1">
        <v>45230</v>
      </c>
      <c r="C3429" t="s">
        <v>2113</v>
      </c>
      <c r="D3429" t="s">
        <v>88</v>
      </c>
      <c r="E3429" t="s">
        <v>88</v>
      </c>
      <c r="F3429" t="s">
        <v>1165</v>
      </c>
      <c r="G3429" t="s">
        <v>1166</v>
      </c>
      <c r="H3429" t="s">
        <v>1165</v>
      </c>
      <c r="I3429" t="s">
        <v>484</v>
      </c>
      <c r="K3429" t="s">
        <v>265</v>
      </c>
      <c r="L3429">
        <v>1</v>
      </c>
      <c r="M3429">
        <v>68.25</v>
      </c>
      <c r="N3429">
        <v>68.25</v>
      </c>
      <c r="O3429">
        <v>658298.87</v>
      </c>
    </row>
    <row r="3430" spans="1:15" hidden="1">
      <c r="A3430" t="s">
        <v>259</v>
      </c>
      <c r="B3430" s="1">
        <v>45230</v>
      </c>
      <c r="C3430" t="s">
        <v>2113</v>
      </c>
      <c r="D3430" t="s">
        <v>88</v>
      </c>
      <c r="E3430" t="s">
        <v>88</v>
      </c>
      <c r="F3430" t="s">
        <v>482</v>
      </c>
      <c r="G3430" t="s">
        <v>483</v>
      </c>
      <c r="H3430" t="s">
        <v>482</v>
      </c>
      <c r="I3430" t="s">
        <v>484</v>
      </c>
      <c r="K3430" t="s">
        <v>265</v>
      </c>
      <c r="L3430">
        <v>2</v>
      </c>
      <c r="M3430">
        <v>21</v>
      </c>
      <c r="N3430">
        <v>42</v>
      </c>
      <c r="O3430">
        <v>658340.87</v>
      </c>
    </row>
    <row r="3431" spans="1:15" hidden="1">
      <c r="A3431" t="s">
        <v>259</v>
      </c>
      <c r="B3431" s="1">
        <v>45230</v>
      </c>
      <c r="C3431" t="s">
        <v>2113</v>
      </c>
      <c r="D3431" t="s">
        <v>88</v>
      </c>
      <c r="E3431" t="s">
        <v>88</v>
      </c>
      <c r="F3431" t="s">
        <v>485</v>
      </c>
      <c r="G3431" t="s">
        <v>486</v>
      </c>
      <c r="H3431" t="s">
        <v>485</v>
      </c>
      <c r="I3431" t="s">
        <v>484</v>
      </c>
      <c r="K3431" t="s">
        <v>265</v>
      </c>
      <c r="L3431">
        <v>8</v>
      </c>
      <c r="M3431">
        <v>7.88</v>
      </c>
      <c r="N3431">
        <v>63.04</v>
      </c>
      <c r="O3431">
        <v>658403.91</v>
      </c>
    </row>
    <row r="3432" spans="1:15" hidden="1">
      <c r="A3432" t="s">
        <v>259</v>
      </c>
      <c r="B3432" s="1">
        <v>45230</v>
      </c>
      <c r="C3432" t="s">
        <v>2113</v>
      </c>
      <c r="D3432" t="s">
        <v>88</v>
      </c>
      <c r="E3432" t="s">
        <v>88</v>
      </c>
      <c r="F3432" t="s">
        <v>503</v>
      </c>
      <c r="G3432" t="s">
        <v>504</v>
      </c>
      <c r="H3432" t="s">
        <v>503</v>
      </c>
      <c r="I3432" t="s">
        <v>484</v>
      </c>
      <c r="K3432" t="s">
        <v>265</v>
      </c>
      <c r="L3432">
        <v>8</v>
      </c>
      <c r="M3432">
        <v>31.5</v>
      </c>
      <c r="N3432">
        <v>252</v>
      </c>
      <c r="O3432">
        <v>658655.91</v>
      </c>
    </row>
    <row r="3433" spans="1:15" hidden="1">
      <c r="A3433" t="s">
        <v>259</v>
      </c>
      <c r="B3433" s="1">
        <v>45230</v>
      </c>
      <c r="C3433" t="s">
        <v>2113</v>
      </c>
      <c r="D3433" t="s">
        <v>88</v>
      </c>
      <c r="E3433" t="s">
        <v>88</v>
      </c>
      <c r="F3433" t="s">
        <v>1101</v>
      </c>
      <c r="G3433" t="s">
        <v>1102</v>
      </c>
      <c r="H3433" t="s">
        <v>1101</v>
      </c>
      <c r="I3433" t="s">
        <v>484</v>
      </c>
      <c r="K3433" t="s">
        <v>265</v>
      </c>
      <c r="L3433">
        <v>600</v>
      </c>
      <c r="M3433">
        <v>0.43</v>
      </c>
      <c r="N3433">
        <v>258</v>
      </c>
      <c r="O3433">
        <v>658913.91</v>
      </c>
    </row>
    <row r="3434" spans="1:15" hidden="1">
      <c r="A3434" t="s">
        <v>259</v>
      </c>
      <c r="B3434" s="1">
        <v>45230</v>
      </c>
      <c r="C3434" t="s">
        <v>2113</v>
      </c>
      <c r="D3434" t="s">
        <v>88</v>
      </c>
      <c r="E3434" t="s">
        <v>88</v>
      </c>
      <c r="F3434" t="s">
        <v>505</v>
      </c>
      <c r="G3434" t="s">
        <v>506</v>
      </c>
      <c r="H3434" t="s">
        <v>505</v>
      </c>
      <c r="I3434" t="s">
        <v>484</v>
      </c>
      <c r="K3434" t="s">
        <v>265</v>
      </c>
      <c r="L3434">
        <v>30</v>
      </c>
      <c r="M3434">
        <v>0.32</v>
      </c>
      <c r="N3434">
        <v>9.6</v>
      </c>
      <c r="O3434">
        <v>658923.51</v>
      </c>
    </row>
    <row r="3435" spans="1:15" hidden="1">
      <c r="A3435" t="s">
        <v>259</v>
      </c>
      <c r="B3435" s="1">
        <v>45230</v>
      </c>
      <c r="C3435" t="s">
        <v>2113</v>
      </c>
      <c r="D3435" t="s">
        <v>88</v>
      </c>
      <c r="E3435" t="s">
        <v>88</v>
      </c>
      <c r="F3435" t="s">
        <v>1103</v>
      </c>
      <c r="G3435" t="s">
        <v>1104</v>
      </c>
      <c r="H3435" t="s">
        <v>1103</v>
      </c>
      <c r="I3435" t="s">
        <v>484</v>
      </c>
      <c r="K3435" t="s">
        <v>265</v>
      </c>
      <c r="L3435">
        <v>5</v>
      </c>
      <c r="M3435">
        <v>9.7100000000000009</v>
      </c>
      <c r="N3435">
        <v>48.55</v>
      </c>
      <c r="O3435">
        <v>658972.06000000006</v>
      </c>
    </row>
    <row r="3436" spans="1:15" hidden="1">
      <c r="A3436" t="s">
        <v>259</v>
      </c>
      <c r="B3436" s="1">
        <v>45230</v>
      </c>
      <c r="C3436" t="s">
        <v>2113</v>
      </c>
      <c r="D3436" t="s">
        <v>88</v>
      </c>
      <c r="E3436" t="s">
        <v>88</v>
      </c>
      <c r="F3436" t="s">
        <v>507</v>
      </c>
      <c r="G3436" t="s">
        <v>508</v>
      </c>
      <c r="H3436" t="s">
        <v>507</v>
      </c>
      <c r="I3436" t="s">
        <v>484</v>
      </c>
      <c r="K3436" t="s">
        <v>265</v>
      </c>
      <c r="L3436">
        <v>1</v>
      </c>
      <c r="M3436">
        <v>23</v>
      </c>
      <c r="N3436">
        <v>23</v>
      </c>
      <c r="O3436">
        <v>658995.06000000006</v>
      </c>
    </row>
    <row r="3437" spans="1:15" hidden="1">
      <c r="A3437" t="s">
        <v>259</v>
      </c>
      <c r="B3437" s="1">
        <v>45230</v>
      </c>
      <c r="C3437" t="s">
        <v>2114</v>
      </c>
      <c r="D3437" t="s">
        <v>146</v>
      </c>
      <c r="E3437" t="s">
        <v>146</v>
      </c>
      <c r="F3437" t="s">
        <v>1118</v>
      </c>
      <c r="G3437" t="s">
        <v>1119</v>
      </c>
      <c r="H3437" t="s">
        <v>1118</v>
      </c>
      <c r="I3437" t="s">
        <v>703</v>
      </c>
      <c r="K3437" t="s">
        <v>265</v>
      </c>
      <c r="L3437">
        <v>50</v>
      </c>
      <c r="M3437">
        <v>4.13</v>
      </c>
      <c r="N3437">
        <v>206.5</v>
      </c>
      <c r="O3437">
        <v>659201.56000000006</v>
      </c>
    </row>
    <row r="3438" spans="1:15" hidden="1">
      <c r="A3438" t="s">
        <v>259</v>
      </c>
      <c r="B3438" s="1">
        <v>45230</v>
      </c>
      <c r="C3438" t="s">
        <v>2114</v>
      </c>
      <c r="D3438" t="s">
        <v>146</v>
      </c>
      <c r="E3438" t="s">
        <v>146</v>
      </c>
      <c r="F3438" t="s">
        <v>1048</v>
      </c>
      <c r="G3438" t="s">
        <v>1049</v>
      </c>
      <c r="H3438" t="s">
        <v>1050</v>
      </c>
      <c r="I3438" t="s">
        <v>448</v>
      </c>
      <c r="K3438" t="s">
        <v>265</v>
      </c>
      <c r="L3438">
        <v>50</v>
      </c>
      <c r="M3438">
        <v>3.15</v>
      </c>
      <c r="N3438">
        <v>157.5</v>
      </c>
      <c r="O3438">
        <v>659359.06000000006</v>
      </c>
    </row>
    <row r="3439" spans="1:15" hidden="1">
      <c r="A3439" t="s">
        <v>259</v>
      </c>
      <c r="B3439" s="1">
        <v>45230</v>
      </c>
      <c r="C3439" t="s">
        <v>2114</v>
      </c>
      <c r="D3439" t="s">
        <v>146</v>
      </c>
      <c r="E3439" t="s">
        <v>146</v>
      </c>
      <c r="F3439" t="s">
        <v>1051</v>
      </c>
      <c r="G3439" t="s">
        <v>1052</v>
      </c>
      <c r="H3439" t="s">
        <v>1051</v>
      </c>
      <c r="I3439" t="s">
        <v>703</v>
      </c>
      <c r="K3439" t="s">
        <v>265</v>
      </c>
      <c r="L3439">
        <v>1</v>
      </c>
      <c r="M3439">
        <v>7</v>
      </c>
      <c r="N3439">
        <v>7</v>
      </c>
      <c r="O3439">
        <v>659366.06000000006</v>
      </c>
    </row>
    <row r="3440" spans="1:15" hidden="1">
      <c r="A3440" t="s">
        <v>259</v>
      </c>
      <c r="B3440" s="1">
        <v>45230</v>
      </c>
      <c r="C3440" t="s">
        <v>2114</v>
      </c>
      <c r="D3440" t="s">
        <v>146</v>
      </c>
      <c r="E3440" t="s">
        <v>146</v>
      </c>
      <c r="F3440" t="s">
        <v>1055</v>
      </c>
      <c r="G3440" t="s">
        <v>1056</v>
      </c>
      <c r="H3440" t="s">
        <v>1055</v>
      </c>
      <c r="I3440" t="s">
        <v>703</v>
      </c>
      <c r="K3440" t="s">
        <v>265</v>
      </c>
      <c r="L3440">
        <v>2</v>
      </c>
      <c r="M3440">
        <v>26</v>
      </c>
      <c r="N3440">
        <v>52</v>
      </c>
      <c r="O3440">
        <v>659418.06000000006</v>
      </c>
    </row>
    <row r="3441" spans="1:15" hidden="1">
      <c r="A3441" t="s">
        <v>259</v>
      </c>
      <c r="B3441" s="1">
        <v>45230</v>
      </c>
      <c r="C3441" t="s">
        <v>2114</v>
      </c>
      <c r="D3441" t="s">
        <v>146</v>
      </c>
      <c r="E3441" t="s">
        <v>146</v>
      </c>
      <c r="F3441" t="s">
        <v>1139</v>
      </c>
      <c r="G3441" t="s">
        <v>1140</v>
      </c>
      <c r="H3441" t="s">
        <v>1141</v>
      </c>
      <c r="I3441" t="s">
        <v>703</v>
      </c>
      <c r="K3441" t="s">
        <v>265</v>
      </c>
      <c r="L3441">
        <v>36</v>
      </c>
      <c r="M3441">
        <v>15</v>
      </c>
      <c r="N3441">
        <v>540</v>
      </c>
      <c r="O3441">
        <v>659958.06000000006</v>
      </c>
    </row>
    <row r="3442" spans="1:15" hidden="1">
      <c r="A3442" t="s">
        <v>259</v>
      </c>
      <c r="B3442" s="1">
        <v>45230</v>
      </c>
      <c r="C3442" t="s">
        <v>2114</v>
      </c>
      <c r="D3442" t="s">
        <v>146</v>
      </c>
      <c r="E3442" t="s">
        <v>146</v>
      </c>
      <c r="F3442" t="s">
        <v>1356</v>
      </c>
      <c r="G3442" t="s">
        <v>1140</v>
      </c>
      <c r="H3442" t="s">
        <v>1141</v>
      </c>
      <c r="I3442" t="s">
        <v>703</v>
      </c>
      <c r="K3442" t="s">
        <v>265</v>
      </c>
      <c r="L3442">
        <v>1</v>
      </c>
      <c r="M3442">
        <v>26.4</v>
      </c>
      <c r="N3442">
        <v>26.4</v>
      </c>
      <c r="O3442">
        <v>659984.46</v>
      </c>
    </row>
    <row r="3443" spans="1:15" hidden="1">
      <c r="A3443" t="s">
        <v>259</v>
      </c>
      <c r="B3443" s="1">
        <v>45230</v>
      </c>
      <c r="C3443" t="s">
        <v>2115</v>
      </c>
      <c r="D3443" t="s">
        <v>140</v>
      </c>
      <c r="E3443" t="s">
        <v>140</v>
      </c>
      <c r="F3443" t="s">
        <v>1158</v>
      </c>
      <c r="G3443" t="s">
        <v>702</v>
      </c>
      <c r="H3443" t="s">
        <v>701</v>
      </c>
      <c r="I3443" t="s">
        <v>703</v>
      </c>
      <c r="K3443" t="s">
        <v>265</v>
      </c>
      <c r="L3443">
        <v>40</v>
      </c>
      <c r="M3443">
        <v>3.03</v>
      </c>
      <c r="N3443">
        <v>121.2</v>
      </c>
      <c r="O3443">
        <v>660105.66</v>
      </c>
    </row>
    <row r="3444" spans="1:15" hidden="1">
      <c r="A3444" t="s">
        <v>259</v>
      </c>
      <c r="B3444" s="1">
        <v>45230</v>
      </c>
      <c r="C3444" t="s">
        <v>2115</v>
      </c>
      <c r="D3444" t="s">
        <v>140</v>
      </c>
      <c r="E3444" t="s">
        <v>140</v>
      </c>
      <c r="F3444" t="s">
        <v>1048</v>
      </c>
      <c r="G3444" t="s">
        <v>1049</v>
      </c>
      <c r="H3444" t="s">
        <v>1050</v>
      </c>
      <c r="I3444" t="s">
        <v>448</v>
      </c>
      <c r="K3444" t="s">
        <v>265</v>
      </c>
      <c r="L3444">
        <v>40</v>
      </c>
      <c r="M3444">
        <v>3.15</v>
      </c>
      <c r="N3444">
        <v>126</v>
      </c>
      <c r="O3444">
        <v>660231.66</v>
      </c>
    </row>
    <row r="3445" spans="1:15" hidden="1">
      <c r="A3445" t="s">
        <v>259</v>
      </c>
      <c r="B3445" s="1">
        <v>45230</v>
      </c>
      <c r="C3445" t="s">
        <v>2115</v>
      </c>
      <c r="D3445" t="s">
        <v>140</v>
      </c>
      <c r="E3445" t="s">
        <v>140</v>
      </c>
      <c r="F3445" t="s">
        <v>1230</v>
      </c>
      <c r="G3445" t="s">
        <v>1231</v>
      </c>
      <c r="H3445" t="s">
        <v>1230</v>
      </c>
      <c r="I3445" t="s">
        <v>703</v>
      </c>
      <c r="K3445" t="s">
        <v>265</v>
      </c>
      <c r="L3445">
        <v>3</v>
      </c>
      <c r="M3445">
        <v>30</v>
      </c>
      <c r="N3445">
        <v>90</v>
      </c>
      <c r="O3445">
        <v>660321.66</v>
      </c>
    </row>
    <row r="3446" spans="1:15" hidden="1">
      <c r="A3446" t="s">
        <v>259</v>
      </c>
      <c r="B3446" s="1">
        <v>45230</v>
      </c>
      <c r="C3446" t="s">
        <v>2115</v>
      </c>
      <c r="D3446" t="s">
        <v>140</v>
      </c>
      <c r="E3446" t="s">
        <v>140</v>
      </c>
      <c r="F3446" t="s">
        <v>487</v>
      </c>
      <c r="G3446" t="s">
        <v>488</v>
      </c>
      <c r="H3446" t="s">
        <v>489</v>
      </c>
      <c r="I3446" t="s">
        <v>484</v>
      </c>
      <c r="K3446" t="s">
        <v>265</v>
      </c>
      <c r="L3446">
        <v>1</v>
      </c>
      <c r="M3446">
        <v>78.75</v>
      </c>
      <c r="N3446">
        <v>78.75</v>
      </c>
      <c r="O3446">
        <v>660400.41</v>
      </c>
    </row>
    <row r="3447" spans="1:15" hidden="1">
      <c r="A3447" t="s">
        <v>259</v>
      </c>
      <c r="B3447" s="1">
        <v>45230</v>
      </c>
      <c r="C3447" t="s">
        <v>2115</v>
      </c>
      <c r="D3447" t="s">
        <v>140</v>
      </c>
      <c r="E3447" t="s">
        <v>140</v>
      </c>
      <c r="F3447" t="s">
        <v>498</v>
      </c>
      <c r="G3447" t="s">
        <v>499</v>
      </c>
      <c r="H3447" t="s">
        <v>498</v>
      </c>
      <c r="I3447" t="s">
        <v>484</v>
      </c>
      <c r="K3447" t="s">
        <v>265</v>
      </c>
      <c r="L3447">
        <v>1</v>
      </c>
      <c r="M3447">
        <v>126</v>
      </c>
      <c r="N3447">
        <v>126</v>
      </c>
      <c r="O3447">
        <v>660526.41</v>
      </c>
    </row>
    <row r="3448" spans="1:15" hidden="1">
      <c r="A3448" t="s">
        <v>259</v>
      </c>
      <c r="B3448" s="1">
        <v>45230</v>
      </c>
      <c r="C3448" t="s">
        <v>2115</v>
      </c>
      <c r="D3448" t="s">
        <v>140</v>
      </c>
      <c r="E3448" t="s">
        <v>140</v>
      </c>
      <c r="F3448" t="s">
        <v>482</v>
      </c>
      <c r="G3448" t="s">
        <v>483</v>
      </c>
      <c r="H3448" t="s">
        <v>482</v>
      </c>
      <c r="I3448" t="s">
        <v>484</v>
      </c>
      <c r="K3448" t="s">
        <v>265</v>
      </c>
      <c r="L3448">
        <v>2</v>
      </c>
      <c r="M3448">
        <v>21</v>
      </c>
      <c r="N3448">
        <v>42</v>
      </c>
      <c r="O3448">
        <v>660568.41</v>
      </c>
    </row>
    <row r="3449" spans="1:15" hidden="1">
      <c r="A3449" t="s">
        <v>259</v>
      </c>
      <c r="B3449" s="1">
        <v>45230</v>
      </c>
      <c r="C3449" t="s">
        <v>2115</v>
      </c>
      <c r="D3449" t="s">
        <v>140</v>
      </c>
      <c r="E3449" t="s">
        <v>140</v>
      </c>
      <c r="F3449" t="s">
        <v>485</v>
      </c>
      <c r="G3449" t="s">
        <v>486</v>
      </c>
      <c r="H3449" t="s">
        <v>485</v>
      </c>
      <c r="I3449" t="s">
        <v>484</v>
      </c>
      <c r="K3449" t="s">
        <v>265</v>
      </c>
      <c r="L3449">
        <v>5</v>
      </c>
      <c r="M3449">
        <v>7.88</v>
      </c>
      <c r="N3449">
        <v>39.4</v>
      </c>
      <c r="O3449">
        <v>660607.81000000006</v>
      </c>
    </row>
    <row r="3450" spans="1:15" hidden="1">
      <c r="A3450" t="s">
        <v>259</v>
      </c>
      <c r="B3450" s="1">
        <v>45230</v>
      </c>
      <c r="C3450" t="s">
        <v>2115</v>
      </c>
      <c r="D3450" t="s">
        <v>140</v>
      </c>
      <c r="E3450" t="s">
        <v>140</v>
      </c>
      <c r="F3450" t="s">
        <v>503</v>
      </c>
      <c r="G3450" t="s">
        <v>504</v>
      </c>
      <c r="H3450" t="s">
        <v>503</v>
      </c>
      <c r="I3450" t="s">
        <v>484</v>
      </c>
      <c r="K3450" t="s">
        <v>265</v>
      </c>
      <c r="L3450">
        <v>4</v>
      </c>
      <c r="M3450">
        <v>31.5</v>
      </c>
      <c r="N3450">
        <v>126</v>
      </c>
      <c r="O3450">
        <v>660733.81000000006</v>
      </c>
    </row>
    <row r="3451" spans="1:15" hidden="1">
      <c r="A3451" t="s">
        <v>259</v>
      </c>
      <c r="B3451" s="1">
        <v>45230</v>
      </c>
      <c r="C3451" t="s">
        <v>2115</v>
      </c>
      <c r="D3451" t="s">
        <v>140</v>
      </c>
      <c r="E3451" t="s">
        <v>140</v>
      </c>
      <c r="F3451" t="s">
        <v>1101</v>
      </c>
      <c r="G3451" t="s">
        <v>1102</v>
      </c>
      <c r="H3451" t="s">
        <v>1101</v>
      </c>
      <c r="I3451" t="s">
        <v>484</v>
      </c>
      <c r="K3451" t="s">
        <v>265</v>
      </c>
      <c r="L3451">
        <v>250</v>
      </c>
      <c r="M3451">
        <v>0.43</v>
      </c>
      <c r="N3451">
        <v>107.5</v>
      </c>
      <c r="O3451">
        <v>660841.31000000006</v>
      </c>
    </row>
    <row r="3452" spans="1:15" hidden="1">
      <c r="A3452" t="s">
        <v>259</v>
      </c>
      <c r="B3452" s="1">
        <v>45230</v>
      </c>
      <c r="C3452" t="s">
        <v>2115</v>
      </c>
      <c r="D3452" t="s">
        <v>140</v>
      </c>
      <c r="E3452" t="s">
        <v>140</v>
      </c>
      <c r="F3452" t="s">
        <v>507</v>
      </c>
      <c r="G3452" t="s">
        <v>508</v>
      </c>
      <c r="H3452" t="s">
        <v>507</v>
      </c>
      <c r="I3452" t="s">
        <v>484</v>
      </c>
      <c r="K3452" t="s">
        <v>265</v>
      </c>
      <c r="L3452">
        <v>1</v>
      </c>
      <c r="M3452">
        <v>23</v>
      </c>
      <c r="N3452">
        <v>23</v>
      </c>
      <c r="O3452">
        <v>660864.31000000006</v>
      </c>
    </row>
    <row r="3453" spans="1:15" hidden="1">
      <c r="A3453" t="s">
        <v>259</v>
      </c>
      <c r="B3453" s="1">
        <v>45230</v>
      </c>
      <c r="C3453" t="s">
        <v>2116</v>
      </c>
      <c r="D3453" t="s">
        <v>82</v>
      </c>
      <c r="E3453" t="s">
        <v>82</v>
      </c>
      <c r="F3453" t="s">
        <v>1158</v>
      </c>
      <c r="G3453" t="s">
        <v>702</v>
      </c>
      <c r="H3453" t="s">
        <v>701</v>
      </c>
      <c r="I3453" t="s">
        <v>703</v>
      </c>
      <c r="K3453" t="s">
        <v>265</v>
      </c>
      <c r="L3453">
        <v>10</v>
      </c>
      <c r="M3453">
        <v>3.03</v>
      </c>
      <c r="N3453">
        <v>30.3</v>
      </c>
      <c r="O3453">
        <v>660894.61</v>
      </c>
    </row>
    <row r="3454" spans="1:15" hidden="1">
      <c r="A3454" t="s">
        <v>259</v>
      </c>
      <c r="B3454" s="1">
        <v>45230</v>
      </c>
      <c r="C3454" t="s">
        <v>2116</v>
      </c>
      <c r="D3454" t="s">
        <v>82</v>
      </c>
      <c r="E3454" t="s">
        <v>82</v>
      </c>
      <c r="F3454" t="s">
        <v>85</v>
      </c>
      <c r="G3454" t="s">
        <v>1285</v>
      </c>
      <c r="H3454" t="s">
        <v>1286</v>
      </c>
      <c r="I3454" t="s">
        <v>448</v>
      </c>
      <c r="K3454" t="s">
        <v>265</v>
      </c>
      <c r="L3454">
        <v>5</v>
      </c>
      <c r="M3454">
        <v>3.5</v>
      </c>
      <c r="N3454">
        <v>17.5</v>
      </c>
      <c r="O3454">
        <v>660912.11</v>
      </c>
    </row>
    <row r="3455" spans="1:15" hidden="1">
      <c r="A3455" t="s">
        <v>259</v>
      </c>
      <c r="B3455" s="1">
        <v>45230</v>
      </c>
      <c r="C3455" t="s">
        <v>2116</v>
      </c>
      <c r="D3455" t="s">
        <v>82</v>
      </c>
      <c r="E3455" t="s">
        <v>82</v>
      </c>
      <c r="F3455" t="s">
        <v>1139</v>
      </c>
      <c r="G3455" t="s">
        <v>1140</v>
      </c>
      <c r="H3455" t="s">
        <v>1141</v>
      </c>
      <c r="I3455" t="s">
        <v>703</v>
      </c>
      <c r="K3455" t="s">
        <v>265</v>
      </c>
      <c r="L3455">
        <v>4</v>
      </c>
      <c r="M3455">
        <v>15</v>
      </c>
      <c r="N3455">
        <v>60</v>
      </c>
      <c r="O3455">
        <v>660972.11</v>
      </c>
    </row>
    <row r="3456" spans="1:15" hidden="1">
      <c r="A3456" t="s">
        <v>259</v>
      </c>
      <c r="B3456" s="1">
        <v>45230</v>
      </c>
      <c r="C3456" t="s">
        <v>2116</v>
      </c>
      <c r="D3456" t="s">
        <v>82</v>
      </c>
      <c r="E3456" t="s">
        <v>82</v>
      </c>
      <c r="F3456" t="s">
        <v>1249</v>
      </c>
      <c r="G3456" t="s">
        <v>1250</v>
      </c>
      <c r="H3456" t="s">
        <v>1249</v>
      </c>
      <c r="I3456" t="s">
        <v>484</v>
      </c>
      <c r="K3456" t="s">
        <v>265</v>
      </c>
      <c r="L3456">
        <v>2</v>
      </c>
      <c r="M3456">
        <v>18.899999999999999</v>
      </c>
      <c r="N3456">
        <v>37.799999999999997</v>
      </c>
      <c r="O3456">
        <v>661009.91</v>
      </c>
    </row>
    <row r="3457" spans="1:15" hidden="1">
      <c r="A3457" t="s">
        <v>259</v>
      </c>
      <c r="B3457" s="1">
        <v>45230</v>
      </c>
      <c r="C3457" t="s">
        <v>2116</v>
      </c>
      <c r="D3457" t="s">
        <v>82</v>
      </c>
      <c r="E3457" t="s">
        <v>82</v>
      </c>
      <c r="F3457" t="s">
        <v>1101</v>
      </c>
      <c r="G3457" t="s">
        <v>1102</v>
      </c>
      <c r="H3457" t="s">
        <v>1101</v>
      </c>
      <c r="I3457" t="s">
        <v>484</v>
      </c>
      <c r="K3457" t="s">
        <v>265</v>
      </c>
      <c r="L3457">
        <v>400</v>
      </c>
      <c r="M3457">
        <v>0.43</v>
      </c>
      <c r="N3457">
        <v>172</v>
      </c>
      <c r="O3457">
        <v>661181.91</v>
      </c>
    </row>
    <row r="3458" spans="1:15" hidden="1">
      <c r="A3458" t="s">
        <v>259</v>
      </c>
      <c r="B3458" s="1">
        <v>45230</v>
      </c>
      <c r="C3458" t="s">
        <v>2116</v>
      </c>
      <c r="D3458" t="s">
        <v>82</v>
      </c>
      <c r="E3458" t="s">
        <v>82</v>
      </c>
      <c r="F3458" t="s">
        <v>1251</v>
      </c>
      <c r="G3458" t="s">
        <v>1252</v>
      </c>
      <c r="H3458" t="s">
        <v>1251</v>
      </c>
      <c r="I3458" t="s">
        <v>484</v>
      </c>
      <c r="K3458" t="s">
        <v>265</v>
      </c>
      <c r="L3458">
        <v>16</v>
      </c>
      <c r="M3458">
        <v>10.5</v>
      </c>
      <c r="N3458">
        <v>168</v>
      </c>
      <c r="O3458">
        <v>661349.91</v>
      </c>
    </row>
    <row r="3459" spans="1:15" hidden="1">
      <c r="A3459" t="s">
        <v>259</v>
      </c>
      <c r="B3459" s="1">
        <v>45230</v>
      </c>
      <c r="C3459" t="s">
        <v>2116</v>
      </c>
      <c r="D3459" t="s">
        <v>82</v>
      </c>
      <c r="E3459" t="s">
        <v>82</v>
      </c>
      <c r="F3459" t="s">
        <v>1253</v>
      </c>
      <c r="G3459" t="s">
        <v>1254</v>
      </c>
      <c r="H3459" t="s">
        <v>1253</v>
      </c>
      <c r="I3459" t="s">
        <v>484</v>
      </c>
      <c r="K3459" t="s">
        <v>265</v>
      </c>
      <c r="L3459">
        <v>1</v>
      </c>
      <c r="M3459">
        <v>31.5</v>
      </c>
      <c r="N3459">
        <v>31.5</v>
      </c>
      <c r="O3459">
        <v>661381.41</v>
      </c>
    </row>
    <row r="3460" spans="1:15" hidden="1">
      <c r="A3460" t="s">
        <v>259</v>
      </c>
      <c r="B3460" s="1">
        <v>45230</v>
      </c>
      <c r="C3460" t="s">
        <v>2116</v>
      </c>
      <c r="D3460" t="s">
        <v>82</v>
      </c>
      <c r="E3460" t="s">
        <v>82</v>
      </c>
      <c r="F3460" t="s">
        <v>482</v>
      </c>
      <c r="G3460" t="s">
        <v>483</v>
      </c>
      <c r="H3460" t="s">
        <v>482</v>
      </c>
      <c r="I3460" t="s">
        <v>484</v>
      </c>
      <c r="K3460" t="s">
        <v>265</v>
      </c>
      <c r="L3460">
        <v>1</v>
      </c>
      <c r="M3460">
        <v>21</v>
      </c>
      <c r="N3460">
        <v>21</v>
      </c>
      <c r="O3460">
        <v>661402.41</v>
      </c>
    </row>
    <row r="3461" spans="1:15" hidden="1">
      <c r="A3461" t="s">
        <v>259</v>
      </c>
      <c r="B3461" s="1">
        <v>45230</v>
      </c>
      <c r="C3461" t="s">
        <v>2116</v>
      </c>
      <c r="D3461" t="s">
        <v>82</v>
      </c>
      <c r="E3461" t="s">
        <v>82</v>
      </c>
      <c r="F3461" t="s">
        <v>1256</v>
      </c>
      <c r="G3461" t="s">
        <v>1257</v>
      </c>
      <c r="H3461" t="s">
        <v>1256</v>
      </c>
      <c r="I3461" t="s">
        <v>484</v>
      </c>
      <c r="K3461" t="s">
        <v>265</v>
      </c>
      <c r="L3461">
        <v>1</v>
      </c>
      <c r="M3461">
        <v>52.5</v>
      </c>
      <c r="N3461">
        <v>52.5</v>
      </c>
      <c r="O3461">
        <v>661454.91</v>
      </c>
    </row>
    <row r="3462" spans="1:15" hidden="1">
      <c r="A3462" t="s">
        <v>259</v>
      </c>
      <c r="B3462" s="1">
        <v>45230</v>
      </c>
      <c r="C3462" t="s">
        <v>2116</v>
      </c>
      <c r="D3462" t="s">
        <v>82</v>
      </c>
      <c r="E3462" t="s">
        <v>82</v>
      </c>
      <c r="F3462" t="s">
        <v>1103</v>
      </c>
      <c r="G3462" t="s">
        <v>1104</v>
      </c>
      <c r="H3462" t="s">
        <v>1103</v>
      </c>
      <c r="I3462" t="s">
        <v>484</v>
      </c>
      <c r="K3462" t="s">
        <v>265</v>
      </c>
      <c r="L3462">
        <v>10</v>
      </c>
      <c r="M3462">
        <v>9.7100000000000009</v>
      </c>
      <c r="N3462">
        <v>97.1</v>
      </c>
      <c r="O3462">
        <v>661552.01</v>
      </c>
    </row>
    <row r="3463" spans="1:15" hidden="1">
      <c r="A3463" t="s">
        <v>259</v>
      </c>
      <c r="B3463" s="1">
        <v>45230</v>
      </c>
      <c r="C3463" t="s">
        <v>2116</v>
      </c>
      <c r="D3463" t="s">
        <v>82</v>
      </c>
      <c r="E3463" t="s">
        <v>82</v>
      </c>
      <c r="F3463" t="s">
        <v>1165</v>
      </c>
      <c r="G3463" t="s">
        <v>1166</v>
      </c>
      <c r="H3463" t="s">
        <v>1165</v>
      </c>
      <c r="I3463" t="s">
        <v>484</v>
      </c>
      <c r="K3463" t="s">
        <v>265</v>
      </c>
      <c r="L3463">
        <v>1</v>
      </c>
      <c r="M3463">
        <v>68.25</v>
      </c>
      <c r="N3463">
        <v>68.25</v>
      </c>
      <c r="O3463">
        <v>661620.26</v>
      </c>
    </row>
    <row r="3464" spans="1:15" hidden="1">
      <c r="A3464" t="s">
        <v>259</v>
      </c>
      <c r="B3464" s="1">
        <v>45230</v>
      </c>
      <c r="C3464" t="s">
        <v>2116</v>
      </c>
      <c r="D3464" t="s">
        <v>82</v>
      </c>
      <c r="E3464" t="s">
        <v>82</v>
      </c>
      <c r="F3464" t="s">
        <v>1258</v>
      </c>
      <c r="G3464" t="s">
        <v>508</v>
      </c>
      <c r="H3464" t="s">
        <v>507</v>
      </c>
      <c r="I3464" t="s">
        <v>484</v>
      </c>
      <c r="K3464" t="s">
        <v>265</v>
      </c>
      <c r="L3464">
        <v>1</v>
      </c>
      <c r="M3464">
        <v>23</v>
      </c>
      <c r="N3464">
        <v>23</v>
      </c>
      <c r="O3464">
        <v>661643.26</v>
      </c>
    </row>
    <row r="3465" spans="1:15" hidden="1">
      <c r="A3465" t="s">
        <v>259</v>
      </c>
      <c r="B3465" s="1">
        <v>45230</v>
      </c>
      <c r="C3465" t="s">
        <v>2116</v>
      </c>
      <c r="D3465" t="s">
        <v>82</v>
      </c>
      <c r="E3465" t="s">
        <v>82</v>
      </c>
      <c r="F3465" t="s">
        <v>1259</v>
      </c>
      <c r="G3465" t="s">
        <v>488</v>
      </c>
      <c r="H3465" t="s">
        <v>489</v>
      </c>
      <c r="I3465" t="s">
        <v>484</v>
      </c>
      <c r="K3465" t="s">
        <v>265</v>
      </c>
      <c r="L3465">
        <v>1</v>
      </c>
      <c r="M3465">
        <v>78.75</v>
      </c>
      <c r="N3465">
        <v>78.75</v>
      </c>
      <c r="O3465">
        <v>661722.01</v>
      </c>
    </row>
    <row r="3466" spans="1:15" hidden="1">
      <c r="A3466" t="s">
        <v>259</v>
      </c>
      <c r="B3466" s="1">
        <v>45230</v>
      </c>
      <c r="C3466" t="s">
        <v>2117</v>
      </c>
      <c r="D3466" t="s">
        <v>128</v>
      </c>
      <c r="E3466" t="s">
        <v>128</v>
      </c>
      <c r="F3466" t="s">
        <v>1158</v>
      </c>
      <c r="G3466" t="s">
        <v>702</v>
      </c>
      <c r="H3466" t="s">
        <v>701</v>
      </c>
      <c r="I3466" t="s">
        <v>703</v>
      </c>
      <c r="K3466" t="s">
        <v>265</v>
      </c>
      <c r="L3466">
        <v>35</v>
      </c>
      <c r="M3466">
        <v>3.03</v>
      </c>
      <c r="N3466">
        <v>106.05</v>
      </c>
      <c r="O3466">
        <v>661828.06000000006</v>
      </c>
    </row>
    <row r="3467" spans="1:15" hidden="1">
      <c r="A3467" t="s">
        <v>259</v>
      </c>
      <c r="B3467" s="1">
        <v>45230</v>
      </c>
      <c r="C3467" t="s">
        <v>2117</v>
      </c>
      <c r="D3467" t="s">
        <v>128</v>
      </c>
      <c r="E3467" t="s">
        <v>128</v>
      </c>
      <c r="F3467" t="s">
        <v>85</v>
      </c>
      <c r="G3467" t="s">
        <v>1285</v>
      </c>
      <c r="H3467" t="s">
        <v>1286</v>
      </c>
      <c r="I3467" t="s">
        <v>448</v>
      </c>
      <c r="K3467" t="s">
        <v>265</v>
      </c>
      <c r="L3467">
        <v>20</v>
      </c>
      <c r="M3467">
        <v>3.5</v>
      </c>
      <c r="N3467">
        <v>70</v>
      </c>
      <c r="O3467">
        <v>661898.06000000006</v>
      </c>
    </row>
    <row r="3468" spans="1:15" hidden="1">
      <c r="A3468" t="s">
        <v>259</v>
      </c>
      <c r="B3468" s="1">
        <v>45230</v>
      </c>
      <c r="C3468" t="s">
        <v>2117</v>
      </c>
      <c r="D3468" t="s">
        <v>128</v>
      </c>
      <c r="E3468" t="s">
        <v>128</v>
      </c>
      <c r="F3468" t="s">
        <v>1139</v>
      </c>
      <c r="G3468" t="s">
        <v>1140</v>
      </c>
      <c r="H3468" t="s">
        <v>1141</v>
      </c>
      <c r="I3468" t="s">
        <v>703</v>
      </c>
      <c r="K3468" t="s">
        <v>265</v>
      </c>
      <c r="L3468">
        <v>24</v>
      </c>
      <c r="M3468">
        <v>15</v>
      </c>
      <c r="N3468">
        <v>360</v>
      </c>
      <c r="O3468">
        <v>662258.06000000006</v>
      </c>
    </row>
    <row r="3469" spans="1:15" hidden="1">
      <c r="A3469" t="s">
        <v>259</v>
      </c>
      <c r="B3469" s="1">
        <v>45230</v>
      </c>
      <c r="C3469" t="s">
        <v>2117</v>
      </c>
      <c r="D3469" t="s">
        <v>128</v>
      </c>
      <c r="E3469" t="s">
        <v>128</v>
      </c>
      <c r="F3469" t="s">
        <v>1051</v>
      </c>
      <c r="G3469" t="s">
        <v>1052</v>
      </c>
      <c r="H3469" t="s">
        <v>1051</v>
      </c>
      <c r="I3469" t="s">
        <v>703</v>
      </c>
      <c r="K3469" t="s">
        <v>265</v>
      </c>
      <c r="L3469">
        <v>8</v>
      </c>
      <c r="M3469">
        <v>7</v>
      </c>
      <c r="N3469">
        <v>56</v>
      </c>
      <c r="O3469">
        <v>662314.06000000006</v>
      </c>
    </row>
    <row r="3470" spans="1:15" hidden="1">
      <c r="A3470" t="s">
        <v>259</v>
      </c>
      <c r="B3470" s="1">
        <v>45230</v>
      </c>
      <c r="C3470" t="s">
        <v>2117</v>
      </c>
      <c r="D3470" t="s">
        <v>128</v>
      </c>
      <c r="E3470" t="s">
        <v>128</v>
      </c>
      <c r="F3470" t="s">
        <v>1197</v>
      </c>
      <c r="G3470" t="s">
        <v>1198</v>
      </c>
      <c r="H3470" t="s">
        <v>1197</v>
      </c>
      <c r="I3470" t="s">
        <v>703</v>
      </c>
      <c r="K3470" t="s">
        <v>265</v>
      </c>
      <c r="L3470">
        <v>14</v>
      </c>
      <c r="M3470">
        <v>11</v>
      </c>
      <c r="N3470">
        <v>154</v>
      </c>
      <c r="O3470">
        <v>662468.06000000006</v>
      </c>
    </row>
    <row r="3471" spans="1:15" hidden="1">
      <c r="A3471" t="s">
        <v>259</v>
      </c>
      <c r="B3471" s="1">
        <v>45230</v>
      </c>
      <c r="C3471" t="s">
        <v>2118</v>
      </c>
      <c r="D3471" t="s">
        <v>103</v>
      </c>
      <c r="E3471" t="s">
        <v>103</v>
      </c>
      <c r="F3471" t="s">
        <v>1118</v>
      </c>
      <c r="G3471" t="s">
        <v>1119</v>
      </c>
      <c r="H3471" t="s">
        <v>1118</v>
      </c>
      <c r="I3471" t="s">
        <v>703</v>
      </c>
      <c r="K3471" t="s">
        <v>265</v>
      </c>
      <c r="L3471">
        <v>15</v>
      </c>
      <c r="M3471">
        <v>4.13</v>
      </c>
      <c r="N3471">
        <v>61.95</v>
      </c>
      <c r="O3471">
        <v>662530.01</v>
      </c>
    </row>
    <row r="3472" spans="1:15" hidden="1">
      <c r="A3472" t="s">
        <v>259</v>
      </c>
      <c r="B3472" s="1">
        <v>45230</v>
      </c>
      <c r="C3472" t="s">
        <v>2118</v>
      </c>
      <c r="D3472" t="s">
        <v>103</v>
      </c>
      <c r="E3472" t="s">
        <v>103</v>
      </c>
      <c r="F3472" t="s">
        <v>85</v>
      </c>
      <c r="G3472" t="s">
        <v>1285</v>
      </c>
      <c r="H3472" t="s">
        <v>1286</v>
      </c>
      <c r="I3472" t="s">
        <v>448</v>
      </c>
      <c r="K3472" t="s">
        <v>265</v>
      </c>
      <c r="L3472">
        <v>15</v>
      </c>
      <c r="M3472">
        <v>3.5</v>
      </c>
      <c r="N3472">
        <v>52.5</v>
      </c>
      <c r="O3472">
        <v>662582.51</v>
      </c>
    </row>
    <row r="3473" spans="1:15" hidden="1">
      <c r="A3473" t="s">
        <v>259</v>
      </c>
      <c r="B3473" s="1">
        <v>45230</v>
      </c>
      <c r="C3473" t="s">
        <v>2118</v>
      </c>
      <c r="D3473" t="s">
        <v>103</v>
      </c>
      <c r="E3473" t="s">
        <v>103</v>
      </c>
      <c r="F3473" t="s">
        <v>1139</v>
      </c>
      <c r="G3473" t="s">
        <v>1140</v>
      </c>
      <c r="H3473" t="s">
        <v>1141</v>
      </c>
      <c r="I3473" t="s">
        <v>703</v>
      </c>
      <c r="K3473" t="s">
        <v>265</v>
      </c>
      <c r="L3473">
        <v>7</v>
      </c>
      <c r="M3473">
        <v>15</v>
      </c>
      <c r="N3473">
        <v>105</v>
      </c>
      <c r="O3473">
        <v>662687.51</v>
      </c>
    </row>
    <row r="3474" spans="1:15" hidden="1">
      <c r="A3474" t="s">
        <v>259</v>
      </c>
      <c r="B3474" s="1">
        <v>45230</v>
      </c>
      <c r="C3474" t="s">
        <v>2118</v>
      </c>
      <c r="D3474" t="s">
        <v>103</v>
      </c>
      <c r="E3474" t="s">
        <v>103</v>
      </c>
      <c r="F3474" t="s">
        <v>1051</v>
      </c>
      <c r="G3474" t="s">
        <v>1052</v>
      </c>
      <c r="H3474" t="s">
        <v>1051</v>
      </c>
      <c r="I3474" t="s">
        <v>703</v>
      </c>
      <c r="K3474" t="s">
        <v>265</v>
      </c>
      <c r="L3474">
        <v>1</v>
      </c>
      <c r="M3474">
        <v>7</v>
      </c>
      <c r="N3474">
        <v>7</v>
      </c>
      <c r="O3474">
        <v>662694.51</v>
      </c>
    </row>
    <row r="3475" spans="1:15" hidden="1">
      <c r="A3475" t="s">
        <v>259</v>
      </c>
      <c r="B3475" s="1">
        <v>45230</v>
      </c>
      <c r="C3475" t="s">
        <v>2118</v>
      </c>
      <c r="D3475" t="s">
        <v>103</v>
      </c>
      <c r="E3475" t="s">
        <v>103</v>
      </c>
      <c r="F3475" t="s">
        <v>1374</v>
      </c>
      <c r="G3475" t="s">
        <v>1186</v>
      </c>
      <c r="H3475" t="s">
        <v>1185</v>
      </c>
      <c r="I3475" t="s">
        <v>703</v>
      </c>
      <c r="K3475" t="s">
        <v>265</v>
      </c>
      <c r="L3475">
        <v>1</v>
      </c>
      <c r="M3475">
        <v>10</v>
      </c>
      <c r="N3475">
        <v>10</v>
      </c>
      <c r="O3475">
        <v>662704.51</v>
      </c>
    </row>
    <row r="3476" spans="1:15" hidden="1">
      <c r="A3476" t="s">
        <v>259</v>
      </c>
      <c r="B3476" s="1">
        <v>45230</v>
      </c>
      <c r="C3476" t="s">
        <v>2118</v>
      </c>
      <c r="D3476" t="s">
        <v>103</v>
      </c>
      <c r="E3476" t="s">
        <v>103</v>
      </c>
      <c r="F3476" t="s">
        <v>1055</v>
      </c>
      <c r="G3476" t="s">
        <v>1056</v>
      </c>
      <c r="H3476" t="s">
        <v>1055</v>
      </c>
      <c r="I3476" t="s">
        <v>703</v>
      </c>
      <c r="K3476" t="s">
        <v>265</v>
      </c>
      <c r="L3476">
        <v>3</v>
      </c>
      <c r="M3476">
        <v>26</v>
      </c>
      <c r="N3476">
        <v>78</v>
      </c>
      <c r="O3476">
        <v>662782.51</v>
      </c>
    </row>
    <row r="3477" spans="1:15" hidden="1">
      <c r="A3477" t="s">
        <v>259</v>
      </c>
      <c r="B3477" s="1">
        <v>45230</v>
      </c>
      <c r="C3477" t="s">
        <v>2118</v>
      </c>
      <c r="D3477" t="s">
        <v>103</v>
      </c>
      <c r="E3477" t="s">
        <v>103</v>
      </c>
      <c r="F3477" t="s">
        <v>186</v>
      </c>
      <c r="G3477" t="s">
        <v>1167</v>
      </c>
      <c r="H3477" t="s">
        <v>186</v>
      </c>
      <c r="I3477" t="s">
        <v>1076</v>
      </c>
      <c r="K3477" t="s">
        <v>265</v>
      </c>
      <c r="L3477">
        <v>9</v>
      </c>
      <c r="M3477">
        <v>28.09</v>
      </c>
      <c r="N3477">
        <v>252.81</v>
      </c>
      <c r="O3477">
        <v>663035.31999999995</v>
      </c>
    </row>
    <row r="3478" spans="1:15" hidden="1">
      <c r="A3478" t="s">
        <v>259</v>
      </c>
      <c r="B3478" s="1">
        <v>45230</v>
      </c>
      <c r="C3478" t="s">
        <v>2118</v>
      </c>
      <c r="D3478" t="s">
        <v>103</v>
      </c>
      <c r="E3478" t="s">
        <v>103</v>
      </c>
      <c r="F3478" t="s">
        <v>185</v>
      </c>
      <c r="G3478" t="s">
        <v>1265</v>
      </c>
      <c r="H3478" t="s">
        <v>185</v>
      </c>
      <c r="I3478" t="s">
        <v>1076</v>
      </c>
      <c r="K3478" t="s">
        <v>265</v>
      </c>
      <c r="L3478">
        <v>1</v>
      </c>
      <c r="M3478">
        <v>24.94</v>
      </c>
      <c r="N3478">
        <v>24.94</v>
      </c>
      <c r="O3478">
        <v>663060.26</v>
      </c>
    </row>
    <row r="3479" spans="1:15" hidden="1">
      <c r="A3479" t="s">
        <v>259</v>
      </c>
      <c r="B3479" s="1">
        <v>45230</v>
      </c>
      <c r="C3479" t="s">
        <v>2118</v>
      </c>
      <c r="D3479" t="s">
        <v>103</v>
      </c>
      <c r="E3479" t="s">
        <v>103</v>
      </c>
      <c r="F3479" t="s">
        <v>1233</v>
      </c>
      <c r="G3479" t="s">
        <v>1234</v>
      </c>
      <c r="H3479" t="s">
        <v>1233</v>
      </c>
      <c r="I3479" t="s">
        <v>1076</v>
      </c>
      <c r="K3479" t="s">
        <v>265</v>
      </c>
      <c r="L3479">
        <v>1</v>
      </c>
      <c r="M3479">
        <v>16.28</v>
      </c>
      <c r="N3479">
        <v>16.28</v>
      </c>
      <c r="O3479">
        <v>663076.54</v>
      </c>
    </row>
    <row r="3480" spans="1:15" hidden="1">
      <c r="A3480" t="s">
        <v>259</v>
      </c>
      <c r="B3480" s="1">
        <v>45230</v>
      </c>
      <c r="C3480" t="s">
        <v>2118</v>
      </c>
      <c r="D3480" t="s">
        <v>103</v>
      </c>
      <c r="E3480" t="s">
        <v>103</v>
      </c>
      <c r="F3480" t="s">
        <v>184</v>
      </c>
      <c r="G3480" t="s">
        <v>1077</v>
      </c>
      <c r="H3480" t="s">
        <v>184</v>
      </c>
      <c r="I3480" t="s">
        <v>1076</v>
      </c>
      <c r="K3480" t="s">
        <v>265</v>
      </c>
      <c r="L3480">
        <v>11</v>
      </c>
      <c r="M3480">
        <v>2.89</v>
      </c>
      <c r="N3480">
        <v>31.79</v>
      </c>
      <c r="O3480">
        <v>663108.32999999996</v>
      </c>
    </row>
    <row r="3481" spans="1:15" hidden="1">
      <c r="A3481" t="s">
        <v>259</v>
      </c>
      <c r="B3481" s="1">
        <v>45230</v>
      </c>
      <c r="C3481" t="s">
        <v>2118</v>
      </c>
      <c r="D3481" t="s">
        <v>103</v>
      </c>
      <c r="E3481" t="s">
        <v>103</v>
      </c>
      <c r="F3481" t="s">
        <v>1091</v>
      </c>
      <c r="G3481" t="s">
        <v>1091</v>
      </c>
      <c r="H3481" t="s">
        <v>1091</v>
      </c>
      <c r="I3481" t="s">
        <v>1076</v>
      </c>
      <c r="K3481" t="s">
        <v>265</v>
      </c>
      <c r="L3481">
        <v>1</v>
      </c>
      <c r="M3481">
        <v>2.56</v>
      </c>
      <c r="N3481">
        <v>2.56</v>
      </c>
      <c r="O3481">
        <v>663110.89</v>
      </c>
    </row>
    <row r="3482" spans="1:15" hidden="1">
      <c r="A3482" t="s">
        <v>259</v>
      </c>
      <c r="B3482" s="1">
        <v>45230</v>
      </c>
      <c r="C3482" t="s">
        <v>2118</v>
      </c>
      <c r="D3482" t="s">
        <v>103</v>
      </c>
      <c r="E3482" t="s">
        <v>103</v>
      </c>
      <c r="F3482" t="s">
        <v>1088</v>
      </c>
      <c r="G3482" t="s">
        <v>1088</v>
      </c>
      <c r="H3482" t="s">
        <v>1088</v>
      </c>
      <c r="I3482" t="s">
        <v>1076</v>
      </c>
      <c r="K3482" t="s">
        <v>265</v>
      </c>
      <c r="L3482">
        <v>1</v>
      </c>
      <c r="M3482">
        <v>9.27</v>
      </c>
      <c r="N3482">
        <v>9.27</v>
      </c>
      <c r="O3482">
        <v>663120.16</v>
      </c>
    </row>
    <row r="3483" spans="1:15" hidden="1">
      <c r="A3483" t="s">
        <v>259</v>
      </c>
      <c r="B3483" s="1">
        <v>45230</v>
      </c>
      <c r="C3483" t="s">
        <v>2118</v>
      </c>
      <c r="D3483" t="s">
        <v>103</v>
      </c>
      <c r="E3483" t="s">
        <v>103</v>
      </c>
      <c r="F3483" t="s">
        <v>1089</v>
      </c>
      <c r="G3483" t="s">
        <v>1089</v>
      </c>
      <c r="H3483" t="s">
        <v>1089</v>
      </c>
      <c r="I3483" t="s">
        <v>1076</v>
      </c>
      <c r="K3483" t="s">
        <v>265</v>
      </c>
      <c r="L3483">
        <v>1</v>
      </c>
      <c r="M3483">
        <v>22.14</v>
      </c>
      <c r="N3483">
        <v>22.14</v>
      </c>
      <c r="O3483">
        <v>663142.30000000005</v>
      </c>
    </row>
    <row r="3484" spans="1:15" hidden="1">
      <c r="A3484" t="s">
        <v>259</v>
      </c>
      <c r="B3484" s="1">
        <v>45230</v>
      </c>
      <c r="C3484" t="s">
        <v>2118</v>
      </c>
      <c r="D3484" t="s">
        <v>103</v>
      </c>
      <c r="E3484" t="s">
        <v>103</v>
      </c>
      <c r="F3484" t="s">
        <v>1090</v>
      </c>
      <c r="G3484" t="s">
        <v>1090</v>
      </c>
      <c r="H3484" t="s">
        <v>1090</v>
      </c>
      <c r="I3484" t="s">
        <v>1076</v>
      </c>
      <c r="K3484" t="s">
        <v>265</v>
      </c>
      <c r="L3484">
        <v>1</v>
      </c>
      <c r="M3484">
        <v>21.89</v>
      </c>
      <c r="N3484">
        <v>21.89</v>
      </c>
      <c r="O3484">
        <v>663164.18999999994</v>
      </c>
    </row>
    <row r="3485" spans="1:15" hidden="1">
      <c r="A3485" t="s">
        <v>259</v>
      </c>
      <c r="B3485" s="1">
        <v>45230</v>
      </c>
      <c r="C3485" t="s">
        <v>2118</v>
      </c>
      <c r="D3485" t="s">
        <v>103</v>
      </c>
      <c r="E3485" t="s">
        <v>103</v>
      </c>
      <c r="F3485" t="s">
        <v>1092</v>
      </c>
      <c r="G3485" t="s">
        <v>1092</v>
      </c>
      <c r="H3485" t="s">
        <v>1092</v>
      </c>
      <c r="I3485" t="s">
        <v>1076</v>
      </c>
      <c r="K3485" t="s">
        <v>265</v>
      </c>
      <c r="L3485">
        <v>1</v>
      </c>
      <c r="M3485">
        <v>27.28</v>
      </c>
      <c r="N3485">
        <v>27.28</v>
      </c>
      <c r="O3485">
        <v>663191.47</v>
      </c>
    </row>
    <row r="3486" spans="1:15" hidden="1">
      <c r="A3486" t="s">
        <v>259</v>
      </c>
      <c r="B3486" s="1">
        <v>45230</v>
      </c>
      <c r="C3486" t="s">
        <v>2118</v>
      </c>
      <c r="D3486" t="s">
        <v>103</v>
      </c>
      <c r="E3486" t="s">
        <v>103</v>
      </c>
      <c r="F3486" t="s">
        <v>1170</v>
      </c>
      <c r="G3486" t="s">
        <v>1171</v>
      </c>
      <c r="H3486" t="s">
        <v>1170</v>
      </c>
      <c r="I3486" t="s">
        <v>484</v>
      </c>
      <c r="K3486" t="s">
        <v>265</v>
      </c>
      <c r="L3486">
        <v>1</v>
      </c>
      <c r="M3486">
        <v>6.5</v>
      </c>
      <c r="N3486">
        <v>6.5</v>
      </c>
      <c r="O3486">
        <v>663197.97</v>
      </c>
    </row>
    <row r="3487" spans="1:15" hidden="1">
      <c r="A3487" t="s">
        <v>259</v>
      </c>
      <c r="B3487" s="1">
        <v>45230</v>
      </c>
      <c r="C3487" t="s">
        <v>2119</v>
      </c>
      <c r="D3487" t="s">
        <v>80</v>
      </c>
      <c r="E3487" t="s">
        <v>80</v>
      </c>
      <c r="F3487" t="s">
        <v>701</v>
      </c>
      <c r="G3487" t="s">
        <v>702</v>
      </c>
      <c r="H3487" t="s">
        <v>701</v>
      </c>
      <c r="I3487" t="s">
        <v>703</v>
      </c>
      <c r="K3487" t="s">
        <v>265</v>
      </c>
      <c r="L3487">
        <v>25</v>
      </c>
      <c r="M3487">
        <v>3.03</v>
      </c>
      <c r="N3487">
        <v>75.75</v>
      </c>
      <c r="O3487">
        <v>663273.72</v>
      </c>
    </row>
    <row r="3488" spans="1:15" hidden="1">
      <c r="A3488" t="s">
        <v>259</v>
      </c>
      <c r="B3488" s="1">
        <v>45230</v>
      </c>
      <c r="C3488" t="s">
        <v>2119</v>
      </c>
      <c r="D3488" t="s">
        <v>80</v>
      </c>
      <c r="E3488" t="s">
        <v>80</v>
      </c>
      <c r="F3488" t="s">
        <v>1139</v>
      </c>
      <c r="G3488" t="s">
        <v>1140</v>
      </c>
      <c r="H3488" t="s">
        <v>1141</v>
      </c>
      <c r="I3488" t="s">
        <v>703</v>
      </c>
      <c r="K3488" t="s">
        <v>265</v>
      </c>
      <c r="L3488">
        <v>19</v>
      </c>
      <c r="M3488">
        <v>15</v>
      </c>
      <c r="N3488">
        <v>285</v>
      </c>
      <c r="O3488">
        <v>663558.72</v>
      </c>
    </row>
    <row r="3489" spans="1:15" hidden="1">
      <c r="A3489" t="s">
        <v>259</v>
      </c>
      <c r="B3489" s="1">
        <v>45230</v>
      </c>
      <c r="C3489" t="s">
        <v>2119</v>
      </c>
      <c r="D3489" t="s">
        <v>80</v>
      </c>
      <c r="E3489" t="s">
        <v>80</v>
      </c>
      <c r="F3489" t="s">
        <v>1055</v>
      </c>
      <c r="G3489" t="s">
        <v>1056</v>
      </c>
      <c r="H3489" t="s">
        <v>1055</v>
      </c>
      <c r="I3489" t="s">
        <v>703</v>
      </c>
      <c r="K3489" t="s">
        <v>265</v>
      </c>
      <c r="L3489">
        <v>1</v>
      </c>
      <c r="M3489">
        <v>25</v>
      </c>
      <c r="N3489">
        <v>25</v>
      </c>
      <c r="O3489">
        <v>663583.72</v>
      </c>
    </row>
    <row r="3490" spans="1:15" hidden="1">
      <c r="A3490" t="s">
        <v>259</v>
      </c>
      <c r="B3490" s="1">
        <v>45230</v>
      </c>
      <c r="C3490" t="s">
        <v>2119</v>
      </c>
      <c r="D3490" t="s">
        <v>80</v>
      </c>
      <c r="E3490" t="s">
        <v>80</v>
      </c>
      <c r="F3490" t="s">
        <v>186</v>
      </c>
      <c r="G3490" t="s">
        <v>1167</v>
      </c>
      <c r="H3490" t="s">
        <v>186</v>
      </c>
      <c r="I3490" t="s">
        <v>1076</v>
      </c>
      <c r="K3490" t="s">
        <v>265</v>
      </c>
      <c r="L3490">
        <v>9</v>
      </c>
      <c r="M3490">
        <v>28.09</v>
      </c>
      <c r="N3490">
        <v>252.81</v>
      </c>
      <c r="O3490">
        <v>663836.53</v>
      </c>
    </row>
    <row r="3491" spans="1:15" hidden="1">
      <c r="A3491" t="s">
        <v>259</v>
      </c>
      <c r="B3491" s="1">
        <v>45230</v>
      </c>
      <c r="C3491" t="s">
        <v>2119</v>
      </c>
      <c r="D3491" t="s">
        <v>80</v>
      </c>
      <c r="E3491" t="s">
        <v>80</v>
      </c>
      <c r="F3491" t="s">
        <v>1217</v>
      </c>
      <c r="G3491" t="s">
        <v>1218</v>
      </c>
      <c r="H3491" t="s">
        <v>1217</v>
      </c>
      <c r="I3491" t="s">
        <v>1076</v>
      </c>
      <c r="K3491" t="s">
        <v>265</v>
      </c>
      <c r="L3491">
        <v>2</v>
      </c>
      <c r="M3491">
        <v>3.1</v>
      </c>
      <c r="N3491">
        <v>6.2</v>
      </c>
      <c r="O3491">
        <v>663842.73</v>
      </c>
    </row>
    <row r="3492" spans="1:15" hidden="1">
      <c r="A3492" t="s">
        <v>259</v>
      </c>
      <c r="B3492" s="1">
        <v>45230</v>
      </c>
      <c r="C3492" t="s">
        <v>2119</v>
      </c>
      <c r="D3492" t="s">
        <v>80</v>
      </c>
      <c r="E3492" t="s">
        <v>80</v>
      </c>
      <c r="F3492" t="s">
        <v>184</v>
      </c>
      <c r="G3492" t="s">
        <v>1077</v>
      </c>
      <c r="H3492" t="s">
        <v>184</v>
      </c>
      <c r="I3492" t="s">
        <v>1076</v>
      </c>
      <c r="K3492" t="s">
        <v>265</v>
      </c>
      <c r="L3492">
        <v>2</v>
      </c>
      <c r="M3492">
        <v>2.89</v>
      </c>
      <c r="N3492">
        <v>5.78</v>
      </c>
      <c r="O3492">
        <v>663848.51</v>
      </c>
    </row>
    <row r="3493" spans="1:15" hidden="1">
      <c r="A3493" t="s">
        <v>259</v>
      </c>
      <c r="B3493" s="1">
        <v>45230</v>
      </c>
      <c r="C3493" t="s">
        <v>2119</v>
      </c>
      <c r="D3493" t="s">
        <v>80</v>
      </c>
      <c r="E3493" t="s">
        <v>80</v>
      </c>
      <c r="F3493" t="s">
        <v>1089</v>
      </c>
      <c r="G3493" t="s">
        <v>1089</v>
      </c>
      <c r="H3493" t="s">
        <v>1089</v>
      </c>
      <c r="I3493" t="s">
        <v>1076</v>
      </c>
      <c r="K3493" t="s">
        <v>265</v>
      </c>
      <c r="L3493">
        <v>1</v>
      </c>
      <c r="M3493">
        <v>26.18</v>
      </c>
      <c r="N3493">
        <v>26.18</v>
      </c>
      <c r="O3493">
        <v>663874.68999999994</v>
      </c>
    </row>
    <row r="3494" spans="1:15" hidden="1">
      <c r="A3494" t="s">
        <v>259</v>
      </c>
      <c r="B3494" s="1">
        <v>45230</v>
      </c>
      <c r="C3494" t="s">
        <v>2119</v>
      </c>
      <c r="D3494" t="s">
        <v>80</v>
      </c>
      <c r="E3494" t="s">
        <v>80</v>
      </c>
      <c r="F3494" t="s">
        <v>1088</v>
      </c>
      <c r="G3494" t="s">
        <v>1088</v>
      </c>
      <c r="H3494" t="s">
        <v>1088</v>
      </c>
      <c r="I3494" t="s">
        <v>1076</v>
      </c>
      <c r="K3494" t="s">
        <v>265</v>
      </c>
      <c r="L3494">
        <v>1</v>
      </c>
      <c r="M3494">
        <v>8.66</v>
      </c>
      <c r="N3494">
        <v>8.66</v>
      </c>
      <c r="O3494">
        <v>663883.35</v>
      </c>
    </row>
    <row r="3495" spans="1:15" hidden="1">
      <c r="A3495" t="s">
        <v>259</v>
      </c>
      <c r="B3495" s="1">
        <v>45230</v>
      </c>
      <c r="C3495" t="s">
        <v>2119</v>
      </c>
      <c r="D3495" t="s">
        <v>80</v>
      </c>
      <c r="E3495" t="s">
        <v>80</v>
      </c>
      <c r="F3495" t="s">
        <v>1091</v>
      </c>
      <c r="G3495" t="s">
        <v>1091</v>
      </c>
      <c r="H3495" t="s">
        <v>1091</v>
      </c>
      <c r="I3495" t="s">
        <v>1076</v>
      </c>
      <c r="K3495" t="s">
        <v>265</v>
      </c>
      <c r="L3495">
        <v>1</v>
      </c>
      <c r="M3495">
        <v>2.59</v>
      </c>
      <c r="N3495">
        <v>2.59</v>
      </c>
      <c r="O3495">
        <v>663885.93999999994</v>
      </c>
    </row>
    <row r="3496" spans="1:15" hidden="1">
      <c r="A3496" t="s">
        <v>259</v>
      </c>
      <c r="B3496" s="1">
        <v>45230</v>
      </c>
      <c r="C3496" t="s">
        <v>2119</v>
      </c>
      <c r="D3496" t="s">
        <v>80</v>
      </c>
      <c r="E3496" t="s">
        <v>80</v>
      </c>
      <c r="F3496" t="s">
        <v>1090</v>
      </c>
      <c r="G3496" t="s">
        <v>1090</v>
      </c>
      <c r="H3496" t="s">
        <v>1090</v>
      </c>
      <c r="I3496" t="s">
        <v>1076</v>
      </c>
      <c r="K3496" t="s">
        <v>265</v>
      </c>
      <c r="L3496">
        <v>1</v>
      </c>
      <c r="M3496">
        <v>17.91</v>
      </c>
      <c r="N3496">
        <v>17.91</v>
      </c>
      <c r="O3496">
        <v>663903.85</v>
      </c>
    </row>
    <row r="3497" spans="1:15" hidden="1">
      <c r="A3497" t="s">
        <v>259</v>
      </c>
      <c r="B3497" s="1">
        <v>45230</v>
      </c>
      <c r="C3497" t="s">
        <v>2119</v>
      </c>
      <c r="D3497" t="s">
        <v>80</v>
      </c>
      <c r="E3497" t="s">
        <v>80</v>
      </c>
      <c r="F3497" t="s">
        <v>1092</v>
      </c>
      <c r="G3497" t="s">
        <v>1092</v>
      </c>
      <c r="H3497" t="s">
        <v>1092</v>
      </c>
      <c r="I3497" t="s">
        <v>1076</v>
      </c>
      <c r="K3497" t="s">
        <v>265</v>
      </c>
      <c r="L3497">
        <v>1</v>
      </c>
      <c r="M3497">
        <v>22.58</v>
      </c>
      <c r="N3497">
        <v>22.58</v>
      </c>
      <c r="O3497">
        <v>663926.43000000005</v>
      </c>
    </row>
    <row r="3498" spans="1:15" hidden="1">
      <c r="A3498" t="s">
        <v>259</v>
      </c>
      <c r="B3498" s="1">
        <v>45230</v>
      </c>
      <c r="C3498" t="s">
        <v>2120</v>
      </c>
      <c r="D3498" t="s">
        <v>50</v>
      </c>
      <c r="E3498" t="s">
        <v>50</v>
      </c>
      <c r="F3498" t="s">
        <v>701</v>
      </c>
      <c r="G3498" t="s">
        <v>702</v>
      </c>
      <c r="H3498" t="s">
        <v>701</v>
      </c>
      <c r="I3498" t="s">
        <v>703</v>
      </c>
      <c r="K3498" t="s">
        <v>265</v>
      </c>
      <c r="L3498">
        <v>10</v>
      </c>
      <c r="M3498">
        <v>3.03</v>
      </c>
      <c r="N3498">
        <v>30.3</v>
      </c>
      <c r="O3498">
        <v>663956.73</v>
      </c>
    </row>
    <row r="3499" spans="1:15" hidden="1">
      <c r="A3499" t="s">
        <v>259</v>
      </c>
      <c r="B3499" s="1">
        <v>45230</v>
      </c>
      <c r="C3499" t="s">
        <v>2120</v>
      </c>
      <c r="D3499" t="s">
        <v>50</v>
      </c>
      <c r="E3499" t="s">
        <v>50</v>
      </c>
      <c r="F3499" t="s">
        <v>85</v>
      </c>
      <c r="G3499" t="s">
        <v>1285</v>
      </c>
      <c r="H3499" t="s">
        <v>1286</v>
      </c>
      <c r="I3499" t="s">
        <v>448</v>
      </c>
      <c r="K3499" t="s">
        <v>265</v>
      </c>
      <c r="L3499">
        <v>25</v>
      </c>
      <c r="M3499">
        <v>3.5</v>
      </c>
      <c r="N3499">
        <v>87.5</v>
      </c>
      <c r="O3499">
        <v>664044.23</v>
      </c>
    </row>
    <row r="3500" spans="1:15" hidden="1">
      <c r="A3500" t="s">
        <v>259</v>
      </c>
      <c r="B3500" s="1">
        <v>45230</v>
      </c>
      <c r="C3500" t="s">
        <v>2120</v>
      </c>
      <c r="D3500" t="s">
        <v>50</v>
      </c>
      <c r="E3500" t="s">
        <v>50</v>
      </c>
      <c r="F3500" t="s">
        <v>1051</v>
      </c>
      <c r="G3500" t="s">
        <v>1052</v>
      </c>
      <c r="H3500" t="s">
        <v>1051</v>
      </c>
      <c r="I3500" t="s">
        <v>703</v>
      </c>
      <c r="K3500" t="s">
        <v>265</v>
      </c>
      <c r="L3500">
        <v>8</v>
      </c>
      <c r="M3500">
        <v>7</v>
      </c>
      <c r="N3500">
        <v>56</v>
      </c>
      <c r="O3500">
        <v>664100.23</v>
      </c>
    </row>
    <row r="3501" spans="1:15" hidden="1">
      <c r="A3501" t="s">
        <v>259</v>
      </c>
      <c r="B3501" s="1">
        <v>45230</v>
      </c>
      <c r="C3501" t="s">
        <v>2120</v>
      </c>
      <c r="D3501" t="s">
        <v>50</v>
      </c>
      <c r="E3501" t="s">
        <v>50</v>
      </c>
      <c r="F3501" t="s">
        <v>1074</v>
      </c>
      <c r="G3501" t="s">
        <v>1075</v>
      </c>
      <c r="H3501" t="s">
        <v>1074</v>
      </c>
      <c r="I3501" t="s">
        <v>1076</v>
      </c>
      <c r="K3501" t="s">
        <v>265</v>
      </c>
      <c r="L3501">
        <v>12</v>
      </c>
      <c r="M3501">
        <v>31.24</v>
      </c>
      <c r="N3501">
        <v>374.88</v>
      </c>
      <c r="O3501">
        <v>664475.11</v>
      </c>
    </row>
    <row r="3502" spans="1:15" hidden="1">
      <c r="A3502" t="s">
        <v>259</v>
      </c>
      <c r="B3502" s="1">
        <v>45230</v>
      </c>
      <c r="C3502" t="s">
        <v>2120</v>
      </c>
      <c r="D3502" t="s">
        <v>50</v>
      </c>
      <c r="E3502" t="s">
        <v>50</v>
      </c>
      <c r="F3502" t="s">
        <v>1233</v>
      </c>
      <c r="G3502" t="s">
        <v>1234</v>
      </c>
      <c r="H3502" t="s">
        <v>1233</v>
      </c>
      <c r="I3502" t="s">
        <v>1076</v>
      </c>
      <c r="K3502" t="s">
        <v>265</v>
      </c>
      <c r="L3502">
        <v>2</v>
      </c>
      <c r="M3502">
        <v>20.74</v>
      </c>
      <c r="N3502">
        <v>41.48</v>
      </c>
      <c r="O3502">
        <v>664516.59</v>
      </c>
    </row>
    <row r="3503" spans="1:15" hidden="1">
      <c r="A3503" t="s">
        <v>259</v>
      </c>
      <c r="B3503" s="1">
        <v>45230</v>
      </c>
      <c r="C3503" t="s">
        <v>2120</v>
      </c>
      <c r="D3503" t="s">
        <v>50</v>
      </c>
      <c r="E3503" t="s">
        <v>50</v>
      </c>
      <c r="F3503" t="s">
        <v>184</v>
      </c>
      <c r="G3503" t="s">
        <v>1077</v>
      </c>
      <c r="H3503" t="s">
        <v>184</v>
      </c>
      <c r="I3503" t="s">
        <v>1076</v>
      </c>
      <c r="K3503" t="s">
        <v>265</v>
      </c>
      <c r="L3503">
        <v>6</v>
      </c>
      <c r="M3503">
        <v>2.89</v>
      </c>
      <c r="N3503">
        <v>17.34</v>
      </c>
      <c r="O3503">
        <v>664533.93000000005</v>
      </c>
    </row>
    <row r="3504" spans="1:15" hidden="1">
      <c r="A3504" t="s">
        <v>259</v>
      </c>
      <c r="B3504" s="1">
        <v>45230</v>
      </c>
      <c r="C3504" t="s">
        <v>2120</v>
      </c>
      <c r="D3504" t="s">
        <v>50</v>
      </c>
      <c r="E3504" t="s">
        <v>50</v>
      </c>
      <c r="F3504" t="s">
        <v>1091</v>
      </c>
      <c r="G3504" t="s">
        <v>1091</v>
      </c>
      <c r="H3504" t="s">
        <v>1091</v>
      </c>
      <c r="I3504" t="s">
        <v>1076</v>
      </c>
      <c r="K3504" t="s">
        <v>265</v>
      </c>
      <c r="L3504">
        <v>1</v>
      </c>
      <c r="M3504">
        <v>3.32</v>
      </c>
      <c r="N3504">
        <v>3.32</v>
      </c>
      <c r="O3504">
        <v>664537.25</v>
      </c>
    </row>
    <row r="3505" spans="1:15" hidden="1">
      <c r="A3505" t="s">
        <v>259</v>
      </c>
      <c r="B3505" s="1">
        <v>45230</v>
      </c>
      <c r="C3505" t="s">
        <v>2120</v>
      </c>
      <c r="D3505" t="s">
        <v>50</v>
      </c>
      <c r="E3505" t="s">
        <v>50</v>
      </c>
      <c r="F3505" t="s">
        <v>1088</v>
      </c>
      <c r="G3505" t="s">
        <v>1088</v>
      </c>
      <c r="H3505" t="s">
        <v>1088</v>
      </c>
      <c r="I3505" t="s">
        <v>1076</v>
      </c>
      <c r="K3505" t="s">
        <v>265</v>
      </c>
      <c r="L3505">
        <v>1</v>
      </c>
      <c r="M3505">
        <v>12.45</v>
      </c>
      <c r="N3505">
        <v>12.45</v>
      </c>
      <c r="O3505">
        <v>664549.69999999995</v>
      </c>
    </row>
    <row r="3506" spans="1:15" hidden="1">
      <c r="A3506" t="s">
        <v>259</v>
      </c>
      <c r="B3506" s="1">
        <v>45230</v>
      </c>
      <c r="C3506" t="s">
        <v>2120</v>
      </c>
      <c r="D3506" t="s">
        <v>50</v>
      </c>
      <c r="E3506" t="s">
        <v>50</v>
      </c>
      <c r="F3506" t="s">
        <v>1089</v>
      </c>
      <c r="G3506" t="s">
        <v>1089</v>
      </c>
      <c r="H3506" t="s">
        <v>1089</v>
      </c>
      <c r="I3506" t="s">
        <v>1076</v>
      </c>
      <c r="K3506" t="s">
        <v>265</v>
      </c>
      <c r="L3506">
        <v>1</v>
      </c>
      <c r="M3506">
        <v>24.77</v>
      </c>
      <c r="N3506">
        <v>24.77</v>
      </c>
      <c r="O3506">
        <v>664574.47</v>
      </c>
    </row>
    <row r="3507" spans="1:15" hidden="1">
      <c r="A3507" t="s">
        <v>259</v>
      </c>
      <c r="B3507" s="1">
        <v>45230</v>
      </c>
      <c r="C3507" t="s">
        <v>2120</v>
      </c>
      <c r="D3507" t="s">
        <v>50</v>
      </c>
      <c r="E3507" t="s">
        <v>50</v>
      </c>
      <c r="F3507" t="s">
        <v>1092</v>
      </c>
      <c r="G3507" t="s">
        <v>1092</v>
      </c>
      <c r="H3507" t="s">
        <v>1092</v>
      </c>
      <c r="I3507" t="s">
        <v>1076</v>
      </c>
      <c r="K3507" t="s">
        <v>265</v>
      </c>
      <c r="L3507">
        <v>1</v>
      </c>
      <c r="M3507">
        <v>34.72</v>
      </c>
      <c r="N3507">
        <v>34.72</v>
      </c>
      <c r="O3507">
        <v>664609.18999999994</v>
      </c>
    </row>
    <row r="3508" spans="1:15" hidden="1">
      <c r="A3508" t="s">
        <v>259</v>
      </c>
      <c r="B3508" s="1">
        <v>45230</v>
      </c>
      <c r="C3508" t="s">
        <v>2120</v>
      </c>
      <c r="D3508" t="s">
        <v>50</v>
      </c>
      <c r="E3508" t="s">
        <v>50</v>
      </c>
      <c r="F3508" t="s">
        <v>1090</v>
      </c>
      <c r="G3508" t="s">
        <v>1090</v>
      </c>
      <c r="H3508" t="s">
        <v>1090</v>
      </c>
      <c r="I3508" t="s">
        <v>1076</v>
      </c>
      <c r="K3508" t="s">
        <v>265</v>
      </c>
      <c r="L3508">
        <v>1</v>
      </c>
      <c r="M3508">
        <v>27.86</v>
      </c>
      <c r="N3508">
        <v>27.86</v>
      </c>
      <c r="O3508">
        <v>664637.05000000005</v>
      </c>
    </row>
    <row r="3509" spans="1:15" hidden="1">
      <c r="A3509" t="s">
        <v>259</v>
      </c>
      <c r="B3509" s="1">
        <v>45230</v>
      </c>
      <c r="C3509" t="s">
        <v>2121</v>
      </c>
      <c r="D3509" t="s">
        <v>132</v>
      </c>
      <c r="E3509" t="s">
        <v>132</v>
      </c>
      <c r="F3509" t="s">
        <v>1048</v>
      </c>
      <c r="G3509" t="s">
        <v>1049</v>
      </c>
      <c r="H3509" t="s">
        <v>1050</v>
      </c>
      <c r="I3509" t="s">
        <v>448</v>
      </c>
      <c r="K3509" t="s">
        <v>265</v>
      </c>
      <c r="L3509">
        <v>50</v>
      </c>
      <c r="M3509">
        <v>3.15</v>
      </c>
      <c r="N3509">
        <v>157.5</v>
      </c>
      <c r="O3509">
        <v>664794.55000000005</v>
      </c>
    </row>
    <row r="3510" spans="1:15" hidden="1">
      <c r="A3510" t="s">
        <v>259</v>
      </c>
      <c r="B3510" s="1">
        <v>45230</v>
      </c>
      <c r="C3510" t="s">
        <v>2121</v>
      </c>
      <c r="D3510" t="s">
        <v>132</v>
      </c>
      <c r="E3510" t="s">
        <v>132</v>
      </c>
      <c r="F3510" t="s">
        <v>1155</v>
      </c>
      <c r="G3510" t="s">
        <v>1327</v>
      </c>
      <c r="H3510" t="s">
        <v>1328</v>
      </c>
      <c r="I3510" t="s">
        <v>264</v>
      </c>
      <c r="K3510" t="s">
        <v>265</v>
      </c>
      <c r="L3510">
        <v>70</v>
      </c>
      <c r="M3510">
        <v>5.78</v>
      </c>
      <c r="N3510">
        <v>404.6</v>
      </c>
      <c r="O3510">
        <v>665199.15</v>
      </c>
    </row>
    <row r="3511" spans="1:15" hidden="1">
      <c r="A3511" t="s">
        <v>259</v>
      </c>
      <c r="B3511" s="1">
        <v>45230</v>
      </c>
      <c r="C3511" t="s">
        <v>2121</v>
      </c>
      <c r="D3511" t="s">
        <v>132</v>
      </c>
      <c r="E3511" t="s">
        <v>132</v>
      </c>
      <c r="F3511" t="s">
        <v>1330</v>
      </c>
      <c r="G3511" t="s">
        <v>1331</v>
      </c>
      <c r="H3511" t="s">
        <v>1332</v>
      </c>
      <c r="I3511" t="s">
        <v>264</v>
      </c>
      <c r="K3511" t="s">
        <v>265</v>
      </c>
      <c r="L3511">
        <v>7</v>
      </c>
      <c r="M3511">
        <v>15.23</v>
      </c>
      <c r="N3511">
        <v>106.61</v>
      </c>
      <c r="O3511">
        <v>665305.76</v>
      </c>
    </row>
    <row r="3512" spans="1:15" hidden="1">
      <c r="A3512" t="s">
        <v>259</v>
      </c>
      <c r="B3512" s="1">
        <v>45230</v>
      </c>
      <c r="C3512" t="s">
        <v>2122</v>
      </c>
      <c r="D3512" t="s">
        <v>75</v>
      </c>
      <c r="E3512" t="s">
        <v>75</v>
      </c>
      <c r="F3512" t="s">
        <v>1158</v>
      </c>
      <c r="G3512" t="s">
        <v>702</v>
      </c>
      <c r="H3512" t="s">
        <v>701</v>
      </c>
      <c r="I3512" t="s">
        <v>703</v>
      </c>
      <c r="K3512" t="s">
        <v>265</v>
      </c>
      <c r="L3512">
        <v>4</v>
      </c>
      <c r="M3512">
        <v>3.03</v>
      </c>
      <c r="N3512">
        <v>12.12</v>
      </c>
      <c r="O3512">
        <v>665317.88</v>
      </c>
    </row>
    <row r="3513" spans="1:15" hidden="1">
      <c r="A3513" t="s">
        <v>259</v>
      </c>
      <c r="B3513" s="1">
        <v>45230</v>
      </c>
      <c r="C3513" t="s">
        <v>2122</v>
      </c>
      <c r="D3513" t="s">
        <v>75</v>
      </c>
      <c r="E3513" t="s">
        <v>75</v>
      </c>
      <c r="F3513" t="s">
        <v>81</v>
      </c>
      <c r="G3513" t="s">
        <v>1261</v>
      </c>
      <c r="H3513" t="s">
        <v>81</v>
      </c>
      <c r="I3513" t="s">
        <v>448</v>
      </c>
      <c r="K3513" t="s">
        <v>265</v>
      </c>
      <c r="L3513">
        <v>5</v>
      </c>
      <c r="M3513">
        <v>3.5</v>
      </c>
      <c r="N3513">
        <v>17.5</v>
      </c>
      <c r="O3513">
        <v>665335.38</v>
      </c>
    </row>
    <row r="3514" spans="1:15" hidden="1">
      <c r="A3514" t="s">
        <v>259</v>
      </c>
      <c r="B3514" s="1">
        <v>45230</v>
      </c>
      <c r="C3514" t="s">
        <v>2122</v>
      </c>
      <c r="D3514" t="s">
        <v>75</v>
      </c>
      <c r="E3514" t="s">
        <v>75</v>
      </c>
      <c r="F3514" t="s">
        <v>1139</v>
      </c>
      <c r="G3514" t="s">
        <v>1140</v>
      </c>
      <c r="H3514" t="s">
        <v>1141</v>
      </c>
      <c r="I3514" t="s">
        <v>703</v>
      </c>
      <c r="K3514" t="s">
        <v>265</v>
      </c>
      <c r="L3514">
        <v>3</v>
      </c>
      <c r="M3514">
        <v>15</v>
      </c>
      <c r="N3514">
        <v>45</v>
      </c>
      <c r="O3514">
        <v>665380.38</v>
      </c>
    </row>
    <row r="3515" spans="1:15" hidden="1">
      <c r="A3515" t="s">
        <v>259</v>
      </c>
      <c r="B3515" s="1">
        <v>45230</v>
      </c>
      <c r="C3515" t="s">
        <v>2122</v>
      </c>
      <c r="D3515" t="s">
        <v>75</v>
      </c>
      <c r="E3515" t="s">
        <v>75</v>
      </c>
      <c r="F3515" t="s">
        <v>623</v>
      </c>
      <c r="G3515" t="s">
        <v>624</v>
      </c>
      <c r="H3515" t="s">
        <v>625</v>
      </c>
      <c r="I3515" t="s">
        <v>448</v>
      </c>
      <c r="K3515" t="s">
        <v>265</v>
      </c>
      <c r="L3515">
        <v>1</v>
      </c>
      <c r="M3515">
        <v>49</v>
      </c>
      <c r="N3515">
        <v>49</v>
      </c>
      <c r="O3515">
        <v>665429.38</v>
      </c>
    </row>
    <row r="3516" spans="1:15" hidden="1">
      <c r="A3516" t="s">
        <v>259</v>
      </c>
      <c r="B3516" s="1">
        <v>45230</v>
      </c>
      <c r="C3516" t="s">
        <v>2122</v>
      </c>
      <c r="D3516" t="s">
        <v>75</v>
      </c>
      <c r="E3516" t="s">
        <v>75</v>
      </c>
      <c r="F3516" t="s">
        <v>1249</v>
      </c>
      <c r="G3516" t="s">
        <v>1250</v>
      </c>
      <c r="H3516" t="s">
        <v>1249</v>
      </c>
      <c r="I3516" t="s">
        <v>484</v>
      </c>
      <c r="K3516" t="s">
        <v>265</v>
      </c>
      <c r="L3516">
        <v>2</v>
      </c>
      <c r="M3516">
        <v>18.899999999999999</v>
      </c>
      <c r="N3516">
        <v>37.799999999999997</v>
      </c>
      <c r="O3516">
        <v>665467.18000000005</v>
      </c>
    </row>
    <row r="3517" spans="1:15" hidden="1">
      <c r="A3517" t="s">
        <v>259</v>
      </c>
      <c r="B3517" s="1">
        <v>45230</v>
      </c>
      <c r="C3517" t="s">
        <v>2122</v>
      </c>
      <c r="D3517" t="s">
        <v>75</v>
      </c>
      <c r="E3517" t="s">
        <v>75</v>
      </c>
      <c r="F3517" t="s">
        <v>1101</v>
      </c>
      <c r="G3517" t="s">
        <v>1102</v>
      </c>
      <c r="H3517" t="s">
        <v>1101</v>
      </c>
      <c r="I3517" t="s">
        <v>484</v>
      </c>
      <c r="K3517" t="s">
        <v>265</v>
      </c>
      <c r="L3517">
        <v>400</v>
      </c>
      <c r="M3517">
        <v>0.43</v>
      </c>
      <c r="N3517">
        <v>172</v>
      </c>
      <c r="O3517">
        <v>665639.18000000005</v>
      </c>
    </row>
    <row r="3518" spans="1:15" hidden="1">
      <c r="A3518" t="s">
        <v>259</v>
      </c>
      <c r="B3518" s="1">
        <v>45230</v>
      </c>
      <c r="C3518" t="s">
        <v>2122</v>
      </c>
      <c r="D3518" t="s">
        <v>75</v>
      </c>
      <c r="E3518" t="s">
        <v>75</v>
      </c>
      <c r="F3518" t="s">
        <v>1251</v>
      </c>
      <c r="G3518" t="s">
        <v>1252</v>
      </c>
      <c r="H3518" t="s">
        <v>1251</v>
      </c>
      <c r="I3518" t="s">
        <v>484</v>
      </c>
      <c r="K3518" t="s">
        <v>265</v>
      </c>
      <c r="L3518">
        <v>4</v>
      </c>
      <c r="M3518">
        <v>10.5</v>
      </c>
      <c r="N3518">
        <v>42</v>
      </c>
      <c r="O3518">
        <v>665681.18000000005</v>
      </c>
    </row>
    <row r="3519" spans="1:15" hidden="1">
      <c r="A3519" t="s">
        <v>259</v>
      </c>
      <c r="B3519" s="1">
        <v>45230</v>
      </c>
      <c r="C3519" t="s">
        <v>2122</v>
      </c>
      <c r="D3519" t="s">
        <v>75</v>
      </c>
      <c r="E3519" t="s">
        <v>75</v>
      </c>
      <c r="F3519" t="s">
        <v>482</v>
      </c>
      <c r="G3519" t="s">
        <v>483</v>
      </c>
      <c r="H3519" t="s">
        <v>482</v>
      </c>
      <c r="I3519" t="s">
        <v>484</v>
      </c>
      <c r="K3519" t="s">
        <v>265</v>
      </c>
      <c r="L3519">
        <v>1</v>
      </c>
      <c r="M3519">
        <v>21</v>
      </c>
      <c r="N3519">
        <v>21</v>
      </c>
      <c r="O3519">
        <v>665702.18000000005</v>
      </c>
    </row>
    <row r="3520" spans="1:15" hidden="1">
      <c r="A3520" t="s">
        <v>259</v>
      </c>
      <c r="B3520" s="1">
        <v>45230</v>
      </c>
      <c r="C3520" t="s">
        <v>2122</v>
      </c>
      <c r="D3520" t="s">
        <v>75</v>
      </c>
      <c r="E3520" t="s">
        <v>75</v>
      </c>
      <c r="F3520" t="s">
        <v>1206</v>
      </c>
      <c r="G3520" t="s">
        <v>1207</v>
      </c>
      <c r="H3520" t="s">
        <v>1206</v>
      </c>
      <c r="I3520" t="s">
        <v>484</v>
      </c>
      <c r="K3520" t="s">
        <v>265</v>
      </c>
      <c r="L3520">
        <v>1</v>
      </c>
      <c r="M3520">
        <v>30.5</v>
      </c>
      <c r="N3520">
        <v>30.5</v>
      </c>
      <c r="O3520">
        <v>665732.68000000005</v>
      </c>
    </row>
    <row r="3521" spans="1:15" hidden="1">
      <c r="A3521" t="s">
        <v>259</v>
      </c>
      <c r="B3521" s="1">
        <v>45230</v>
      </c>
      <c r="C3521" t="s">
        <v>2122</v>
      </c>
      <c r="D3521" t="s">
        <v>75</v>
      </c>
      <c r="E3521" t="s">
        <v>75</v>
      </c>
      <c r="F3521" t="s">
        <v>1293</v>
      </c>
      <c r="G3521" t="s">
        <v>1294</v>
      </c>
      <c r="H3521" t="s">
        <v>1293</v>
      </c>
      <c r="I3521" t="s">
        <v>484</v>
      </c>
      <c r="K3521" t="s">
        <v>265</v>
      </c>
      <c r="L3521">
        <v>1</v>
      </c>
      <c r="M3521">
        <v>78.75</v>
      </c>
      <c r="N3521">
        <v>78.75</v>
      </c>
      <c r="O3521">
        <v>665811.43000000005</v>
      </c>
    </row>
    <row r="3522" spans="1:15" hidden="1">
      <c r="A3522" t="s">
        <v>259</v>
      </c>
      <c r="B3522" s="1">
        <v>45230</v>
      </c>
      <c r="C3522" t="s">
        <v>2122</v>
      </c>
      <c r="D3522" t="s">
        <v>75</v>
      </c>
      <c r="E3522" t="s">
        <v>75</v>
      </c>
      <c r="F3522" t="s">
        <v>1253</v>
      </c>
      <c r="G3522" t="s">
        <v>1254</v>
      </c>
      <c r="H3522" t="s">
        <v>1253</v>
      </c>
      <c r="I3522" t="s">
        <v>484</v>
      </c>
      <c r="K3522" t="s">
        <v>265</v>
      </c>
      <c r="L3522">
        <v>1</v>
      </c>
      <c r="M3522">
        <v>31.5</v>
      </c>
      <c r="N3522">
        <v>31.5</v>
      </c>
      <c r="O3522">
        <v>665842.93000000005</v>
      </c>
    </row>
    <row r="3523" spans="1:15" hidden="1">
      <c r="A3523" t="s">
        <v>259</v>
      </c>
      <c r="B3523" s="1">
        <v>45230</v>
      </c>
      <c r="C3523" t="s">
        <v>2122</v>
      </c>
      <c r="D3523" t="s">
        <v>75</v>
      </c>
      <c r="E3523" t="s">
        <v>75</v>
      </c>
      <c r="F3523" t="s">
        <v>1256</v>
      </c>
      <c r="G3523" t="s">
        <v>1257</v>
      </c>
      <c r="H3523" t="s">
        <v>1256</v>
      </c>
      <c r="I3523" t="s">
        <v>484</v>
      </c>
      <c r="K3523" t="s">
        <v>265</v>
      </c>
      <c r="L3523">
        <v>1</v>
      </c>
      <c r="M3523">
        <v>52.5</v>
      </c>
      <c r="N3523">
        <v>52.5</v>
      </c>
      <c r="O3523">
        <v>665895.43000000005</v>
      </c>
    </row>
    <row r="3524" spans="1:15" hidden="1">
      <c r="A3524" t="s">
        <v>259</v>
      </c>
      <c r="B3524" s="1">
        <v>45230</v>
      </c>
      <c r="C3524" t="s">
        <v>2123</v>
      </c>
      <c r="D3524" t="s">
        <v>125</v>
      </c>
      <c r="E3524" t="s">
        <v>125</v>
      </c>
      <c r="F3524" t="s">
        <v>701</v>
      </c>
      <c r="G3524" t="s">
        <v>702</v>
      </c>
      <c r="H3524" t="s">
        <v>701</v>
      </c>
      <c r="I3524" t="s">
        <v>703</v>
      </c>
      <c r="K3524" t="s">
        <v>265</v>
      </c>
      <c r="L3524">
        <v>10</v>
      </c>
      <c r="M3524">
        <v>3.03</v>
      </c>
      <c r="N3524">
        <v>30.3</v>
      </c>
      <c r="O3524">
        <v>665925.73</v>
      </c>
    </row>
    <row r="3525" spans="1:15" hidden="1">
      <c r="A3525" t="s">
        <v>259</v>
      </c>
      <c r="B3525" s="1">
        <v>45230</v>
      </c>
      <c r="C3525" t="s">
        <v>2123</v>
      </c>
      <c r="D3525" t="s">
        <v>125</v>
      </c>
      <c r="E3525" t="s">
        <v>125</v>
      </c>
      <c r="F3525" t="s">
        <v>85</v>
      </c>
      <c r="G3525" t="s">
        <v>1285</v>
      </c>
      <c r="H3525" t="s">
        <v>1286</v>
      </c>
      <c r="I3525" t="s">
        <v>448</v>
      </c>
      <c r="K3525" t="s">
        <v>265</v>
      </c>
      <c r="L3525">
        <v>10</v>
      </c>
      <c r="M3525">
        <v>3.5</v>
      </c>
      <c r="N3525">
        <v>35</v>
      </c>
      <c r="O3525">
        <v>665960.73</v>
      </c>
    </row>
    <row r="3526" spans="1:15" hidden="1">
      <c r="A3526" t="s">
        <v>259</v>
      </c>
      <c r="B3526" s="1">
        <v>45230</v>
      </c>
      <c r="C3526" t="s">
        <v>2123</v>
      </c>
      <c r="D3526" t="s">
        <v>125</v>
      </c>
      <c r="E3526" t="s">
        <v>125</v>
      </c>
      <c r="F3526" t="s">
        <v>1139</v>
      </c>
      <c r="G3526" t="s">
        <v>1140</v>
      </c>
      <c r="H3526" t="s">
        <v>1141</v>
      </c>
      <c r="I3526" t="s">
        <v>703</v>
      </c>
      <c r="K3526" t="s">
        <v>265</v>
      </c>
      <c r="L3526">
        <v>6</v>
      </c>
      <c r="M3526">
        <v>15</v>
      </c>
      <c r="N3526">
        <v>90</v>
      </c>
      <c r="O3526">
        <v>666050.73</v>
      </c>
    </row>
    <row r="3527" spans="1:15" hidden="1">
      <c r="A3527" t="s">
        <v>259</v>
      </c>
      <c r="B3527" s="1">
        <v>45230</v>
      </c>
      <c r="C3527" t="s">
        <v>2123</v>
      </c>
      <c r="D3527" t="s">
        <v>125</v>
      </c>
      <c r="E3527" t="s">
        <v>125</v>
      </c>
      <c r="F3527" t="s">
        <v>1379</v>
      </c>
      <c r="G3527" t="s">
        <v>1054</v>
      </c>
      <c r="H3527" t="s">
        <v>1053</v>
      </c>
      <c r="I3527" t="s">
        <v>703</v>
      </c>
      <c r="K3527" t="s">
        <v>265</v>
      </c>
      <c r="L3527">
        <v>2</v>
      </c>
      <c r="M3527">
        <v>5</v>
      </c>
      <c r="N3527">
        <v>10</v>
      </c>
      <c r="O3527">
        <v>666060.73</v>
      </c>
    </row>
    <row r="3528" spans="1:15" hidden="1">
      <c r="A3528" t="s">
        <v>259</v>
      </c>
      <c r="B3528" s="1">
        <v>45230</v>
      </c>
      <c r="C3528" t="s">
        <v>2123</v>
      </c>
      <c r="D3528" t="s">
        <v>125</v>
      </c>
      <c r="E3528" t="s">
        <v>125</v>
      </c>
      <c r="F3528" t="s">
        <v>1298</v>
      </c>
      <c r="G3528" t="s">
        <v>1299</v>
      </c>
      <c r="H3528" t="s">
        <v>1298</v>
      </c>
      <c r="I3528" t="s">
        <v>484</v>
      </c>
      <c r="K3528" t="s">
        <v>265</v>
      </c>
      <c r="L3528">
        <v>1</v>
      </c>
      <c r="M3528">
        <v>31.5</v>
      </c>
      <c r="N3528">
        <v>31.5</v>
      </c>
      <c r="O3528">
        <v>666092.23</v>
      </c>
    </row>
    <row r="3529" spans="1:15" hidden="1">
      <c r="A3529" t="s">
        <v>259</v>
      </c>
      <c r="B3529" s="1">
        <v>45230</v>
      </c>
      <c r="C3529" t="s">
        <v>2123</v>
      </c>
      <c r="D3529" t="s">
        <v>125</v>
      </c>
      <c r="E3529" t="s">
        <v>125</v>
      </c>
      <c r="F3529" t="s">
        <v>1165</v>
      </c>
      <c r="G3529" t="s">
        <v>1166</v>
      </c>
      <c r="H3529" t="s">
        <v>1165</v>
      </c>
      <c r="I3529" t="s">
        <v>484</v>
      </c>
      <c r="K3529" t="s">
        <v>265</v>
      </c>
      <c r="L3529">
        <v>1</v>
      </c>
      <c r="M3529">
        <v>68.25</v>
      </c>
      <c r="N3529">
        <v>68.25</v>
      </c>
      <c r="O3529">
        <v>666160.48</v>
      </c>
    </row>
    <row r="3530" spans="1:15" hidden="1">
      <c r="A3530" t="s">
        <v>259</v>
      </c>
      <c r="B3530" s="1">
        <v>45230</v>
      </c>
      <c r="C3530" t="s">
        <v>2123</v>
      </c>
      <c r="D3530" t="s">
        <v>125</v>
      </c>
      <c r="E3530" t="s">
        <v>125</v>
      </c>
      <c r="F3530" t="s">
        <v>482</v>
      </c>
      <c r="G3530" t="s">
        <v>483</v>
      </c>
      <c r="H3530" t="s">
        <v>482</v>
      </c>
      <c r="I3530" t="s">
        <v>484</v>
      </c>
      <c r="K3530" t="s">
        <v>265</v>
      </c>
      <c r="L3530">
        <v>1</v>
      </c>
      <c r="M3530">
        <v>21</v>
      </c>
      <c r="N3530">
        <v>21</v>
      </c>
      <c r="O3530">
        <v>666181.48</v>
      </c>
    </row>
    <row r="3531" spans="1:15" hidden="1">
      <c r="A3531" t="s">
        <v>259</v>
      </c>
      <c r="B3531" s="1">
        <v>45230</v>
      </c>
      <c r="C3531" t="s">
        <v>2123</v>
      </c>
      <c r="D3531" t="s">
        <v>125</v>
      </c>
      <c r="E3531" t="s">
        <v>125</v>
      </c>
      <c r="F3531" t="s">
        <v>485</v>
      </c>
      <c r="G3531" t="s">
        <v>486</v>
      </c>
      <c r="H3531" t="s">
        <v>485</v>
      </c>
      <c r="I3531" t="s">
        <v>484</v>
      </c>
      <c r="K3531" t="s">
        <v>265</v>
      </c>
      <c r="L3531">
        <v>4</v>
      </c>
      <c r="M3531">
        <v>7.88</v>
      </c>
      <c r="N3531">
        <v>31.52</v>
      </c>
      <c r="O3531">
        <v>666213</v>
      </c>
    </row>
    <row r="3532" spans="1:15" hidden="1">
      <c r="A3532" t="s">
        <v>259</v>
      </c>
      <c r="B3532" s="1">
        <v>45230</v>
      </c>
      <c r="C3532" t="s">
        <v>2123</v>
      </c>
      <c r="D3532" t="s">
        <v>125</v>
      </c>
      <c r="E3532" t="s">
        <v>125</v>
      </c>
      <c r="F3532" t="s">
        <v>503</v>
      </c>
      <c r="G3532" t="s">
        <v>504</v>
      </c>
      <c r="H3532" t="s">
        <v>503</v>
      </c>
      <c r="I3532" t="s">
        <v>484</v>
      </c>
      <c r="K3532" t="s">
        <v>265</v>
      </c>
      <c r="L3532">
        <v>4</v>
      </c>
      <c r="M3532">
        <v>31.5</v>
      </c>
      <c r="N3532">
        <v>126</v>
      </c>
      <c r="O3532">
        <v>666339</v>
      </c>
    </row>
    <row r="3533" spans="1:15" hidden="1">
      <c r="A3533" t="s">
        <v>259</v>
      </c>
      <c r="B3533" s="1">
        <v>45230</v>
      </c>
      <c r="C3533" t="s">
        <v>2123</v>
      </c>
      <c r="D3533" t="s">
        <v>125</v>
      </c>
      <c r="E3533" t="s">
        <v>125</v>
      </c>
      <c r="F3533" t="s">
        <v>505</v>
      </c>
      <c r="G3533" t="s">
        <v>506</v>
      </c>
      <c r="H3533" t="s">
        <v>505</v>
      </c>
      <c r="I3533" t="s">
        <v>484</v>
      </c>
      <c r="K3533" t="s">
        <v>265</v>
      </c>
      <c r="L3533">
        <v>300</v>
      </c>
      <c r="M3533">
        <v>0.37</v>
      </c>
      <c r="N3533">
        <v>111</v>
      </c>
      <c r="O3533">
        <v>666450</v>
      </c>
    </row>
    <row r="3534" spans="1:15" hidden="1">
      <c r="A3534" t="s">
        <v>259</v>
      </c>
      <c r="B3534" s="1">
        <v>45230</v>
      </c>
      <c r="C3534" t="s">
        <v>2123</v>
      </c>
      <c r="D3534" t="s">
        <v>125</v>
      </c>
      <c r="E3534" t="s">
        <v>125</v>
      </c>
      <c r="F3534" t="s">
        <v>507</v>
      </c>
      <c r="G3534" t="s">
        <v>508</v>
      </c>
      <c r="H3534" t="s">
        <v>507</v>
      </c>
      <c r="I3534" t="s">
        <v>484</v>
      </c>
      <c r="K3534" t="s">
        <v>265</v>
      </c>
      <c r="L3534">
        <v>1</v>
      </c>
      <c r="M3534">
        <v>23</v>
      </c>
      <c r="N3534">
        <v>23</v>
      </c>
      <c r="O3534">
        <v>666473</v>
      </c>
    </row>
    <row r="3535" spans="1:15" hidden="1">
      <c r="A3535" t="s">
        <v>259</v>
      </c>
      <c r="B3535" s="1">
        <v>45230</v>
      </c>
      <c r="C3535" t="s">
        <v>2124</v>
      </c>
      <c r="D3535" t="s">
        <v>95</v>
      </c>
      <c r="E3535" t="s">
        <v>95</v>
      </c>
      <c r="F3535" t="s">
        <v>186</v>
      </c>
      <c r="G3535" t="s">
        <v>1167</v>
      </c>
      <c r="H3535" t="s">
        <v>186</v>
      </c>
      <c r="I3535" t="s">
        <v>1076</v>
      </c>
      <c r="K3535" t="s">
        <v>265</v>
      </c>
      <c r="L3535">
        <v>5</v>
      </c>
      <c r="M3535">
        <v>28.09</v>
      </c>
      <c r="N3535">
        <v>140.44999999999999</v>
      </c>
      <c r="O3535">
        <v>666613.44999999995</v>
      </c>
    </row>
    <row r="3536" spans="1:15" hidden="1">
      <c r="A3536" t="s">
        <v>259</v>
      </c>
      <c r="B3536" s="1">
        <v>45230</v>
      </c>
      <c r="C3536" t="s">
        <v>2124</v>
      </c>
      <c r="D3536" t="s">
        <v>95</v>
      </c>
      <c r="E3536" t="s">
        <v>95</v>
      </c>
      <c r="F3536" t="s">
        <v>185</v>
      </c>
      <c r="G3536" t="s">
        <v>1265</v>
      </c>
      <c r="H3536" t="s">
        <v>185</v>
      </c>
      <c r="I3536" t="s">
        <v>1076</v>
      </c>
      <c r="K3536" t="s">
        <v>265</v>
      </c>
      <c r="L3536">
        <v>3</v>
      </c>
      <c r="M3536">
        <v>24.94</v>
      </c>
      <c r="N3536">
        <v>74.819999999999993</v>
      </c>
      <c r="O3536">
        <v>666688.27</v>
      </c>
    </row>
    <row r="3537" spans="1:15" hidden="1">
      <c r="A3537" t="s">
        <v>259</v>
      </c>
      <c r="B3537" s="1">
        <v>45230</v>
      </c>
      <c r="C3537" t="s">
        <v>2124</v>
      </c>
      <c r="D3537" t="s">
        <v>95</v>
      </c>
      <c r="E3537" t="s">
        <v>95</v>
      </c>
      <c r="F3537" t="s">
        <v>188</v>
      </c>
      <c r="G3537" t="s">
        <v>1301</v>
      </c>
      <c r="H3537" t="s">
        <v>188</v>
      </c>
      <c r="I3537" t="s">
        <v>1076</v>
      </c>
      <c r="K3537" t="s">
        <v>265</v>
      </c>
      <c r="L3537">
        <v>1</v>
      </c>
      <c r="M3537">
        <v>16.28</v>
      </c>
      <c r="N3537">
        <v>16.28</v>
      </c>
      <c r="O3537">
        <v>666704.55000000005</v>
      </c>
    </row>
    <row r="3538" spans="1:15" hidden="1">
      <c r="A3538" t="s">
        <v>259</v>
      </c>
      <c r="B3538" s="1">
        <v>45230</v>
      </c>
      <c r="C3538" t="s">
        <v>2124</v>
      </c>
      <c r="D3538" t="s">
        <v>95</v>
      </c>
      <c r="E3538" t="s">
        <v>95</v>
      </c>
      <c r="F3538" t="s">
        <v>187</v>
      </c>
      <c r="G3538" t="s">
        <v>1382</v>
      </c>
      <c r="H3538" t="s">
        <v>187</v>
      </c>
      <c r="I3538" t="s">
        <v>1076</v>
      </c>
      <c r="K3538" t="s">
        <v>265</v>
      </c>
      <c r="L3538">
        <v>1</v>
      </c>
      <c r="M3538">
        <v>22.5</v>
      </c>
      <c r="N3538">
        <v>22.5</v>
      </c>
      <c r="O3538">
        <v>666727.05000000005</v>
      </c>
    </row>
    <row r="3539" spans="1:15" hidden="1">
      <c r="A3539" t="s">
        <v>259</v>
      </c>
      <c r="B3539" s="1">
        <v>45230</v>
      </c>
      <c r="C3539" t="s">
        <v>2124</v>
      </c>
      <c r="D3539" t="s">
        <v>95</v>
      </c>
      <c r="E3539" t="s">
        <v>95</v>
      </c>
      <c r="F3539" t="s">
        <v>1217</v>
      </c>
      <c r="G3539" t="s">
        <v>1218</v>
      </c>
      <c r="H3539" t="s">
        <v>1217</v>
      </c>
      <c r="I3539" t="s">
        <v>1076</v>
      </c>
      <c r="K3539" t="s">
        <v>265</v>
      </c>
      <c r="L3539">
        <v>1</v>
      </c>
      <c r="M3539">
        <v>3.1</v>
      </c>
      <c r="N3539">
        <v>3.1</v>
      </c>
      <c r="O3539">
        <v>666730.15</v>
      </c>
    </row>
    <row r="3540" spans="1:15" hidden="1">
      <c r="A3540" t="s">
        <v>259</v>
      </c>
      <c r="B3540" s="1">
        <v>45230</v>
      </c>
      <c r="C3540" t="s">
        <v>2124</v>
      </c>
      <c r="D3540" t="s">
        <v>95</v>
      </c>
      <c r="E3540" t="s">
        <v>95</v>
      </c>
      <c r="F3540" t="s">
        <v>1086</v>
      </c>
      <c r="G3540" t="s">
        <v>1087</v>
      </c>
      <c r="H3540" t="s">
        <v>1086</v>
      </c>
      <c r="I3540" t="s">
        <v>1076</v>
      </c>
      <c r="K3540" t="s">
        <v>265</v>
      </c>
      <c r="L3540">
        <v>1</v>
      </c>
      <c r="M3540">
        <v>6.04</v>
      </c>
      <c r="N3540">
        <v>6.04</v>
      </c>
      <c r="O3540">
        <v>666736.18999999994</v>
      </c>
    </row>
    <row r="3541" spans="1:15" hidden="1">
      <c r="A3541" t="s">
        <v>259</v>
      </c>
      <c r="B3541" s="1">
        <v>45230</v>
      </c>
      <c r="C3541" t="s">
        <v>2124</v>
      </c>
      <c r="D3541" t="s">
        <v>95</v>
      </c>
      <c r="E3541" t="s">
        <v>95</v>
      </c>
      <c r="F3541" t="s">
        <v>184</v>
      </c>
      <c r="G3541" t="s">
        <v>1077</v>
      </c>
      <c r="H3541" t="s">
        <v>184</v>
      </c>
      <c r="I3541" t="s">
        <v>1076</v>
      </c>
      <c r="K3541" t="s">
        <v>265</v>
      </c>
      <c r="L3541">
        <v>6</v>
      </c>
      <c r="M3541">
        <v>2.89</v>
      </c>
      <c r="N3541">
        <v>17.34</v>
      </c>
      <c r="O3541">
        <v>666753.53</v>
      </c>
    </row>
    <row r="3542" spans="1:15" hidden="1">
      <c r="A3542" t="s">
        <v>259</v>
      </c>
      <c r="B3542" s="1">
        <v>45230</v>
      </c>
      <c r="C3542" t="s">
        <v>2124</v>
      </c>
      <c r="D3542" t="s">
        <v>95</v>
      </c>
      <c r="E3542" t="s">
        <v>95</v>
      </c>
      <c r="F3542" t="s">
        <v>1168</v>
      </c>
      <c r="G3542" t="s">
        <v>1169</v>
      </c>
      <c r="H3542" t="s">
        <v>1168</v>
      </c>
      <c r="I3542" t="s">
        <v>1076</v>
      </c>
      <c r="K3542" t="s">
        <v>265</v>
      </c>
      <c r="L3542">
        <v>2</v>
      </c>
      <c r="M3542">
        <v>10</v>
      </c>
      <c r="N3542">
        <v>20</v>
      </c>
      <c r="O3542">
        <v>666773.53</v>
      </c>
    </row>
    <row r="3543" spans="1:15" hidden="1">
      <c r="A3543" t="s">
        <v>259</v>
      </c>
      <c r="B3543" s="1">
        <v>45230</v>
      </c>
      <c r="C3543" t="s">
        <v>2124</v>
      </c>
      <c r="D3543" t="s">
        <v>95</v>
      </c>
      <c r="E3543" t="s">
        <v>95</v>
      </c>
      <c r="F3543" t="s">
        <v>1088</v>
      </c>
      <c r="G3543" t="s">
        <v>1088</v>
      </c>
      <c r="H3543" t="s">
        <v>1088</v>
      </c>
      <c r="I3543" t="s">
        <v>1076</v>
      </c>
      <c r="K3543" t="s">
        <v>265</v>
      </c>
      <c r="L3543">
        <v>1</v>
      </c>
      <c r="M3543">
        <v>40.08</v>
      </c>
      <c r="N3543">
        <v>40.08</v>
      </c>
      <c r="O3543">
        <v>666813.61</v>
      </c>
    </row>
    <row r="3544" spans="1:15" hidden="1">
      <c r="A3544" t="s">
        <v>259</v>
      </c>
      <c r="B3544" s="1">
        <v>45230</v>
      </c>
      <c r="C3544" t="s">
        <v>2124</v>
      </c>
      <c r="D3544" t="s">
        <v>95</v>
      </c>
      <c r="E3544" t="s">
        <v>95</v>
      </c>
      <c r="F3544" t="s">
        <v>1089</v>
      </c>
      <c r="G3544" t="s">
        <v>1089</v>
      </c>
      <c r="H3544" t="s">
        <v>1089</v>
      </c>
      <c r="I3544" t="s">
        <v>1076</v>
      </c>
      <c r="K3544" t="s">
        <v>265</v>
      </c>
      <c r="L3544">
        <v>1</v>
      </c>
      <c r="M3544">
        <v>59.96</v>
      </c>
      <c r="N3544">
        <v>59.96</v>
      </c>
      <c r="O3544">
        <v>666873.56999999995</v>
      </c>
    </row>
    <row r="3545" spans="1:15" hidden="1">
      <c r="A3545" t="s">
        <v>259</v>
      </c>
      <c r="B3545" s="1">
        <v>45230</v>
      </c>
      <c r="C3545" t="s">
        <v>2124</v>
      </c>
      <c r="D3545" t="s">
        <v>95</v>
      </c>
      <c r="E3545" t="s">
        <v>95</v>
      </c>
      <c r="F3545" t="s">
        <v>1091</v>
      </c>
      <c r="G3545" t="s">
        <v>1091</v>
      </c>
      <c r="H3545" t="s">
        <v>1091</v>
      </c>
      <c r="I3545" t="s">
        <v>1076</v>
      </c>
      <c r="K3545" t="s">
        <v>265</v>
      </c>
      <c r="L3545">
        <v>1</v>
      </c>
      <c r="M3545">
        <v>6.78</v>
      </c>
      <c r="N3545">
        <v>6.78</v>
      </c>
      <c r="O3545">
        <v>666880.35</v>
      </c>
    </row>
    <row r="3546" spans="1:15" hidden="1">
      <c r="A3546" t="s">
        <v>259</v>
      </c>
      <c r="B3546" s="1">
        <v>45230</v>
      </c>
      <c r="C3546" t="s">
        <v>2124</v>
      </c>
      <c r="D3546" t="s">
        <v>95</v>
      </c>
      <c r="E3546" t="s">
        <v>95</v>
      </c>
      <c r="F3546" t="s">
        <v>1090</v>
      </c>
      <c r="G3546" t="s">
        <v>1090</v>
      </c>
      <c r="H3546" t="s">
        <v>1090</v>
      </c>
      <c r="I3546" t="s">
        <v>1076</v>
      </c>
      <c r="K3546" t="s">
        <v>265</v>
      </c>
      <c r="L3546">
        <v>1</v>
      </c>
      <c r="M3546">
        <v>45.77</v>
      </c>
      <c r="N3546">
        <v>45.77</v>
      </c>
      <c r="O3546">
        <v>666926.12</v>
      </c>
    </row>
    <row r="3547" spans="1:15" hidden="1">
      <c r="A3547" t="s">
        <v>259</v>
      </c>
      <c r="B3547" s="1">
        <v>45230</v>
      </c>
      <c r="C3547" t="s">
        <v>2124</v>
      </c>
      <c r="D3547" t="s">
        <v>95</v>
      </c>
      <c r="E3547" t="s">
        <v>95</v>
      </c>
      <c r="F3547" t="s">
        <v>1092</v>
      </c>
      <c r="G3547" t="s">
        <v>1092</v>
      </c>
      <c r="H3547" t="s">
        <v>1092</v>
      </c>
      <c r="I3547" t="s">
        <v>1076</v>
      </c>
      <c r="K3547" t="s">
        <v>265</v>
      </c>
      <c r="L3547">
        <v>1</v>
      </c>
      <c r="M3547">
        <v>59.13</v>
      </c>
      <c r="N3547">
        <v>59.13</v>
      </c>
      <c r="O3547">
        <v>666985.25</v>
      </c>
    </row>
    <row r="3548" spans="1:15" hidden="1">
      <c r="A3548" t="s">
        <v>259</v>
      </c>
      <c r="B3548" s="1">
        <v>45230</v>
      </c>
      <c r="C3548" t="s">
        <v>2124</v>
      </c>
      <c r="D3548" t="s">
        <v>95</v>
      </c>
      <c r="E3548" t="s">
        <v>95</v>
      </c>
      <c r="F3548" t="s">
        <v>1170</v>
      </c>
      <c r="G3548" t="s">
        <v>1171</v>
      </c>
      <c r="H3548" t="s">
        <v>1170</v>
      </c>
      <c r="I3548" t="s">
        <v>484</v>
      </c>
      <c r="K3548" t="s">
        <v>265</v>
      </c>
      <c r="L3548">
        <v>3</v>
      </c>
      <c r="M3548">
        <v>6.5</v>
      </c>
      <c r="N3548">
        <v>19.5</v>
      </c>
      <c r="O3548">
        <v>667004.75</v>
      </c>
    </row>
    <row r="3549" spans="1:15" hidden="1">
      <c r="A3549" t="s">
        <v>259</v>
      </c>
      <c r="B3549" s="1">
        <v>45230</v>
      </c>
      <c r="C3549" t="s">
        <v>2125</v>
      </c>
      <c r="D3549" t="s">
        <v>126</v>
      </c>
      <c r="E3549" t="s">
        <v>126</v>
      </c>
      <c r="F3549" t="s">
        <v>85</v>
      </c>
      <c r="G3549" t="s">
        <v>1285</v>
      </c>
      <c r="H3549" t="s">
        <v>1286</v>
      </c>
      <c r="I3549" t="s">
        <v>448</v>
      </c>
      <c r="K3549" t="s">
        <v>265</v>
      </c>
      <c r="L3549">
        <v>10</v>
      </c>
      <c r="M3549">
        <v>3.5</v>
      </c>
      <c r="N3549">
        <v>35</v>
      </c>
      <c r="O3549">
        <v>667039.75</v>
      </c>
    </row>
    <row r="3550" spans="1:15" hidden="1">
      <c r="A3550" t="s">
        <v>259</v>
      </c>
      <c r="B3550" s="1">
        <v>45230</v>
      </c>
      <c r="C3550" t="s">
        <v>2125</v>
      </c>
      <c r="D3550" t="s">
        <v>126</v>
      </c>
      <c r="E3550" t="s">
        <v>126</v>
      </c>
      <c r="F3550" t="s">
        <v>186</v>
      </c>
      <c r="G3550" t="s">
        <v>1167</v>
      </c>
      <c r="H3550" t="s">
        <v>186</v>
      </c>
      <c r="I3550" t="s">
        <v>1076</v>
      </c>
      <c r="K3550" t="s">
        <v>265</v>
      </c>
      <c r="L3550">
        <v>11</v>
      </c>
      <c r="M3550">
        <v>28.09</v>
      </c>
      <c r="N3550">
        <v>308.99</v>
      </c>
      <c r="O3550">
        <v>667348.74</v>
      </c>
    </row>
    <row r="3551" spans="1:15" hidden="1">
      <c r="A3551" t="s">
        <v>259</v>
      </c>
      <c r="B3551" s="1">
        <v>45230</v>
      </c>
      <c r="C3551" t="s">
        <v>2125</v>
      </c>
      <c r="D3551" t="s">
        <v>126</v>
      </c>
      <c r="E3551" t="s">
        <v>126</v>
      </c>
      <c r="F3551" t="s">
        <v>188</v>
      </c>
      <c r="G3551" t="s">
        <v>1301</v>
      </c>
      <c r="H3551" t="s">
        <v>188</v>
      </c>
      <c r="I3551" t="s">
        <v>1076</v>
      </c>
      <c r="K3551" t="s">
        <v>265</v>
      </c>
      <c r="L3551">
        <v>1</v>
      </c>
      <c r="M3551">
        <v>31.24</v>
      </c>
      <c r="N3551">
        <v>31.24</v>
      </c>
      <c r="O3551">
        <v>667379.98</v>
      </c>
    </row>
    <row r="3552" spans="1:15" hidden="1">
      <c r="A3552" t="s">
        <v>259</v>
      </c>
      <c r="B3552" s="1">
        <v>45230</v>
      </c>
      <c r="C3552" t="s">
        <v>2125</v>
      </c>
      <c r="D3552" t="s">
        <v>126</v>
      </c>
      <c r="E3552" t="s">
        <v>126</v>
      </c>
      <c r="F3552" t="s">
        <v>1084</v>
      </c>
      <c r="G3552" t="s">
        <v>1085</v>
      </c>
      <c r="H3552" t="s">
        <v>1084</v>
      </c>
      <c r="I3552" t="s">
        <v>1076</v>
      </c>
      <c r="K3552" t="s">
        <v>265</v>
      </c>
      <c r="L3552">
        <v>1</v>
      </c>
      <c r="M3552">
        <v>7.09</v>
      </c>
      <c r="N3552">
        <v>7.09</v>
      </c>
      <c r="O3552">
        <v>667387.06999999995</v>
      </c>
    </row>
    <row r="3553" spans="1:15" hidden="1">
      <c r="A3553" t="s">
        <v>259</v>
      </c>
      <c r="B3553" s="1">
        <v>45230</v>
      </c>
      <c r="C3553" t="s">
        <v>2125</v>
      </c>
      <c r="D3553" t="s">
        <v>126</v>
      </c>
      <c r="E3553" t="s">
        <v>126</v>
      </c>
      <c r="F3553" t="s">
        <v>184</v>
      </c>
      <c r="G3553" t="s">
        <v>1077</v>
      </c>
      <c r="H3553" t="s">
        <v>184</v>
      </c>
      <c r="I3553" t="s">
        <v>1076</v>
      </c>
      <c r="K3553" t="s">
        <v>265</v>
      </c>
      <c r="L3553">
        <v>8</v>
      </c>
      <c r="M3553">
        <v>2.89</v>
      </c>
      <c r="N3553">
        <v>23.12</v>
      </c>
      <c r="O3553">
        <v>667410.18999999994</v>
      </c>
    </row>
    <row r="3554" spans="1:15" hidden="1">
      <c r="A3554" t="s">
        <v>259</v>
      </c>
      <c r="B3554" s="1">
        <v>45230</v>
      </c>
      <c r="C3554" t="s">
        <v>2125</v>
      </c>
      <c r="D3554" t="s">
        <v>126</v>
      </c>
      <c r="E3554" t="s">
        <v>126</v>
      </c>
      <c r="F3554" t="s">
        <v>1089</v>
      </c>
      <c r="G3554" t="s">
        <v>1089</v>
      </c>
      <c r="H3554" t="s">
        <v>1089</v>
      </c>
      <c r="I3554" t="s">
        <v>1076</v>
      </c>
      <c r="K3554" t="s">
        <v>265</v>
      </c>
      <c r="L3554">
        <v>1</v>
      </c>
      <c r="M3554">
        <v>38.450000000000003</v>
      </c>
      <c r="N3554">
        <v>38.450000000000003</v>
      </c>
      <c r="O3554">
        <v>667448.64</v>
      </c>
    </row>
    <row r="3555" spans="1:15" hidden="1">
      <c r="A3555" t="s">
        <v>259</v>
      </c>
      <c r="B3555" s="1">
        <v>45230</v>
      </c>
      <c r="C3555" t="s">
        <v>2125</v>
      </c>
      <c r="D3555" t="s">
        <v>126</v>
      </c>
      <c r="E3555" t="s">
        <v>126</v>
      </c>
      <c r="F3555" t="s">
        <v>1088</v>
      </c>
      <c r="G3555" t="s">
        <v>1088</v>
      </c>
      <c r="H3555" t="s">
        <v>1088</v>
      </c>
      <c r="I3555" t="s">
        <v>1076</v>
      </c>
      <c r="K3555" t="s">
        <v>265</v>
      </c>
      <c r="L3555">
        <v>1</v>
      </c>
      <c r="M3555">
        <v>11.63</v>
      </c>
      <c r="N3555">
        <v>11.63</v>
      </c>
      <c r="O3555">
        <v>667460.27</v>
      </c>
    </row>
    <row r="3556" spans="1:15" hidden="1">
      <c r="A3556" t="s">
        <v>259</v>
      </c>
      <c r="B3556" s="1">
        <v>45230</v>
      </c>
      <c r="C3556" t="s">
        <v>2125</v>
      </c>
      <c r="D3556" t="s">
        <v>126</v>
      </c>
      <c r="E3556" t="s">
        <v>126</v>
      </c>
      <c r="F3556" t="s">
        <v>1091</v>
      </c>
      <c r="G3556" t="s">
        <v>1091</v>
      </c>
      <c r="H3556" t="s">
        <v>1091</v>
      </c>
      <c r="I3556" t="s">
        <v>1076</v>
      </c>
      <c r="K3556" t="s">
        <v>265</v>
      </c>
      <c r="L3556">
        <v>1</v>
      </c>
      <c r="M3556">
        <v>3.12</v>
      </c>
      <c r="N3556">
        <v>3.12</v>
      </c>
      <c r="O3556">
        <v>667463.39</v>
      </c>
    </row>
    <row r="3557" spans="1:15" hidden="1">
      <c r="A3557" t="s">
        <v>259</v>
      </c>
      <c r="B3557" s="1">
        <v>45230</v>
      </c>
      <c r="C3557" t="s">
        <v>2125</v>
      </c>
      <c r="D3557" t="s">
        <v>126</v>
      </c>
      <c r="E3557" t="s">
        <v>126</v>
      </c>
      <c r="F3557" t="s">
        <v>1092</v>
      </c>
      <c r="G3557" t="s">
        <v>1092</v>
      </c>
      <c r="H3557" t="s">
        <v>1092</v>
      </c>
      <c r="I3557" t="s">
        <v>1076</v>
      </c>
      <c r="K3557" t="s">
        <v>265</v>
      </c>
      <c r="L3557">
        <v>1</v>
      </c>
      <c r="M3557">
        <v>29.76</v>
      </c>
      <c r="N3557">
        <v>29.76</v>
      </c>
      <c r="O3557">
        <v>667493.15</v>
      </c>
    </row>
    <row r="3558" spans="1:15" hidden="1">
      <c r="A3558" t="s">
        <v>259</v>
      </c>
      <c r="B3558" s="1">
        <v>45230</v>
      </c>
      <c r="C3558" t="s">
        <v>2125</v>
      </c>
      <c r="D3558" t="s">
        <v>126</v>
      </c>
      <c r="E3558" t="s">
        <v>126</v>
      </c>
      <c r="F3558" t="s">
        <v>1090</v>
      </c>
      <c r="G3558" t="s">
        <v>1090</v>
      </c>
      <c r="H3558" t="s">
        <v>1090</v>
      </c>
      <c r="I3558" t="s">
        <v>1076</v>
      </c>
      <c r="K3558" t="s">
        <v>265</v>
      </c>
      <c r="L3558">
        <v>1</v>
      </c>
      <c r="M3558">
        <v>23.88</v>
      </c>
      <c r="N3558">
        <v>23.88</v>
      </c>
      <c r="O3558">
        <v>667517.03</v>
      </c>
    </row>
    <row r="3559" spans="1:15" hidden="1">
      <c r="A3559" t="s">
        <v>259</v>
      </c>
      <c r="B3559" s="1">
        <v>45230</v>
      </c>
      <c r="C3559" t="s">
        <v>2126</v>
      </c>
      <c r="D3559" t="s">
        <v>100</v>
      </c>
      <c r="E3559" t="s">
        <v>100</v>
      </c>
      <c r="F3559" t="s">
        <v>81</v>
      </c>
      <c r="G3559" t="s">
        <v>1261</v>
      </c>
      <c r="H3559" t="s">
        <v>81</v>
      </c>
      <c r="I3559" t="s">
        <v>448</v>
      </c>
      <c r="K3559" t="s">
        <v>265</v>
      </c>
      <c r="L3559">
        <v>5</v>
      </c>
      <c r="M3559">
        <v>3.5</v>
      </c>
      <c r="N3559">
        <v>17.5</v>
      </c>
      <c r="O3559">
        <v>667534.53</v>
      </c>
    </row>
    <row r="3560" spans="1:15" hidden="1">
      <c r="A3560" t="s">
        <v>259</v>
      </c>
      <c r="B3560" s="1">
        <v>45230</v>
      </c>
      <c r="C3560" t="s">
        <v>2126</v>
      </c>
      <c r="D3560" t="s">
        <v>100</v>
      </c>
      <c r="E3560" t="s">
        <v>100</v>
      </c>
      <c r="F3560" t="s">
        <v>1470</v>
      </c>
      <c r="G3560" t="s">
        <v>1056</v>
      </c>
      <c r="H3560" t="s">
        <v>1055</v>
      </c>
      <c r="I3560" t="s">
        <v>703</v>
      </c>
      <c r="K3560" t="s">
        <v>265</v>
      </c>
      <c r="L3560">
        <v>1</v>
      </c>
      <c r="M3560">
        <v>26</v>
      </c>
      <c r="N3560">
        <v>26</v>
      </c>
      <c r="O3560">
        <v>667560.53</v>
      </c>
    </row>
    <row r="3561" spans="1:15" hidden="1">
      <c r="A3561" t="s">
        <v>259</v>
      </c>
      <c r="B3561" s="1">
        <v>45230</v>
      </c>
      <c r="C3561" t="s">
        <v>2126</v>
      </c>
      <c r="D3561" t="s">
        <v>100</v>
      </c>
      <c r="E3561" t="s">
        <v>100</v>
      </c>
      <c r="F3561" t="s">
        <v>1249</v>
      </c>
      <c r="G3561" t="s">
        <v>1250</v>
      </c>
      <c r="H3561" t="s">
        <v>1249</v>
      </c>
      <c r="I3561" t="s">
        <v>484</v>
      </c>
      <c r="K3561" t="s">
        <v>265</v>
      </c>
      <c r="L3561">
        <v>1</v>
      </c>
      <c r="M3561">
        <v>18.899999999999999</v>
      </c>
      <c r="N3561">
        <v>18.899999999999999</v>
      </c>
      <c r="O3561">
        <v>667579.43000000005</v>
      </c>
    </row>
    <row r="3562" spans="1:15" hidden="1">
      <c r="A3562" t="s">
        <v>259</v>
      </c>
      <c r="B3562" s="1">
        <v>45230</v>
      </c>
      <c r="C3562" t="s">
        <v>2126</v>
      </c>
      <c r="D3562" t="s">
        <v>100</v>
      </c>
      <c r="E3562" t="s">
        <v>100</v>
      </c>
      <c r="F3562" t="s">
        <v>1251</v>
      </c>
      <c r="G3562" t="s">
        <v>1252</v>
      </c>
      <c r="H3562" t="s">
        <v>1251</v>
      </c>
      <c r="I3562" t="s">
        <v>484</v>
      </c>
      <c r="K3562" t="s">
        <v>265</v>
      </c>
      <c r="L3562">
        <v>2</v>
      </c>
      <c r="M3562">
        <v>10.5</v>
      </c>
      <c r="N3562">
        <v>21</v>
      </c>
      <c r="O3562">
        <v>667600.43000000005</v>
      </c>
    </row>
    <row r="3563" spans="1:15" hidden="1">
      <c r="A3563" t="s">
        <v>259</v>
      </c>
      <c r="B3563" s="1">
        <v>45230</v>
      </c>
      <c r="C3563" t="s">
        <v>2126</v>
      </c>
      <c r="D3563" t="s">
        <v>100</v>
      </c>
      <c r="E3563" t="s">
        <v>100</v>
      </c>
      <c r="F3563" t="s">
        <v>1253</v>
      </c>
      <c r="G3563" t="s">
        <v>1254</v>
      </c>
      <c r="H3563" t="s">
        <v>1253</v>
      </c>
      <c r="I3563" t="s">
        <v>484</v>
      </c>
      <c r="K3563" t="s">
        <v>265</v>
      </c>
      <c r="L3563">
        <v>1</v>
      </c>
      <c r="M3563">
        <v>31.5</v>
      </c>
      <c r="N3563">
        <v>31.5</v>
      </c>
      <c r="O3563">
        <v>667631.93000000005</v>
      </c>
    </row>
    <row r="3564" spans="1:15" hidden="1">
      <c r="A3564" t="s">
        <v>259</v>
      </c>
      <c r="B3564" s="1">
        <v>45230</v>
      </c>
      <c r="C3564" t="s">
        <v>2126</v>
      </c>
      <c r="D3564" t="s">
        <v>100</v>
      </c>
      <c r="E3564" t="s">
        <v>100</v>
      </c>
      <c r="F3564" t="s">
        <v>505</v>
      </c>
      <c r="G3564" t="s">
        <v>506</v>
      </c>
      <c r="H3564" t="s">
        <v>505</v>
      </c>
      <c r="I3564" t="s">
        <v>484</v>
      </c>
      <c r="K3564" t="s">
        <v>265</v>
      </c>
      <c r="L3564">
        <v>500</v>
      </c>
      <c r="M3564">
        <v>0.37</v>
      </c>
      <c r="N3564">
        <v>185</v>
      </c>
      <c r="O3564">
        <v>667816.93000000005</v>
      </c>
    </row>
    <row r="3565" spans="1:15" hidden="1">
      <c r="A3565" t="s">
        <v>259</v>
      </c>
      <c r="B3565" s="1">
        <v>45230</v>
      </c>
      <c r="C3565" t="s">
        <v>2126</v>
      </c>
      <c r="D3565" t="s">
        <v>100</v>
      </c>
      <c r="E3565" t="s">
        <v>100</v>
      </c>
      <c r="F3565" t="s">
        <v>1293</v>
      </c>
      <c r="G3565" t="s">
        <v>1294</v>
      </c>
      <c r="H3565" t="s">
        <v>1293</v>
      </c>
      <c r="I3565" t="s">
        <v>484</v>
      </c>
      <c r="K3565" t="s">
        <v>265</v>
      </c>
      <c r="L3565">
        <v>1</v>
      </c>
      <c r="M3565">
        <v>78.75</v>
      </c>
      <c r="N3565">
        <v>78.75</v>
      </c>
      <c r="O3565">
        <v>667895.68000000005</v>
      </c>
    </row>
    <row r="3566" spans="1:15" hidden="1">
      <c r="A3566" t="s">
        <v>259</v>
      </c>
      <c r="B3566" s="1">
        <v>45230</v>
      </c>
      <c r="C3566" t="s">
        <v>2126</v>
      </c>
      <c r="D3566" t="s">
        <v>100</v>
      </c>
      <c r="E3566" t="s">
        <v>100</v>
      </c>
      <c r="F3566" t="s">
        <v>482</v>
      </c>
      <c r="G3566" t="s">
        <v>483</v>
      </c>
      <c r="H3566" t="s">
        <v>482</v>
      </c>
      <c r="I3566" t="s">
        <v>484</v>
      </c>
      <c r="K3566" t="s">
        <v>265</v>
      </c>
      <c r="L3566">
        <v>1</v>
      </c>
      <c r="M3566">
        <v>21</v>
      </c>
      <c r="N3566">
        <v>21</v>
      </c>
      <c r="O3566">
        <v>667916.68000000005</v>
      </c>
    </row>
    <row r="3567" spans="1:15" hidden="1">
      <c r="A3567" t="s">
        <v>259</v>
      </c>
      <c r="B3567" s="1">
        <v>45230</v>
      </c>
      <c r="C3567" t="s">
        <v>2126</v>
      </c>
      <c r="D3567" t="s">
        <v>100</v>
      </c>
      <c r="E3567" t="s">
        <v>100</v>
      </c>
      <c r="F3567" t="s">
        <v>1256</v>
      </c>
      <c r="G3567" t="s">
        <v>1257</v>
      </c>
      <c r="H3567" t="s">
        <v>1256</v>
      </c>
      <c r="I3567" t="s">
        <v>484</v>
      </c>
      <c r="K3567" t="s">
        <v>265</v>
      </c>
      <c r="L3567">
        <v>2</v>
      </c>
      <c r="M3567">
        <v>52.5</v>
      </c>
      <c r="N3567">
        <v>105</v>
      </c>
      <c r="O3567">
        <v>668021.68000000005</v>
      </c>
    </row>
    <row r="3568" spans="1:15" hidden="1">
      <c r="A3568" t="s">
        <v>259</v>
      </c>
      <c r="B3568" s="1">
        <v>45230</v>
      </c>
      <c r="C3568" t="s">
        <v>2127</v>
      </c>
      <c r="D3568" t="s">
        <v>173</v>
      </c>
      <c r="E3568" t="s">
        <v>173</v>
      </c>
      <c r="F3568" t="s">
        <v>1051</v>
      </c>
      <c r="G3568" t="s">
        <v>1052</v>
      </c>
      <c r="H3568" t="s">
        <v>1051</v>
      </c>
      <c r="I3568" t="s">
        <v>703</v>
      </c>
      <c r="K3568" t="s">
        <v>265</v>
      </c>
      <c r="L3568">
        <v>65</v>
      </c>
      <c r="M3568">
        <v>7.2</v>
      </c>
      <c r="N3568">
        <v>468</v>
      </c>
      <c r="O3568">
        <v>668489.68000000005</v>
      </c>
    </row>
    <row r="3569" spans="1:15" hidden="1">
      <c r="A3569" t="s">
        <v>259</v>
      </c>
      <c r="B3569" s="1">
        <v>45230</v>
      </c>
      <c r="C3569" t="s">
        <v>2127</v>
      </c>
      <c r="D3569" t="s">
        <v>173</v>
      </c>
      <c r="E3569" t="s">
        <v>173</v>
      </c>
      <c r="F3569" t="s">
        <v>1357</v>
      </c>
      <c r="G3569" t="s">
        <v>1052</v>
      </c>
      <c r="H3569" t="s">
        <v>1051</v>
      </c>
      <c r="I3569" t="s">
        <v>703</v>
      </c>
      <c r="K3569" t="s">
        <v>265</v>
      </c>
      <c r="L3569">
        <v>3</v>
      </c>
      <c r="M3569">
        <v>4.9000000000000004</v>
      </c>
      <c r="N3569">
        <v>14.7</v>
      </c>
      <c r="O3569">
        <v>668504.38</v>
      </c>
    </row>
    <row r="3570" spans="1:15" hidden="1">
      <c r="A3570" t="s">
        <v>259</v>
      </c>
      <c r="B3570" s="1">
        <v>45230</v>
      </c>
      <c r="C3570" t="s">
        <v>2128</v>
      </c>
      <c r="D3570" t="s">
        <v>197</v>
      </c>
      <c r="E3570" t="s">
        <v>197</v>
      </c>
      <c r="F3570" t="s">
        <v>1385</v>
      </c>
      <c r="G3570" t="s">
        <v>1385</v>
      </c>
      <c r="H3570" t="s">
        <v>1385</v>
      </c>
      <c r="I3570" t="s">
        <v>703</v>
      </c>
      <c r="K3570" t="s">
        <v>265</v>
      </c>
      <c r="L3570">
        <v>1</v>
      </c>
      <c r="M3570">
        <v>480</v>
      </c>
      <c r="N3570">
        <v>480</v>
      </c>
      <c r="O3570">
        <v>668984.38</v>
      </c>
    </row>
    <row r="3571" spans="1:15" hidden="1">
      <c r="A3571" t="s">
        <v>259</v>
      </c>
      <c r="B3571" s="1">
        <v>45230</v>
      </c>
      <c r="C3571" t="s">
        <v>2129</v>
      </c>
      <c r="D3571" t="s">
        <v>27</v>
      </c>
      <c r="E3571" t="s">
        <v>27</v>
      </c>
      <c r="F3571" t="s">
        <v>53</v>
      </c>
      <c r="G3571" t="s">
        <v>1120</v>
      </c>
      <c r="H3571" t="s">
        <v>1121</v>
      </c>
      <c r="I3571" t="s">
        <v>448</v>
      </c>
      <c r="K3571" t="s">
        <v>265</v>
      </c>
      <c r="L3571">
        <v>93</v>
      </c>
      <c r="M3571">
        <v>5</v>
      </c>
      <c r="N3571">
        <v>465</v>
      </c>
      <c r="O3571">
        <v>669449.38</v>
      </c>
    </row>
    <row r="3572" spans="1:15" hidden="1">
      <c r="A3572" t="s">
        <v>259</v>
      </c>
      <c r="B3572" s="1">
        <v>45230</v>
      </c>
      <c r="C3572" t="s">
        <v>2130</v>
      </c>
      <c r="D3572" t="s">
        <v>110</v>
      </c>
      <c r="E3572" t="s">
        <v>110</v>
      </c>
      <c r="F3572" t="s">
        <v>1393</v>
      </c>
      <c r="G3572" t="s">
        <v>1261</v>
      </c>
      <c r="H3572" t="s">
        <v>81</v>
      </c>
      <c r="I3572" t="s">
        <v>448</v>
      </c>
      <c r="K3572" t="s">
        <v>265</v>
      </c>
      <c r="L3572">
        <v>15</v>
      </c>
      <c r="M3572">
        <v>3.5</v>
      </c>
      <c r="N3572">
        <v>52.5</v>
      </c>
      <c r="O3572">
        <v>669501.88</v>
      </c>
    </row>
    <row r="3573" spans="1:15" hidden="1">
      <c r="A3573" t="s">
        <v>259</v>
      </c>
      <c r="B3573" s="1">
        <v>45230</v>
      </c>
      <c r="C3573" t="s">
        <v>2130</v>
      </c>
      <c r="D3573" t="s">
        <v>110</v>
      </c>
      <c r="E3573" t="s">
        <v>110</v>
      </c>
      <c r="F3573" t="s">
        <v>1118</v>
      </c>
      <c r="G3573" t="s">
        <v>1119</v>
      </c>
      <c r="H3573" t="s">
        <v>1118</v>
      </c>
      <c r="I3573" t="s">
        <v>703</v>
      </c>
      <c r="K3573" t="s">
        <v>265</v>
      </c>
      <c r="L3573">
        <v>20</v>
      </c>
      <c r="M3573">
        <v>4.13</v>
      </c>
      <c r="N3573">
        <v>82.6</v>
      </c>
      <c r="O3573">
        <v>669584.48</v>
      </c>
    </row>
    <row r="3574" spans="1:15" hidden="1">
      <c r="A3574" t="s">
        <v>259</v>
      </c>
      <c r="B3574" s="1">
        <v>45230</v>
      </c>
      <c r="C3574" t="s">
        <v>2130</v>
      </c>
      <c r="D3574" t="s">
        <v>110</v>
      </c>
      <c r="E3574" t="s">
        <v>110</v>
      </c>
      <c r="F3574" t="s">
        <v>1062</v>
      </c>
      <c r="G3574" t="s">
        <v>1063</v>
      </c>
      <c r="H3574" t="s">
        <v>1062</v>
      </c>
      <c r="I3574" t="s">
        <v>703</v>
      </c>
      <c r="K3574" t="s">
        <v>265</v>
      </c>
      <c r="L3574">
        <v>12</v>
      </c>
      <c r="M3574">
        <v>10</v>
      </c>
      <c r="N3574">
        <v>120</v>
      </c>
      <c r="O3574">
        <v>669704.48</v>
      </c>
    </row>
    <row r="3575" spans="1:15" hidden="1">
      <c r="A3575" t="s">
        <v>259</v>
      </c>
      <c r="B3575" s="1">
        <v>45230</v>
      </c>
      <c r="C3575" t="s">
        <v>2130</v>
      </c>
      <c r="D3575" t="s">
        <v>110</v>
      </c>
      <c r="E3575" t="s">
        <v>110</v>
      </c>
      <c r="F3575" t="s">
        <v>1139</v>
      </c>
      <c r="G3575" t="s">
        <v>1140</v>
      </c>
      <c r="H3575" t="s">
        <v>1141</v>
      </c>
      <c r="I3575" t="s">
        <v>703</v>
      </c>
      <c r="K3575" t="s">
        <v>265</v>
      </c>
      <c r="L3575">
        <v>13</v>
      </c>
      <c r="M3575">
        <v>15</v>
      </c>
      <c r="N3575">
        <v>195</v>
      </c>
      <c r="O3575">
        <v>669899.48</v>
      </c>
    </row>
    <row r="3576" spans="1:15" hidden="1">
      <c r="A3576" t="s">
        <v>259</v>
      </c>
      <c r="B3576" s="1">
        <v>45230</v>
      </c>
      <c r="C3576" t="s">
        <v>2130</v>
      </c>
      <c r="D3576" t="s">
        <v>110</v>
      </c>
      <c r="E3576" t="s">
        <v>110</v>
      </c>
      <c r="F3576" t="s">
        <v>1139</v>
      </c>
      <c r="G3576" t="s">
        <v>1140</v>
      </c>
      <c r="H3576" t="s">
        <v>1141</v>
      </c>
      <c r="I3576" t="s">
        <v>703</v>
      </c>
      <c r="K3576" t="s">
        <v>265</v>
      </c>
      <c r="L3576">
        <v>1</v>
      </c>
      <c r="M3576">
        <v>9.75</v>
      </c>
      <c r="N3576">
        <v>9.75</v>
      </c>
      <c r="O3576">
        <v>669909.23</v>
      </c>
    </row>
    <row r="3577" spans="1:15" hidden="1">
      <c r="A3577" t="s">
        <v>259</v>
      </c>
      <c r="B3577" s="1">
        <v>45230</v>
      </c>
      <c r="C3577" t="s">
        <v>2131</v>
      </c>
      <c r="D3577" t="s">
        <v>121</v>
      </c>
      <c r="E3577" t="s">
        <v>121</v>
      </c>
      <c r="F3577" t="s">
        <v>1390</v>
      </c>
      <c r="G3577" t="s">
        <v>702</v>
      </c>
      <c r="H3577" t="s">
        <v>701</v>
      </c>
      <c r="I3577" t="s">
        <v>703</v>
      </c>
      <c r="K3577" t="s">
        <v>265</v>
      </c>
      <c r="L3577">
        <v>15</v>
      </c>
      <c r="M3577">
        <v>3.03</v>
      </c>
      <c r="N3577">
        <v>45.45</v>
      </c>
      <c r="O3577">
        <v>669954.68000000005</v>
      </c>
    </row>
    <row r="3578" spans="1:15" hidden="1">
      <c r="A3578" t="s">
        <v>259</v>
      </c>
      <c r="B3578" s="1">
        <v>45230</v>
      </c>
      <c r="C3578" t="s">
        <v>2131</v>
      </c>
      <c r="D3578" t="s">
        <v>121</v>
      </c>
      <c r="E3578" t="s">
        <v>121</v>
      </c>
      <c r="F3578" t="s">
        <v>85</v>
      </c>
      <c r="G3578" t="s">
        <v>1285</v>
      </c>
      <c r="H3578" t="s">
        <v>1286</v>
      </c>
      <c r="I3578" t="s">
        <v>448</v>
      </c>
      <c r="K3578" t="s">
        <v>265</v>
      </c>
      <c r="L3578">
        <v>15</v>
      </c>
      <c r="M3578">
        <v>3.5</v>
      </c>
      <c r="N3578">
        <v>52.5</v>
      </c>
      <c r="O3578">
        <v>670007.18000000005</v>
      </c>
    </row>
    <row r="3579" spans="1:15" hidden="1">
      <c r="A3579" t="s">
        <v>259</v>
      </c>
      <c r="B3579" s="1">
        <v>45230</v>
      </c>
      <c r="C3579" t="s">
        <v>2131</v>
      </c>
      <c r="D3579" t="s">
        <v>121</v>
      </c>
      <c r="E3579" t="s">
        <v>121</v>
      </c>
      <c r="F3579" t="s">
        <v>1139</v>
      </c>
      <c r="G3579" t="s">
        <v>1140</v>
      </c>
      <c r="H3579" t="s">
        <v>1141</v>
      </c>
      <c r="I3579" t="s">
        <v>703</v>
      </c>
      <c r="K3579" t="s">
        <v>265</v>
      </c>
      <c r="L3579">
        <v>13</v>
      </c>
      <c r="M3579">
        <v>15</v>
      </c>
      <c r="N3579">
        <v>195</v>
      </c>
      <c r="O3579">
        <v>670202.18000000005</v>
      </c>
    </row>
    <row r="3580" spans="1:15" hidden="1">
      <c r="A3580" t="s">
        <v>259</v>
      </c>
      <c r="B3580" s="1">
        <v>45230</v>
      </c>
      <c r="C3580" t="s">
        <v>2131</v>
      </c>
      <c r="D3580" t="s">
        <v>121</v>
      </c>
      <c r="E3580" t="s">
        <v>121</v>
      </c>
      <c r="F3580" t="s">
        <v>1055</v>
      </c>
      <c r="G3580" t="s">
        <v>1056</v>
      </c>
      <c r="H3580" t="s">
        <v>1055</v>
      </c>
      <c r="I3580" t="s">
        <v>703</v>
      </c>
      <c r="K3580" t="s">
        <v>265</v>
      </c>
      <c r="L3580">
        <v>1</v>
      </c>
      <c r="M3580">
        <v>26</v>
      </c>
      <c r="N3580">
        <v>26</v>
      </c>
      <c r="O3580">
        <v>670228.18000000005</v>
      </c>
    </row>
    <row r="3581" spans="1:15" hidden="1">
      <c r="A3581" t="s">
        <v>259</v>
      </c>
      <c r="B3581" s="1">
        <v>45230</v>
      </c>
      <c r="C3581" t="s">
        <v>2131</v>
      </c>
      <c r="D3581" t="s">
        <v>121</v>
      </c>
      <c r="E3581" t="s">
        <v>121</v>
      </c>
      <c r="F3581" t="s">
        <v>1155</v>
      </c>
      <c r="G3581" t="s">
        <v>1327</v>
      </c>
      <c r="H3581" t="s">
        <v>1328</v>
      </c>
      <c r="I3581" t="s">
        <v>264</v>
      </c>
      <c r="K3581" t="s">
        <v>265</v>
      </c>
      <c r="L3581">
        <v>21</v>
      </c>
      <c r="M3581">
        <v>5.78</v>
      </c>
      <c r="N3581">
        <v>121.38</v>
      </c>
      <c r="O3581">
        <v>670349.56000000006</v>
      </c>
    </row>
    <row r="3582" spans="1:15" hidden="1">
      <c r="A3582" t="s">
        <v>259</v>
      </c>
      <c r="B3582" s="1">
        <v>45230</v>
      </c>
      <c r="C3582" t="s">
        <v>2131</v>
      </c>
      <c r="D3582" t="s">
        <v>121</v>
      </c>
      <c r="E3582" t="s">
        <v>121</v>
      </c>
      <c r="F3582" t="s">
        <v>1330</v>
      </c>
      <c r="G3582" t="s">
        <v>1331</v>
      </c>
      <c r="H3582" t="s">
        <v>1332</v>
      </c>
      <c r="I3582" t="s">
        <v>264</v>
      </c>
      <c r="K3582" t="s">
        <v>265</v>
      </c>
      <c r="L3582">
        <v>1</v>
      </c>
      <c r="M3582">
        <v>15.23</v>
      </c>
      <c r="N3582">
        <v>15.23</v>
      </c>
      <c r="O3582">
        <v>670364.79</v>
      </c>
    </row>
    <row r="3583" spans="1:15" hidden="1">
      <c r="A3583" t="s">
        <v>259</v>
      </c>
      <c r="B3583" s="1">
        <v>45230</v>
      </c>
      <c r="C3583" t="s">
        <v>2132</v>
      </c>
      <c r="D3583" t="s">
        <v>151</v>
      </c>
      <c r="E3583" t="s">
        <v>151</v>
      </c>
      <c r="F3583" t="s">
        <v>1158</v>
      </c>
      <c r="G3583" t="s">
        <v>702</v>
      </c>
      <c r="H3583" t="s">
        <v>701</v>
      </c>
      <c r="I3583" t="s">
        <v>703</v>
      </c>
      <c r="K3583" t="s">
        <v>265</v>
      </c>
      <c r="L3583">
        <v>10</v>
      </c>
      <c r="M3583">
        <v>3.03</v>
      </c>
      <c r="N3583">
        <v>30.3</v>
      </c>
      <c r="O3583">
        <v>670395.09</v>
      </c>
    </row>
    <row r="3584" spans="1:15" hidden="1">
      <c r="A3584" t="s">
        <v>259</v>
      </c>
      <c r="B3584" s="1">
        <v>45230</v>
      </c>
      <c r="C3584" t="s">
        <v>2132</v>
      </c>
      <c r="D3584" t="s">
        <v>151</v>
      </c>
      <c r="E3584" t="s">
        <v>151</v>
      </c>
      <c r="F3584" t="s">
        <v>85</v>
      </c>
      <c r="G3584" t="s">
        <v>1285</v>
      </c>
      <c r="H3584" t="s">
        <v>1286</v>
      </c>
      <c r="I3584" t="s">
        <v>448</v>
      </c>
      <c r="K3584" t="s">
        <v>265</v>
      </c>
      <c r="L3584">
        <v>10</v>
      </c>
      <c r="M3584">
        <v>3.5</v>
      </c>
      <c r="N3584">
        <v>35</v>
      </c>
      <c r="O3584">
        <v>670430.09</v>
      </c>
    </row>
    <row r="3585" spans="1:15" hidden="1">
      <c r="A3585" t="s">
        <v>259</v>
      </c>
      <c r="B3585" s="1">
        <v>45230</v>
      </c>
      <c r="C3585" t="s">
        <v>2132</v>
      </c>
      <c r="D3585" t="s">
        <v>151</v>
      </c>
      <c r="E3585" t="s">
        <v>151</v>
      </c>
      <c r="F3585" t="s">
        <v>1139</v>
      </c>
      <c r="G3585" t="s">
        <v>1140</v>
      </c>
      <c r="H3585" t="s">
        <v>1141</v>
      </c>
      <c r="I3585" t="s">
        <v>703</v>
      </c>
      <c r="K3585" t="s">
        <v>265</v>
      </c>
      <c r="L3585">
        <v>1</v>
      </c>
      <c r="M3585">
        <v>15</v>
      </c>
      <c r="N3585">
        <v>15</v>
      </c>
      <c r="O3585">
        <v>670445.09</v>
      </c>
    </row>
    <row r="3586" spans="1:15" hidden="1">
      <c r="A3586" t="s">
        <v>259</v>
      </c>
      <c r="B3586" s="1">
        <v>45230</v>
      </c>
      <c r="C3586" t="s">
        <v>2132</v>
      </c>
      <c r="D3586" t="s">
        <v>151</v>
      </c>
      <c r="E3586" t="s">
        <v>151</v>
      </c>
      <c r="F3586" t="s">
        <v>1051</v>
      </c>
      <c r="G3586" t="s">
        <v>1052</v>
      </c>
      <c r="H3586" t="s">
        <v>1051</v>
      </c>
      <c r="I3586" t="s">
        <v>703</v>
      </c>
      <c r="K3586" t="s">
        <v>265</v>
      </c>
      <c r="L3586">
        <v>7</v>
      </c>
      <c r="M3586">
        <v>7</v>
      </c>
      <c r="N3586">
        <v>49</v>
      </c>
      <c r="O3586">
        <v>670494.09</v>
      </c>
    </row>
    <row r="3587" spans="1:15" hidden="1">
      <c r="A3587" t="s">
        <v>259</v>
      </c>
      <c r="B3587" s="1">
        <v>45230</v>
      </c>
      <c r="C3587" t="s">
        <v>2132</v>
      </c>
      <c r="D3587" t="s">
        <v>151</v>
      </c>
      <c r="E3587" t="s">
        <v>151</v>
      </c>
      <c r="F3587" t="s">
        <v>1074</v>
      </c>
      <c r="G3587" t="s">
        <v>1075</v>
      </c>
      <c r="H3587" t="s">
        <v>1074</v>
      </c>
      <c r="I3587" t="s">
        <v>1076</v>
      </c>
      <c r="K3587" t="s">
        <v>265</v>
      </c>
      <c r="L3587">
        <v>7</v>
      </c>
      <c r="M3587">
        <v>28.09</v>
      </c>
      <c r="N3587">
        <v>196.63</v>
      </c>
      <c r="O3587">
        <v>670690.72</v>
      </c>
    </row>
    <row r="3588" spans="1:15" hidden="1">
      <c r="A3588" t="s">
        <v>259</v>
      </c>
      <c r="B3588" s="1">
        <v>45230</v>
      </c>
      <c r="C3588" t="s">
        <v>2132</v>
      </c>
      <c r="D3588" t="s">
        <v>151</v>
      </c>
      <c r="E3588" t="s">
        <v>151</v>
      </c>
      <c r="F3588" t="s">
        <v>1233</v>
      </c>
      <c r="G3588" t="s">
        <v>1234</v>
      </c>
      <c r="H3588" t="s">
        <v>1233</v>
      </c>
      <c r="I3588" t="s">
        <v>1076</v>
      </c>
      <c r="K3588" t="s">
        <v>265</v>
      </c>
      <c r="L3588">
        <v>2</v>
      </c>
      <c r="M3588">
        <v>20.74</v>
      </c>
      <c r="N3588">
        <v>41.48</v>
      </c>
      <c r="O3588">
        <v>670732.19999999995</v>
      </c>
    </row>
    <row r="3589" spans="1:15" hidden="1">
      <c r="A3589" t="s">
        <v>259</v>
      </c>
      <c r="B3589" s="1">
        <v>45230</v>
      </c>
      <c r="C3589" t="s">
        <v>2132</v>
      </c>
      <c r="D3589" t="s">
        <v>151</v>
      </c>
      <c r="E3589" t="s">
        <v>151</v>
      </c>
      <c r="F3589" t="s">
        <v>184</v>
      </c>
      <c r="G3589" t="s">
        <v>1077</v>
      </c>
      <c r="H3589" t="s">
        <v>184</v>
      </c>
      <c r="I3589" t="s">
        <v>1076</v>
      </c>
      <c r="K3589" t="s">
        <v>265</v>
      </c>
      <c r="L3589">
        <v>1</v>
      </c>
      <c r="M3589">
        <v>2.89</v>
      </c>
      <c r="N3589">
        <v>2.89</v>
      </c>
      <c r="O3589">
        <v>670735.09</v>
      </c>
    </row>
    <row r="3590" spans="1:15" hidden="1">
      <c r="A3590" t="s">
        <v>259</v>
      </c>
      <c r="B3590" s="1">
        <v>45230</v>
      </c>
      <c r="C3590" t="s">
        <v>2132</v>
      </c>
      <c r="D3590" t="s">
        <v>151</v>
      </c>
      <c r="E3590" t="s">
        <v>151</v>
      </c>
      <c r="F3590" t="s">
        <v>1091</v>
      </c>
      <c r="G3590" t="s">
        <v>1091</v>
      </c>
      <c r="H3590" t="s">
        <v>1091</v>
      </c>
      <c r="I3590" t="s">
        <v>1076</v>
      </c>
      <c r="K3590" t="s">
        <v>265</v>
      </c>
      <c r="L3590">
        <v>1</v>
      </c>
      <c r="M3590">
        <v>1.92</v>
      </c>
      <c r="N3590">
        <v>1.92</v>
      </c>
      <c r="O3590">
        <v>670737.01</v>
      </c>
    </row>
    <row r="3591" spans="1:15" hidden="1">
      <c r="A3591" t="s">
        <v>259</v>
      </c>
      <c r="B3591" s="1">
        <v>45230</v>
      </c>
      <c r="C3591" t="s">
        <v>2132</v>
      </c>
      <c r="D3591" t="s">
        <v>151</v>
      </c>
      <c r="E3591" t="s">
        <v>151</v>
      </c>
      <c r="F3591" t="s">
        <v>1088</v>
      </c>
      <c r="G3591" t="s">
        <v>1088</v>
      </c>
      <c r="H3591" t="s">
        <v>1088</v>
      </c>
      <c r="I3591" t="s">
        <v>1076</v>
      </c>
      <c r="K3591" t="s">
        <v>265</v>
      </c>
      <c r="L3591">
        <v>1</v>
      </c>
      <c r="M3591">
        <v>7.63</v>
      </c>
      <c r="N3591">
        <v>7.63</v>
      </c>
      <c r="O3591">
        <v>670744.64</v>
      </c>
    </row>
    <row r="3592" spans="1:15" hidden="1">
      <c r="A3592" t="s">
        <v>259</v>
      </c>
      <c r="B3592" s="1">
        <v>45230</v>
      </c>
      <c r="C3592" t="s">
        <v>2132</v>
      </c>
      <c r="D3592" t="s">
        <v>151</v>
      </c>
      <c r="E3592" t="s">
        <v>151</v>
      </c>
      <c r="F3592" t="s">
        <v>1089</v>
      </c>
      <c r="G3592" t="s">
        <v>1089</v>
      </c>
      <c r="H3592" t="s">
        <v>1089</v>
      </c>
      <c r="I3592" t="s">
        <v>1076</v>
      </c>
      <c r="K3592" t="s">
        <v>265</v>
      </c>
      <c r="L3592">
        <v>1</v>
      </c>
      <c r="M3592">
        <v>27.41</v>
      </c>
      <c r="N3592">
        <v>27.41</v>
      </c>
      <c r="O3592">
        <v>670772.05000000005</v>
      </c>
    </row>
    <row r="3593" spans="1:15" hidden="1">
      <c r="A3593" t="s">
        <v>259</v>
      </c>
      <c r="B3593" s="1">
        <v>45230</v>
      </c>
      <c r="C3593" t="s">
        <v>2132</v>
      </c>
      <c r="D3593" t="s">
        <v>151</v>
      </c>
      <c r="E3593" t="s">
        <v>151</v>
      </c>
      <c r="F3593" t="s">
        <v>1090</v>
      </c>
      <c r="G3593" t="s">
        <v>1090</v>
      </c>
      <c r="H3593" t="s">
        <v>1090</v>
      </c>
      <c r="I3593" t="s">
        <v>1076</v>
      </c>
      <c r="K3593" t="s">
        <v>265</v>
      </c>
      <c r="L3593">
        <v>1</v>
      </c>
      <c r="M3593">
        <v>17.91</v>
      </c>
      <c r="N3593">
        <v>17.91</v>
      </c>
      <c r="O3593">
        <v>670789.96</v>
      </c>
    </row>
    <row r="3594" spans="1:15" hidden="1">
      <c r="A3594" t="s">
        <v>259</v>
      </c>
      <c r="B3594" s="1">
        <v>45230</v>
      </c>
      <c r="C3594" t="s">
        <v>2132</v>
      </c>
      <c r="D3594" t="s">
        <v>151</v>
      </c>
      <c r="E3594" t="s">
        <v>151</v>
      </c>
      <c r="F3594" t="s">
        <v>1092</v>
      </c>
      <c r="G3594" t="s">
        <v>1092</v>
      </c>
      <c r="H3594" t="s">
        <v>1092</v>
      </c>
      <c r="I3594" t="s">
        <v>1076</v>
      </c>
      <c r="K3594" t="s">
        <v>265</v>
      </c>
      <c r="L3594">
        <v>1</v>
      </c>
      <c r="M3594">
        <v>22.97</v>
      </c>
      <c r="N3594">
        <v>22.97</v>
      </c>
      <c r="O3594">
        <v>670812.93000000005</v>
      </c>
    </row>
    <row r="3595" spans="1:15" hidden="1">
      <c r="A3595" t="s">
        <v>259</v>
      </c>
      <c r="B3595" s="1">
        <v>45230</v>
      </c>
      <c r="C3595" t="s">
        <v>2133</v>
      </c>
      <c r="D3595" t="s">
        <v>46</v>
      </c>
      <c r="E3595" t="s">
        <v>46</v>
      </c>
      <c r="F3595" t="s">
        <v>85</v>
      </c>
      <c r="G3595" t="s">
        <v>1285</v>
      </c>
      <c r="H3595" t="s">
        <v>1286</v>
      </c>
      <c r="I3595" t="s">
        <v>448</v>
      </c>
      <c r="K3595" t="s">
        <v>265</v>
      </c>
      <c r="L3595">
        <v>15</v>
      </c>
      <c r="M3595">
        <v>3.5</v>
      </c>
      <c r="N3595">
        <v>52.5</v>
      </c>
      <c r="O3595">
        <v>670865.43000000005</v>
      </c>
    </row>
    <row r="3596" spans="1:15" hidden="1">
      <c r="A3596" t="s">
        <v>259</v>
      </c>
      <c r="B3596" s="1">
        <v>45230</v>
      </c>
      <c r="C3596" t="s">
        <v>2133</v>
      </c>
      <c r="D3596" t="s">
        <v>46</v>
      </c>
      <c r="E3596" t="s">
        <v>46</v>
      </c>
      <c r="F3596" t="s">
        <v>1395</v>
      </c>
      <c r="G3596" t="s">
        <v>1396</v>
      </c>
      <c r="H3596" t="s">
        <v>1395</v>
      </c>
      <c r="I3596" t="s">
        <v>484</v>
      </c>
      <c r="K3596" t="s">
        <v>265</v>
      </c>
      <c r="L3596">
        <v>363</v>
      </c>
      <c r="M3596">
        <v>1</v>
      </c>
      <c r="N3596">
        <v>363</v>
      </c>
      <c r="O3596">
        <v>671228.43</v>
      </c>
    </row>
    <row r="3597" spans="1:15" hidden="1">
      <c r="A3597" t="s">
        <v>259</v>
      </c>
      <c r="B3597" s="1">
        <v>45230</v>
      </c>
      <c r="C3597" t="s">
        <v>2134</v>
      </c>
      <c r="D3597" t="s">
        <v>37</v>
      </c>
      <c r="E3597" t="s">
        <v>37</v>
      </c>
      <c r="F3597" t="s">
        <v>1158</v>
      </c>
      <c r="G3597" t="s">
        <v>702</v>
      </c>
      <c r="H3597" t="s">
        <v>701</v>
      </c>
      <c r="I3597" t="s">
        <v>703</v>
      </c>
      <c r="K3597" t="s">
        <v>265</v>
      </c>
      <c r="L3597">
        <v>35</v>
      </c>
      <c r="M3597">
        <v>3.03</v>
      </c>
      <c r="N3597">
        <v>106.05</v>
      </c>
      <c r="O3597">
        <v>671334.48</v>
      </c>
    </row>
    <row r="3598" spans="1:15" hidden="1">
      <c r="A3598" t="s">
        <v>259</v>
      </c>
      <c r="B3598" s="1">
        <v>45230</v>
      </c>
      <c r="C3598" t="s">
        <v>2134</v>
      </c>
      <c r="D3598" t="s">
        <v>37</v>
      </c>
      <c r="E3598" t="s">
        <v>37</v>
      </c>
      <c r="F3598" t="s">
        <v>85</v>
      </c>
      <c r="G3598" t="s">
        <v>1285</v>
      </c>
      <c r="H3598" t="s">
        <v>1286</v>
      </c>
      <c r="I3598" t="s">
        <v>448</v>
      </c>
      <c r="K3598" t="s">
        <v>265</v>
      </c>
      <c r="L3598">
        <v>25</v>
      </c>
      <c r="M3598">
        <v>3.5</v>
      </c>
      <c r="N3598">
        <v>87.5</v>
      </c>
      <c r="O3598">
        <v>671421.98</v>
      </c>
    </row>
    <row r="3599" spans="1:15" hidden="1">
      <c r="A3599" t="s">
        <v>259</v>
      </c>
      <c r="B3599" s="1">
        <v>45230</v>
      </c>
      <c r="C3599" t="s">
        <v>2134</v>
      </c>
      <c r="D3599" t="s">
        <v>37</v>
      </c>
      <c r="E3599" t="s">
        <v>37</v>
      </c>
      <c r="F3599" t="s">
        <v>1155</v>
      </c>
      <c r="G3599" t="s">
        <v>1327</v>
      </c>
      <c r="H3599" t="s">
        <v>1328</v>
      </c>
      <c r="I3599" t="s">
        <v>264</v>
      </c>
      <c r="K3599" t="s">
        <v>265</v>
      </c>
      <c r="L3599">
        <v>30</v>
      </c>
      <c r="M3599">
        <v>5.78</v>
      </c>
      <c r="N3599">
        <v>173.4</v>
      </c>
      <c r="O3599">
        <v>671595.38</v>
      </c>
    </row>
    <row r="3600" spans="1:15" hidden="1">
      <c r="A3600" t="s">
        <v>259</v>
      </c>
      <c r="B3600" s="1">
        <v>45230</v>
      </c>
      <c r="C3600" t="s">
        <v>2134</v>
      </c>
      <c r="D3600" t="s">
        <v>37</v>
      </c>
      <c r="E3600" t="s">
        <v>37</v>
      </c>
      <c r="F3600" t="s">
        <v>1330</v>
      </c>
      <c r="G3600" t="s">
        <v>1331</v>
      </c>
      <c r="H3600" t="s">
        <v>1332</v>
      </c>
      <c r="I3600" t="s">
        <v>264</v>
      </c>
      <c r="K3600" t="s">
        <v>265</v>
      </c>
      <c r="L3600">
        <v>3</v>
      </c>
      <c r="M3600">
        <v>15.23</v>
      </c>
      <c r="N3600">
        <v>45.69</v>
      </c>
      <c r="O3600">
        <v>671641.07</v>
      </c>
    </row>
    <row r="3601" spans="1:15" hidden="1">
      <c r="A3601" t="s">
        <v>259</v>
      </c>
      <c r="B3601" s="1">
        <v>45230</v>
      </c>
      <c r="C3601" t="s">
        <v>2135</v>
      </c>
      <c r="D3601" t="s">
        <v>89</v>
      </c>
      <c r="E3601" t="s">
        <v>89</v>
      </c>
      <c r="F3601" t="s">
        <v>85</v>
      </c>
      <c r="G3601" t="s">
        <v>1285</v>
      </c>
      <c r="H3601" t="s">
        <v>1286</v>
      </c>
      <c r="I3601" t="s">
        <v>448</v>
      </c>
      <c r="K3601" t="s">
        <v>265</v>
      </c>
      <c r="L3601">
        <v>25</v>
      </c>
      <c r="M3601">
        <v>3.5</v>
      </c>
      <c r="N3601">
        <v>87.5</v>
      </c>
      <c r="O3601">
        <v>671728.57</v>
      </c>
    </row>
    <row r="3602" spans="1:15" hidden="1">
      <c r="A3602" t="s">
        <v>259</v>
      </c>
      <c r="B3602" s="1">
        <v>45230</v>
      </c>
      <c r="C3602" t="s">
        <v>2135</v>
      </c>
      <c r="D3602" t="s">
        <v>89</v>
      </c>
      <c r="E3602" t="s">
        <v>89</v>
      </c>
      <c r="F3602" t="s">
        <v>485</v>
      </c>
      <c r="G3602" t="s">
        <v>486</v>
      </c>
      <c r="H3602" t="s">
        <v>485</v>
      </c>
      <c r="I3602" t="s">
        <v>484</v>
      </c>
      <c r="K3602" t="s">
        <v>265</v>
      </c>
      <c r="L3602">
        <v>35</v>
      </c>
      <c r="M3602">
        <v>7.88</v>
      </c>
      <c r="N3602">
        <v>275.8</v>
      </c>
      <c r="O3602">
        <v>672004.37</v>
      </c>
    </row>
    <row r="3603" spans="1:15" hidden="1">
      <c r="A3603" t="s">
        <v>259</v>
      </c>
      <c r="B3603" s="1">
        <v>45230</v>
      </c>
      <c r="C3603" t="s">
        <v>2135</v>
      </c>
      <c r="D3603" t="s">
        <v>89</v>
      </c>
      <c r="E3603" t="s">
        <v>89</v>
      </c>
      <c r="F3603" t="s">
        <v>482</v>
      </c>
      <c r="G3603" t="s">
        <v>483</v>
      </c>
      <c r="H3603" t="s">
        <v>482</v>
      </c>
      <c r="I3603" t="s">
        <v>484</v>
      </c>
      <c r="K3603" t="s">
        <v>265</v>
      </c>
      <c r="L3603">
        <v>2</v>
      </c>
      <c r="M3603">
        <v>21</v>
      </c>
      <c r="N3603">
        <v>42</v>
      </c>
      <c r="O3603">
        <v>672046.37</v>
      </c>
    </row>
    <row r="3604" spans="1:15" hidden="1">
      <c r="A3604" t="s">
        <v>259</v>
      </c>
      <c r="B3604" s="1">
        <v>45230</v>
      </c>
      <c r="C3604" t="s">
        <v>2136</v>
      </c>
      <c r="D3604" t="s">
        <v>68</v>
      </c>
      <c r="E3604" t="s">
        <v>68</v>
      </c>
      <c r="F3604" t="s">
        <v>186</v>
      </c>
      <c r="G3604" t="s">
        <v>1167</v>
      </c>
      <c r="H3604" t="s">
        <v>186</v>
      </c>
      <c r="I3604" t="s">
        <v>1076</v>
      </c>
      <c r="K3604" t="s">
        <v>265</v>
      </c>
      <c r="L3604">
        <v>6</v>
      </c>
      <c r="M3604">
        <v>28.09</v>
      </c>
      <c r="N3604">
        <v>168.54</v>
      </c>
      <c r="O3604">
        <v>672214.91</v>
      </c>
    </row>
    <row r="3605" spans="1:15" hidden="1">
      <c r="A3605" t="s">
        <v>259</v>
      </c>
      <c r="B3605" s="1">
        <v>45230</v>
      </c>
      <c r="C3605" t="s">
        <v>2136</v>
      </c>
      <c r="D3605" t="s">
        <v>68</v>
      </c>
      <c r="E3605" t="s">
        <v>68</v>
      </c>
      <c r="F3605" t="s">
        <v>185</v>
      </c>
      <c r="G3605" t="s">
        <v>1265</v>
      </c>
      <c r="H3605" t="s">
        <v>185</v>
      </c>
      <c r="I3605" t="s">
        <v>1076</v>
      </c>
      <c r="K3605" t="s">
        <v>265</v>
      </c>
      <c r="L3605">
        <v>7</v>
      </c>
      <c r="M3605">
        <v>24.94</v>
      </c>
      <c r="N3605">
        <v>174.58</v>
      </c>
      <c r="O3605">
        <v>672389.49</v>
      </c>
    </row>
    <row r="3606" spans="1:15" hidden="1">
      <c r="A3606" t="s">
        <v>259</v>
      </c>
      <c r="B3606" s="1">
        <v>45230</v>
      </c>
      <c r="C3606" t="s">
        <v>2136</v>
      </c>
      <c r="D3606" t="s">
        <v>68</v>
      </c>
      <c r="E3606" t="s">
        <v>68</v>
      </c>
      <c r="F3606" t="s">
        <v>188</v>
      </c>
      <c r="G3606" t="s">
        <v>1301</v>
      </c>
      <c r="H3606" t="s">
        <v>188</v>
      </c>
      <c r="I3606" t="s">
        <v>1076</v>
      </c>
      <c r="K3606" t="s">
        <v>265</v>
      </c>
      <c r="L3606">
        <v>1</v>
      </c>
      <c r="M3606">
        <v>16.28</v>
      </c>
      <c r="N3606">
        <v>16.28</v>
      </c>
      <c r="O3606">
        <v>672405.77</v>
      </c>
    </row>
    <row r="3607" spans="1:15" hidden="1">
      <c r="A3607" t="s">
        <v>259</v>
      </c>
      <c r="B3607" s="1">
        <v>45230</v>
      </c>
      <c r="C3607" t="s">
        <v>2136</v>
      </c>
      <c r="D3607" t="s">
        <v>68</v>
      </c>
      <c r="E3607" t="s">
        <v>68</v>
      </c>
      <c r="F3607" t="s">
        <v>184</v>
      </c>
      <c r="G3607" t="s">
        <v>1077</v>
      </c>
      <c r="H3607" t="s">
        <v>184</v>
      </c>
      <c r="I3607" t="s">
        <v>1076</v>
      </c>
      <c r="K3607" t="s">
        <v>265</v>
      </c>
      <c r="L3607">
        <v>4</v>
      </c>
      <c r="M3607">
        <v>2.89</v>
      </c>
      <c r="N3607">
        <v>11.56</v>
      </c>
      <c r="O3607">
        <v>672417.33</v>
      </c>
    </row>
    <row r="3608" spans="1:15" hidden="1">
      <c r="A3608" t="s">
        <v>259</v>
      </c>
      <c r="B3608" s="1">
        <v>45230</v>
      </c>
      <c r="C3608" t="s">
        <v>2136</v>
      </c>
      <c r="D3608" t="s">
        <v>68</v>
      </c>
      <c r="E3608" t="s">
        <v>68</v>
      </c>
      <c r="F3608" t="s">
        <v>187</v>
      </c>
      <c r="G3608" t="s">
        <v>1382</v>
      </c>
      <c r="H3608" t="s">
        <v>187</v>
      </c>
      <c r="I3608" t="s">
        <v>1076</v>
      </c>
      <c r="K3608" t="s">
        <v>265</v>
      </c>
      <c r="L3608">
        <v>1</v>
      </c>
      <c r="M3608">
        <v>22.5</v>
      </c>
      <c r="N3608">
        <v>22.5</v>
      </c>
      <c r="O3608">
        <v>672439.83</v>
      </c>
    </row>
    <row r="3609" spans="1:15" hidden="1">
      <c r="A3609" t="s">
        <v>259</v>
      </c>
      <c r="B3609" s="1">
        <v>45230</v>
      </c>
      <c r="C3609" t="s">
        <v>2137</v>
      </c>
      <c r="D3609" t="s">
        <v>145</v>
      </c>
      <c r="E3609" t="s">
        <v>145</v>
      </c>
      <c r="F3609" t="s">
        <v>701</v>
      </c>
      <c r="G3609" t="s">
        <v>702</v>
      </c>
      <c r="H3609" t="s">
        <v>701</v>
      </c>
      <c r="I3609" t="s">
        <v>703</v>
      </c>
      <c r="K3609" t="s">
        <v>265</v>
      </c>
      <c r="L3609">
        <v>20</v>
      </c>
      <c r="M3609">
        <v>3.03</v>
      </c>
      <c r="N3609">
        <v>60.6</v>
      </c>
      <c r="O3609">
        <v>672500.43</v>
      </c>
    </row>
    <row r="3610" spans="1:15" hidden="1">
      <c r="A3610" t="s">
        <v>259</v>
      </c>
      <c r="B3610" s="1">
        <v>45230</v>
      </c>
      <c r="C3610" t="s">
        <v>2137</v>
      </c>
      <c r="D3610" t="s">
        <v>145</v>
      </c>
      <c r="E3610" t="s">
        <v>145</v>
      </c>
      <c r="F3610" t="s">
        <v>85</v>
      </c>
      <c r="G3610" t="s">
        <v>1285</v>
      </c>
      <c r="H3610" t="s">
        <v>1286</v>
      </c>
      <c r="I3610" t="s">
        <v>448</v>
      </c>
      <c r="K3610" t="s">
        <v>265</v>
      </c>
      <c r="L3610">
        <v>15</v>
      </c>
      <c r="M3610">
        <v>3.5</v>
      </c>
      <c r="N3610">
        <v>52.5</v>
      </c>
      <c r="O3610">
        <v>672552.93</v>
      </c>
    </row>
    <row r="3611" spans="1:15" hidden="1">
      <c r="A3611" t="s">
        <v>259</v>
      </c>
      <c r="B3611" s="1">
        <v>45230</v>
      </c>
      <c r="C3611" t="s">
        <v>2137</v>
      </c>
      <c r="D3611" t="s">
        <v>145</v>
      </c>
      <c r="E3611" t="s">
        <v>145</v>
      </c>
      <c r="F3611" t="s">
        <v>1139</v>
      </c>
      <c r="G3611" t="s">
        <v>1140</v>
      </c>
      <c r="H3611" t="s">
        <v>1141</v>
      </c>
      <c r="I3611" t="s">
        <v>703</v>
      </c>
      <c r="K3611" t="s">
        <v>265</v>
      </c>
      <c r="L3611">
        <v>18</v>
      </c>
      <c r="M3611">
        <v>15</v>
      </c>
      <c r="N3611">
        <v>270</v>
      </c>
      <c r="O3611">
        <v>672822.93</v>
      </c>
    </row>
    <row r="3612" spans="1:15" hidden="1">
      <c r="A3612" t="s">
        <v>259</v>
      </c>
      <c r="B3612" s="1">
        <v>45230</v>
      </c>
      <c r="C3612" t="s">
        <v>2137</v>
      </c>
      <c r="D3612" t="s">
        <v>145</v>
      </c>
      <c r="E3612" t="s">
        <v>145</v>
      </c>
      <c r="F3612" t="s">
        <v>1051</v>
      </c>
      <c r="G3612" t="s">
        <v>1052</v>
      </c>
      <c r="H3612" t="s">
        <v>1051</v>
      </c>
      <c r="I3612" t="s">
        <v>703</v>
      </c>
      <c r="K3612" t="s">
        <v>265</v>
      </c>
      <c r="L3612">
        <v>1</v>
      </c>
      <c r="M3612">
        <v>7</v>
      </c>
      <c r="N3612">
        <v>7</v>
      </c>
      <c r="O3612">
        <v>672829.93</v>
      </c>
    </row>
    <row r="3613" spans="1:15" hidden="1">
      <c r="A3613" t="s">
        <v>259</v>
      </c>
      <c r="B3613" s="1">
        <v>45230</v>
      </c>
      <c r="C3613" t="s">
        <v>2138</v>
      </c>
      <c r="D3613" t="s">
        <v>91</v>
      </c>
      <c r="E3613" t="s">
        <v>91</v>
      </c>
      <c r="F3613" t="s">
        <v>701</v>
      </c>
      <c r="G3613" t="s">
        <v>702</v>
      </c>
      <c r="H3613" t="s">
        <v>701</v>
      </c>
      <c r="I3613" t="s">
        <v>703</v>
      </c>
      <c r="K3613" t="s">
        <v>265</v>
      </c>
      <c r="L3613">
        <v>25</v>
      </c>
      <c r="M3613">
        <v>3.03</v>
      </c>
      <c r="N3613">
        <v>75.75</v>
      </c>
      <c r="O3613">
        <v>672905.68</v>
      </c>
    </row>
    <row r="3614" spans="1:15" hidden="1">
      <c r="A3614" t="s">
        <v>259</v>
      </c>
      <c r="B3614" s="1">
        <v>45230</v>
      </c>
      <c r="C3614" t="s">
        <v>2138</v>
      </c>
      <c r="D3614" t="s">
        <v>91</v>
      </c>
      <c r="E3614" t="s">
        <v>91</v>
      </c>
      <c r="F3614" t="s">
        <v>85</v>
      </c>
      <c r="G3614" t="s">
        <v>1285</v>
      </c>
      <c r="H3614" t="s">
        <v>1286</v>
      </c>
      <c r="I3614" t="s">
        <v>448</v>
      </c>
      <c r="K3614" t="s">
        <v>265</v>
      </c>
      <c r="L3614">
        <v>15</v>
      </c>
      <c r="M3614">
        <v>3.5</v>
      </c>
      <c r="N3614">
        <v>52.5</v>
      </c>
      <c r="O3614">
        <v>672958.18</v>
      </c>
    </row>
    <row r="3615" spans="1:15" hidden="1">
      <c r="A3615" t="s">
        <v>259</v>
      </c>
      <c r="B3615" s="1">
        <v>45230</v>
      </c>
      <c r="C3615" t="s">
        <v>2138</v>
      </c>
      <c r="D3615" t="s">
        <v>91</v>
      </c>
      <c r="E3615" t="s">
        <v>91</v>
      </c>
      <c r="F3615" t="s">
        <v>1051</v>
      </c>
      <c r="G3615" t="s">
        <v>1052</v>
      </c>
      <c r="H3615" t="s">
        <v>1051</v>
      </c>
      <c r="I3615" t="s">
        <v>703</v>
      </c>
      <c r="K3615" t="s">
        <v>265</v>
      </c>
      <c r="L3615">
        <v>4</v>
      </c>
      <c r="M3615">
        <v>7</v>
      </c>
      <c r="N3615">
        <v>28</v>
      </c>
      <c r="O3615">
        <v>672986.18</v>
      </c>
    </row>
    <row r="3616" spans="1:15" hidden="1">
      <c r="A3616" t="s">
        <v>259</v>
      </c>
      <c r="B3616" s="1">
        <v>45230</v>
      </c>
      <c r="C3616" t="s">
        <v>2138</v>
      </c>
      <c r="D3616" t="s">
        <v>91</v>
      </c>
      <c r="E3616" t="s">
        <v>91</v>
      </c>
      <c r="F3616" t="s">
        <v>1139</v>
      </c>
      <c r="G3616" t="s">
        <v>1140</v>
      </c>
      <c r="H3616" t="s">
        <v>1141</v>
      </c>
      <c r="I3616" t="s">
        <v>703</v>
      </c>
      <c r="K3616" t="s">
        <v>265</v>
      </c>
      <c r="L3616">
        <v>13</v>
      </c>
      <c r="M3616">
        <v>15</v>
      </c>
      <c r="N3616">
        <v>195</v>
      </c>
      <c r="O3616">
        <v>673181.18</v>
      </c>
    </row>
    <row r="3617" spans="1:15" hidden="1">
      <c r="A3617" t="s">
        <v>259</v>
      </c>
      <c r="B3617" s="1">
        <v>45230</v>
      </c>
      <c r="C3617" t="s">
        <v>2138</v>
      </c>
      <c r="D3617" t="s">
        <v>91</v>
      </c>
      <c r="E3617" t="s">
        <v>91</v>
      </c>
      <c r="F3617" t="s">
        <v>1055</v>
      </c>
      <c r="G3617" t="s">
        <v>1056</v>
      </c>
      <c r="H3617" t="s">
        <v>1055</v>
      </c>
      <c r="I3617" t="s">
        <v>703</v>
      </c>
      <c r="K3617" t="s">
        <v>265</v>
      </c>
      <c r="L3617">
        <v>1</v>
      </c>
      <c r="M3617">
        <v>25</v>
      </c>
      <c r="N3617">
        <v>25</v>
      </c>
      <c r="O3617">
        <v>673206.18</v>
      </c>
    </row>
    <row r="3618" spans="1:15" hidden="1">
      <c r="A3618" t="s">
        <v>259</v>
      </c>
      <c r="B3618" s="1">
        <v>45230</v>
      </c>
      <c r="C3618" t="s">
        <v>2139</v>
      </c>
      <c r="D3618" t="s">
        <v>205</v>
      </c>
      <c r="E3618" t="s">
        <v>205</v>
      </c>
      <c r="F3618" t="s">
        <v>1139</v>
      </c>
      <c r="G3618" t="s">
        <v>1140</v>
      </c>
      <c r="H3618" t="s">
        <v>1141</v>
      </c>
      <c r="I3618" t="s">
        <v>703</v>
      </c>
      <c r="K3618" t="s">
        <v>265</v>
      </c>
      <c r="L3618">
        <v>25</v>
      </c>
      <c r="M3618">
        <v>15</v>
      </c>
      <c r="N3618">
        <v>375</v>
      </c>
      <c r="O3618">
        <v>673581.18</v>
      </c>
    </row>
    <row r="3619" spans="1:15" hidden="1">
      <c r="A3619" t="s">
        <v>259</v>
      </c>
      <c r="B3619" s="1">
        <v>45230</v>
      </c>
      <c r="C3619" t="s">
        <v>2140</v>
      </c>
      <c r="D3619" t="s">
        <v>143</v>
      </c>
      <c r="E3619" t="s">
        <v>143</v>
      </c>
      <c r="F3619" t="s">
        <v>1074</v>
      </c>
      <c r="G3619" t="s">
        <v>1075</v>
      </c>
      <c r="H3619" t="s">
        <v>1074</v>
      </c>
      <c r="I3619" t="s">
        <v>1076</v>
      </c>
      <c r="K3619" t="s">
        <v>265</v>
      </c>
      <c r="L3619">
        <v>9</v>
      </c>
      <c r="M3619">
        <v>28.09</v>
      </c>
      <c r="N3619">
        <v>252.81</v>
      </c>
      <c r="O3619">
        <v>673833.99</v>
      </c>
    </row>
    <row r="3620" spans="1:15" hidden="1">
      <c r="A3620" t="s">
        <v>259</v>
      </c>
      <c r="B3620" s="1">
        <v>45230</v>
      </c>
      <c r="C3620" t="s">
        <v>2140</v>
      </c>
      <c r="D3620" t="s">
        <v>143</v>
      </c>
      <c r="E3620" t="s">
        <v>143</v>
      </c>
      <c r="F3620" t="s">
        <v>188</v>
      </c>
      <c r="G3620" t="s">
        <v>1301</v>
      </c>
      <c r="H3620" t="s">
        <v>188</v>
      </c>
      <c r="I3620" t="s">
        <v>1076</v>
      </c>
      <c r="K3620" t="s">
        <v>265</v>
      </c>
      <c r="L3620">
        <v>1</v>
      </c>
      <c r="M3620">
        <v>31.24</v>
      </c>
      <c r="N3620">
        <v>31.24</v>
      </c>
      <c r="O3620">
        <v>673865.23</v>
      </c>
    </row>
    <row r="3621" spans="1:15" hidden="1">
      <c r="A3621" t="s">
        <v>259</v>
      </c>
      <c r="B3621" s="1">
        <v>45230</v>
      </c>
      <c r="C3621" t="s">
        <v>2140</v>
      </c>
      <c r="D3621" t="s">
        <v>143</v>
      </c>
      <c r="E3621" t="s">
        <v>143</v>
      </c>
      <c r="F3621" t="s">
        <v>1086</v>
      </c>
      <c r="G3621" t="s">
        <v>1087</v>
      </c>
      <c r="H3621" t="s">
        <v>1086</v>
      </c>
      <c r="I3621" t="s">
        <v>1076</v>
      </c>
      <c r="K3621" t="s">
        <v>265</v>
      </c>
      <c r="L3621">
        <v>1</v>
      </c>
      <c r="M3621">
        <v>6.04</v>
      </c>
      <c r="N3621">
        <v>6.04</v>
      </c>
      <c r="O3621">
        <v>673871.27</v>
      </c>
    </row>
    <row r="3622" spans="1:15" hidden="1">
      <c r="A3622" t="s">
        <v>259</v>
      </c>
      <c r="B3622" s="1">
        <v>45230</v>
      </c>
      <c r="C3622" t="s">
        <v>2140</v>
      </c>
      <c r="D3622" t="s">
        <v>143</v>
      </c>
      <c r="E3622" t="s">
        <v>143</v>
      </c>
      <c r="F3622" t="s">
        <v>184</v>
      </c>
      <c r="G3622" t="s">
        <v>1077</v>
      </c>
      <c r="H3622" t="s">
        <v>184</v>
      </c>
      <c r="I3622" t="s">
        <v>1076</v>
      </c>
      <c r="K3622" t="s">
        <v>265</v>
      </c>
      <c r="L3622">
        <v>1</v>
      </c>
      <c r="M3622">
        <v>2.89</v>
      </c>
      <c r="N3622">
        <v>2.89</v>
      </c>
      <c r="O3622">
        <v>673874.16</v>
      </c>
    </row>
    <row r="3623" spans="1:15" hidden="1">
      <c r="A3623" t="s">
        <v>259</v>
      </c>
      <c r="B3623" s="1">
        <v>45230</v>
      </c>
      <c r="C3623" t="s">
        <v>2140</v>
      </c>
      <c r="D3623" t="s">
        <v>143</v>
      </c>
      <c r="E3623" t="s">
        <v>143</v>
      </c>
      <c r="F3623" t="s">
        <v>1091</v>
      </c>
      <c r="G3623" t="s">
        <v>1091</v>
      </c>
      <c r="H3623" t="s">
        <v>1091</v>
      </c>
      <c r="I3623" t="s">
        <v>1076</v>
      </c>
      <c r="K3623" t="s">
        <v>265</v>
      </c>
      <c r="L3623">
        <v>1</v>
      </c>
      <c r="M3623">
        <v>2.2599999999999998</v>
      </c>
      <c r="N3623">
        <v>2.2599999999999998</v>
      </c>
      <c r="O3623">
        <v>673876.42</v>
      </c>
    </row>
    <row r="3624" spans="1:15" hidden="1">
      <c r="A3624" t="s">
        <v>259</v>
      </c>
      <c r="B3624" s="1">
        <v>45230</v>
      </c>
      <c r="C3624" t="s">
        <v>2140</v>
      </c>
      <c r="D3624" t="s">
        <v>143</v>
      </c>
      <c r="E3624" t="s">
        <v>143</v>
      </c>
      <c r="F3624" t="s">
        <v>1089</v>
      </c>
      <c r="G3624" t="s">
        <v>1089</v>
      </c>
      <c r="H3624" t="s">
        <v>1089</v>
      </c>
      <c r="I3624" t="s">
        <v>1076</v>
      </c>
      <c r="K3624" t="s">
        <v>265</v>
      </c>
      <c r="L3624">
        <v>1</v>
      </c>
      <c r="M3624">
        <v>23.73</v>
      </c>
      <c r="N3624">
        <v>23.73</v>
      </c>
      <c r="O3624">
        <v>673900.15</v>
      </c>
    </row>
    <row r="3625" spans="1:15" hidden="1">
      <c r="A3625" t="s">
        <v>259</v>
      </c>
      <c r="B3625" s="1">
        <v>45230</v>
      </c>
      <c r="C3625" t="s">
        <v>2140</v>
      </c>
      <c r="D3625" t="s">
        <v>143</v>
      </c>
      <c r="E3625" t="s">
        <v>143</v>
      </c>
      <c r="F3625" t="s">
        <v>1088</v>
      </c>
      <c r="G3625" t="s">
        <v>1088</v>
      </c>
      <c r="H3625" t="s">
        <v>1088</v>
      </c>
      <c r="I3625" t="s">
        <v>1076</v>
      </c>
      <c r="K3625" t="s">
        <v>265</v>
      </c>
      <c r="L3625">
        <v>1</v>
      </c>
      <c r="M3625">
        <v>8.89</v>
      </c>
      <c r="N3625">
        <v>8.89</v>
      </c>
      <c r="O3625">
        <v>673909.04</v>
      </c>
    </row>
    <row r="3626" spans="1:15" hidden="1">
      <c r="A3626" t="s">
        <v>259</v>
      </c>
      <c r="B3626" s="1">
        <v>45230</v>
      </c>
      <c r="C3626" t="s">
        <v>2140</v>
      </c>
      <c r="D3626" t="s">
        <v>143</v>
      </c>
      <c r="E3626" t="s">
        <v>143</v>
      </c>
      <c r="F3626" t="s">
        <v>1090</v>
      </c>
      <c r="G3626" t="s">
        <v>1090</v>
      </c>
      <c r="H3626" t="s">
        <v>1090</v>
      </c>
      <c r="I3626" t="s">
        <v>1076</v>
      </c>
      <c r="K3626" t="s">
        <v>265</v>
      </c>
      <c r="L3626">
        <v>1</v>
      </c>
      <c r="M3626">
        <v>19.899999999999999</v>
      </c>
      <c r="N3626">
        <v>19.899999999999999</v>
      </c>
      <c r="O3626">
        <v>673928.94</v>
      </c>
    </row>
    <row r="3627" spans="1:15" hidden="1">
      <c r="A3627" t="s">
        <v>259</v>
      </c>
      <c r="B3627" s="1">
        <v>45230</v>
      </c>
      <c r="C3627" t="s">
        <v>2140</v>
      </c>
      <c r="D3627" t="s">
        <v>143</v>
      </c>
      <c r="E3627" t="s">
        <v>143</v>
      </c>
      <c r="F3627" t="s">
        <v>1092</v>
      </c>
      <c r="G3627" t="s">
        <v>1092</v>
      </c>
      <c r="H3627" t="s">
        <v>1092</v>
      </c>
      <c r="I3627" t="s">
        <v>1076</v>
      </c>
      <c r="K3627" t="s">
        <v>265</v>
      </c>
      <c r="L3627">
        <v>1</v>
      </c>
      <c r="M3627">
        <v>24.8</v>
      </c>
      <c r="N3627">
        <v>24.8</v>
      </c>
      <c r="O3627">
        <v>673953.74</v>
      </c>
    </row>
    <row r="3628" spans="1:15" hidden="1">
      <c r="A3628" t="s">
        <v>259</v>
      </c>
      <c r="B3628" s="1">
        <v>45230</v>
      </c>
      <c r="C3628" t="s">
        <v>2141</v>
      </c>
      <c r="D3628" t="s">
        <v>58</v>
      </c>
      <c r="E3628" t="s">
        <v>58</v>
      </c>
      <c r="F3628" t="s">
        <v>1048</v>
      </c>
      <c r="G3628" t="s">
        <v>1049</v>
      </c>
      <c r="H3628" t="s">
        <v>1050</v>
      </c>
      <c r="I3628" t="s">
        <v>448</v>
      </c>
      <c r="K3628" t="s">
        <v>265</v>
      </c>
      <c r="L3628">
        <v>80</v>
      </c>
      <c r="M3628">
        <v>3.15</v>
      </c>
      <c r="N3628">
        <v>252</v>
      </c>
      <c r="O3628">
        <v>674205.74</v>
      </c>
    </row>
    <row r="3629" spans="1:15" hidden="1">
      <c r="A3629" t="s">
        <v>259</v>
      </c>
      <c r="B3629" s="1">
        <v>45230</v>
      </c>
      <c r="C3629" t="s">
        <v>2141</v>
      </c>
      <c r="D3629" t="s">
        <v>58</v>
      </c>
      <c r="E3629" t="s">
        <v>58</v>
      </c>
      <c r="F3629" t="s">
        <v>625</v>
      </c>
      <c r="G3629" t="s">
        <v>624</v>
      </c>
      <c r="H3629" t="s">
        <v>625</v>
      </c>
      <c r="I3629" t="s">
        <v>448</v>
      </c>
      <c r="K3629" t="s">
        <v>265</v>
      </c>
      <c r="L3629">
        <v>1</v>
      </c>
      <c r="M3629">
        <v>49</v>
      </c>
      <c r="N3629">
        <v>49</v>
      </c>
      <c r="O3629">
        <v>674254.74</v>
      </c>
    </row>
    <row r="3630" spans="1:15" hidden="1">
      <c r="A3630" t="s">
        <v>259</v>
      </c>
      <c r="B3630" s="1">
        <v>45230</v>
      </c>
      <c r="C3630" t="s">
        <v>2141</v>
      </c>
      <c r="D3630" t="s">
        <v>58</v>
      </c>
      <c r="E3630" t="s">
        <v>58</v>
      </c>
      <c r="F3630" t="s">
        <v>204</v>
      </c>
      <c r="G3630" t="s">
        <v>1072</v>
      </c>
      <c r="H3630" t="s">
        <v>204</v>
      </c>
      <c r="I3630" t="s">
        <v>703</v>
      </c>
      <c r="K3630" t="s">
        <v>265</v>
      </c>
      <c r="L3630">
        <v>1</v>
      </c>
      <c r="M3630">
        <v>69</v>
      </c>
      <c r="N3630">
        <v>69</v>
      </c>
      <c r="O3630">
        <v>674323.74</v>
      </c>
    </row>
    <row r="3631" spans="1:15" hidden="1">
      <c r="A3631" t="s">
        <v>259</v>
      </c>
      <c r="B3631" s="1">
        <v>45230</v>
      </c>
      <c r="C3631" t="s">
        <v>2142</v>
      </c>
      <c r="D3631" t="s">
        <v>56</v>
      </c>
      <c r="E3631" t="s">
        <v>56</v>
      </c>
      <c r="F3631" t="s">
        <v>1118</v>
      </c>
      <c r="G3631" t="s">
        <v>1119</v>
      </c>
      <c r="H3631" t="s">
        <v>1118</v>
      </c>
      <c r="I3631" t="s">
        <v>703</v>
      </c>
      <c r="K3631" t="s">
        <v>265</v>
      </c>
      <c r="L3631">
        <v>25</v>
      </c>
      <c r="M3631">
        <v>4.13</v>
      </c>
      <c r="N3631">
        <v>103.25</v>
      </c>
      <c r="O3631">
        <v>674426.99</v>
      </c>
    </row>
    <row r="3632" spans="1:15" hidden="1">
      <c r="A3632" t="s">
        <v>259</v>
      </c>
      <c r="B3632" s="1">
        <v>45230</v>
      </c>
      <c r="C3632" t="s">
        <v>2142</v>
      </c>
      <c r="D3632" t="s">
        <v>56</v>
      </c>
      <c r="E3632" t="s">
        <v>56</v>
      </c>
      <c r="F3632" t="s">
        <v>81</v>
      </c>
      <c r="G3632" t="s">
        <v>1261</v>
      </c>
      <c r="H3632" t="s">
        <v>81</v>
      </c>
      <c r="I3632" t="s">
        <v>448</v>
      </c>
      <c r="K3632" t="s">
        <v>265</v>
      </c>
      <c r="L3632">
        <v>20</v>
      </c>
      <c r="M3632">
        <v>3.5</v>
      </c>
      <c r="N3632">
        <v>70</v>
      </c>
      <c r="O3632">
        <v>674496.99</v>
      </c>
    </row>
    <row r="3633" spans="1:15" hidden="1">
      <c r="A3633" t="s">
        <v>259</v>
      </c>
      <c r="B3633" s="1">
        <v>45230</v>
      </c>
      <c r="C3633" t="s">
        <v>2142</v>
      </c>
      <c r="D3633" t="s">
        <v>56</v>
      </c>
      <c r="E3633" t="s">
        <v>56</v>
      </c>
      <c r="F3633" t="s">
        <v>1051</v>
      </c>
      <c r="G3633" t="s">
        <v>1052</v>
      </c>
      <c r="H3633" t="s">
        <v>1051</v>
      </c>
      <c r="I3633" t="s">
        <v>703</v>
      </c>
      <c r="K3633" t="s">
        <v>265</v>
      </c>
      <c r="L3633">
        <v>18</v>
      </c>
      <c r="M3633">
        <v>7</v>
      </c>
      <c r="N3633">
        <v>126</v>
      </c>
      <c r="O3633">
        <v>674622.99</v>
      </c>
    </row>
    <row r="3634" spans="1:15" hidden="1">
      <c r="A3634" t="s">
        <v>259</v>
      </c>
      <c r="B3634" s="1">
        <v>45230</v>
      </c>
      <c r="C3634" t="s">
        <v>2142</v>
      </c>
      <c r="D3634" t="s">
        <v>56</v>
      </c>
      <c r="E3634" t="s">
        <v>56</v>
      </c>
      <c r="F3634" t="s">
        <v>1139</v>
      </c>
      <c r="G3634" t="s">
        <v>1140</v>
      </c>
      <c r="H3634" t="s">
        <v>1141</v>
      </c>
      <c r="I3634" t="s">
        <v>703</v>
      </c>
      <c r="K3634" t="s">
        <v>265</v>
      </c>
      <c r="L3634">
        <v>4</v>
      </c>
      <c r="M3634">
        <v>15</v>
      </c>
      <c r="N3634">
        <v>60</v>
      </c>
      <c r="O3634">
        <v>674682.99</v>
      </c>
    </row>
    <row r="3635" spans="1:15" hidden="1">
      <c r="A3635" t="s">
        <v>259</v>
      </c>
      <c r="B3635" s="1">
        <v>45230</v>
      </c>
      <c r="C3635" t="s">
        <v>2143</v>
      </c>
      <c r="D3635" t="s">
        <v>144</v>
      </c>
      <c r="E3635" t="s">
        <v>144</v>
      </c>
      <c r="F3635" t="s">
        <v>1158</v>
      </c>
      <c r="G3635" t="s">
        <v>702</v>
      </c>
      <c r="H3635" t="s">
        <v>701</v>
      </c>
      <c r="I3635" t="s">
        <v>703</v>
      </c>
      <c r="K3635" t="s">
        <v>265</v>
      </c>
      <c r="L3635">
        <v>15</v>
      </c>
      <c r="M3635">
        <v>3.03</v>
      </c>
      <c r="N3635">
        <v>45.45</v>
      </c>
      <c r="O3635">
        <v>674728.44</v>
      </c>
    </row>
    <row r="3636" spans="1:15" hidden="1">
      <c r="A3636" t="s">
        <v>259</v>
      </c>
      <c r="B3636" s="1">
        <v>45230</v>
      </c>
      <c r="C3636" t="s">
        <v>2143</v>
      </c>
      <c r="D3636" t="s">
        <v>144</v>
      </c>
      <c r="E3636" t="s">
        <v>144</v>
      </c>
      <c r="F3636" t="s">
        <v>85</v>
      </c>
      <c r="G3636" t="s">
        <v>1285</v>
      </c>
      <c r="H3636" t="s">
        <v>1286</v>
      </c>
      <c r="I3636" t="s">
        <v>448</v>
      </c>
      <c r="K3636" t="s">
        <v>265</v>
      </c>
      <c r="L3636">
        <v>15</v>
      </c>
      <c r="M3636">
        <v>3.5</v>
      </c>
      <c r="N3636">
        <v>52.5</v>
      </c>
      <c r="O3636">
        <v>674780.94</v>
      </c>
    </row>
    <row r="3637" spans="1:15" hidden="1">
      <c r="A3637" t="s">
        <v>259</v>
      </c>
      <c r="B3637" s="1">
        <v>45230</v>
      </c>
      <c r="C3637" t="s">
        <v>2143</v>
      </c>
      <c r="D3637" t="s">
        <v>144</v>
      </c>
      <c r="E3637" t="s">
        <v>144</v>
      </c>
      <c r="F3637" t="s">
        <v>1139</v>
      </c>
      <c r="G3637" t="s">
        <v>1140</v>
      </c>
      <c r="H3637" t="s">
        <v>1141</v>
      </c>
      <c r="I3637" t="s">
        <v>703</v>
      </c>
      <c r="K3637" t="s">
        <v>265</v>
      </c>
      <c r="L3637">
        <v>11</v>
      </c>
      <c r="M3637">
        <v>15</v>
      </c>
      <c r="N3637">
        <v>165</v>
      </c>
      <c r="O3637">
        <v>674945.94</v>
      </c>
    </row>
    <row r="3638" spans="1:15" hidden="1">
      <c r="A3638" t="s">
        <v>259</v>
      </c>
      <c r="B3638" s="1">
        <v>45230</v>
      </c>
      <c r="C3638" t="s">
        <v>2143</v>
      </c>
      <c r="D3638" t="s">
        <v>144</v>
      </c>
      <c r="E3638" t="s">
        <v>144</v>
      </c>
      <c r="F3638" t="s">
        <v>1230</v>
      </c>
      <c r="G3638" t="s">
        <v>1231</v>
      </c>
      <c r="H3638" t="s">
        <v>1230</v>
      </c>
      <c r="I3638" t="s">
        <v>703</v>
      </c>
      <c r="K3638" t="s">
        <v>265</v>
      </c>
      <c r="L3638">
        <v>3</v>
      </c>
      <c r="M3638">
        <v>30</v>
      </c>
      <c r="N3638">
        <v>90</v>
      </c>
      <c r="O3638">
        <v>675035.94</v>
      </c>
    </row>
    <row r="3639" spans="1:15" hidden="1">
      <c r="A3639" t="s">
        <v>259</v>
      </c>
      <c r="B3639" s="1">
        <v>45230</v>
      </c>
      <c r="C3639" t="s">
        <v>2144</v>
      </c>
      <c r="D3639" t="s">
        <v>84</v>
      </c>
      <c r="E3639" t="s">
        <v>84</v>
      </c>
      <c r="F3639" t="s">
        <v>1357</v>
      </c>
      <c r="G3639" t="s">
        <v>1052</v>
      </c>
      <c r="H3639" t="s">
        <v>1051</v>
      </c>
      <c r="I3639" t="s">
        <v>703</v>
      </c>
      <c r="K3639" t="s">
        <v>265</v>
      </c>
      <c r="L3639">
        <v>11</v>
      </c>
      <c r="M3639">
        <v>1.1200000000000001</v>
      </c>
      <c r="N3639">
        <v>12.32</v>
      </c>
      <c r="O3639">
        <v>675048.26</v>
      </c>
    </row>
    <row r="3640" spans="1:15" hidden="1">
      <c r="A3640" t="s">
        <v>259</v>
      </c>
      <c r="B3640" s="1">
        <v>45230</v>
      </c>
      <c r="C3640" s="8" t="s">
        <v>2144</v>
      </c>
      <c r="D3640" t="s">
        <v>84</v>
      </c>
      <c r="E3640" t="s">
        <v>84</v>
      </c>
      <c r="F3640" t="s">
        <v>2145</v>
      </c>
      <c r="G3640" t="s">
        <v>1195</v>
      </c>
      <c r="H3640" t="s">
        <v>1196</v>
      </c>
      <c r="I3640" t="s">
        <v>703</v>
      </c>
      <c r="K3640" t="s">
        <v>265</v>
      </c>
      <c r="L3640">
        <v>8</v>
      </c>
      <c r="M3640">
        <v>3.5</v>
      </c>
      <c r="N3640">
        <v>28</v>
      </c>
      <c r="O3640">
        <v>675076.26</v>
      </c>
    </row>
    <row r="3641" spans="1:15" hidden="1">
      <c r="A3641" t="s">
        <v>259</v>
      </c>
      <c r="B3641" s="1">
        <v>45230</v>
      </c>
      <c r="C3641" t="s">
        <v>2144</v>
      </c>
      <c r="D3641" t="s">
        <v>84</v>
      </c>
      <c r="E3641" t="s">
        <v>84</v>
      </c>
      <c r="F3641" t="s">
        <v>1074</v>
      </c>
      <c r="G3641" t="s">
        <v>1075</v>
      </c>
      <c r="H3641" t="s">
        <v>1074</v>
      </c>
      <c r="I3641" t="s">
        <v>1076</v>
      </c>
      <c r="K3641" t="s">
        <v>265</v>
      </c>
      <c r="L3641">
        <v>7</v>
      </c>
      <c r="M3641">
        <v>31.24</v>
      </c>
      <c r="N3641">
        <v>218.68</v>
      </c>
      <c r="O3641">
        <v>675294.94</v>
      </c>
    </row>
    <row r="3642" spans="1:15" hidden="1">
      <c r="A3642" t="s">
        <v>259</v>
      </c>
      <c r="B3642" s="1">
        <v>45230</v>
      </c>
      <c r="C3642" t="s">
        <v>2144</v>
      </c>
      <c r="D3642" t="s">
        <v>84</v>
      </c>
      <c r="E3642" t="s">
        <v>84</v>
      </c>
      <c r="F3642" t="s">
        <v>1084</v>
      </c>
      <c r="G3642" t="s">
        <v>1085</v>
      </c>
      <c r="H3642" t="s">
        <v>1084</v>
      </c>
      <c r="I3642" t="s">
        <v>1076</v>
      </c>
      <c r="K3642" t="s">
        <v>265</v>
      </c>
      <c r="L3642">
        <v>1</v>
      </c>
      <c r="M3642">
        <v>7.09</v>
      </c>
      <c r="N3642">
        <v>7.09</v>
      </c>
      <c r="O3642">
        <v>675302.03</v>
      </c>
    </row>
    <row r="3643" spans="1:15" hidden="1">
      <c r="A3643" t="s">
        <v>259</v>
      </c>
      <c r="B3643" s="1">
        <v>45230</v>
      </c>
      <c r="C3643" t="s">
        <v>2144</v>
      </c>
      <c r="D3643" t="s">
        <v>84</v>
      </c>
      <c r="E3643" t="s">
        <v>84</v>
      </c>
      <c r="F3643" t="s">
        <v>1091</v>
      </c>
      <c r="G3643" t="s">
        <v>1091</v>
      </c>
      <c r="H3643" t="s">
        <v>1091</v>
      </c>
      <c r="I3643" t="s">
        <v>1076</v>
      </c>
      <c r="K3643" t="s">
        <v>265</v>
      </c>
      <c r="L3643">
        <v>1</v>
      </c>
      <c r="M3643">
        <v>8.3800000000000008</v>
      </c>
      <c r="N3643">
        <v>8.3800000000000008</v>
      </c>
      <c r="O3643">
        <v>675310.41</v>
      </c>
    </row>
    <row r="3644" spans="1:15" hidden="1">
      <c r="A3644" t="s">
        <v>259</v>
      </c>
      <c r="B3644" s="1">
        <v>45230</v>
      </c>
      <c r="C3644" t="s">
        <v>2144</v>
      </c>
      <c r="D3644" t="s">
        <v>84</v>
      </c>
      <c r="E3644" t="s">
        <v>84</v>
      </c>
      <c r="F3644" t="s">
        <v>1089</v>
      </c>
      <c r="G3644" t="s">
        <v>1089</v>
      </c>
      <c r="H3644" t="s">
        <v>1089</v>
      </c>
      <c r="I3644" t="s">
        <v>1076</v>
      </c>
      <c r="K3644" t="s">
        <v>265</v>
      </c>
      <c r="L3644">
        <v>1</v>
      </c>
      <c r="M3644">
        <v>12.65</v>
      </c>
      <c r="N3644">
        <v>12.65</v>
      </c>
      <c r="O3644">
        <v>675323.06</v>
      </c>
    </row>
    <row r="3645" spans="1:15" hidden="1">
      <c r="A3645" t="s">
        <v>259</v>
      </c>
      <c r="B3645" s="1">
        <v>45230</v>
      </c>
      <c r="C3645" t="s">
        <v>2144</v>
      </c>
      <c r="D3645" t="s">
        <v>84</v>
      </c>
      <c r="E3645" t="s">
        <v>84</v>
      </c>
      <c r="F3645" t="s">
        <v>1088</v>
      </c>
      <c r="G3645" t="s">
        <v>1088</v>
      </c>
      <c r="H3645" t="s">
        <v>1088</v>
      </c>
      <c r="I3645" t="s">
        <v>1076</v>
      </c>
      <c r="K3645" t="s">
        <v>265</v>
      </c>
      <c r="L3645">
        <v>1</v>
      </c>
      <c r="M3645">
        <v>9.9700000000000006</v>
      </c>
      <c r="N3645">
        <v>9.9700000000000006</v>
      </c>
      <c r="O3645">
        <v>675333.03</v>
      </c>
    </row>
    <row r="3646" spans="1:15" hidden="1">
      <c r="A3646" t="s">
        <v>259</v>
      </c>
      <c r="B3646" s="1">
        <v>45230</v>
      </c>
      <c r="C3646" t="s">
        <v>2144</v>
      </c>
      <c r="D3646" t="s">
        <v>84</v>
      </c>
      <c r="E3646" t="s">
        <v>84</v>
      </c>
      <c r="F3646" t="s">
        <v>1090</v>
      </c>
      <c r="G3646" t="s">
        <v>1090</v>
      </c>
      <c r="H3646" t="s">
        <v>1090</v>
      </c>
      <c r="I3646" t="s">
        <v>1076</v>
      </c>
      <c r="K3646" t="s">
        <v>265</v>
      </c>
      <c r="L3646">
        <v>1</v>
      </c>
      <c r="M3646">
        <v>13.93</v>
      </c>
      <c r="N3646">
        <v>13.93</v>
      </c>
      <c r="O3646">
        <v>675346.96</v>
      </c>
    </row>
    <row r="3647" spans="1:15" hidden="1">
      <c r="A3647" t="s">
        <v>259</v>
      </c>
      <c r="B3647" s="1">
        <v>45230</v>
      </c>
      <c r="C3647" t="s">
        <v>2144</v>
      </c>
      <c r="D3647" t="s">
        <v>84</v>
      </c>
      <c r="E3647" t="s">
        <v>84</v>
      </c>
      <c r="F3647" t="s">
        <v>1092</v>
      </c>
      <c r="G3647" t="s">
        <v>1092</v>
      </c>
      <c r="H3647" t="s">
        <v>1092</v>
      </c>
      <c r="I3647" t="s">
        <v>1076</v>
      </c>
      <c r="K3647" t="s">
        <v>265</v>
      </c>
      <c r="L3647">
        <v>1</v>
      </c>
      <c r="M3647">
        <v>39.22</v>
      </c>
      <c r="N3647">
        <v>39.22</v>
      </c>
      <c r="O3647">
        <v>675386.18</v>
      </c>
    </row>
    <row r="3648" spans="1:15" hidden="1">
      <c r="A3648" t="s">
        <v>259</v>
      </c>
      <c r="B3648" s="1">
        <v>45230</v>
      </c>
      <c r="C3648" t="s">
        <v>2146</v>
      </c>
      <c r="D3648" t="s">
        <v>164</v>
      </c>
      <c r="E3648" t="s">
        <v>164</v>
      </c>
      <c r="F3648" t="s">
        <v>85</v>
      </c>
      <c r="G3648" t="s">
        <v>1285</v>
      </c>
      <c r="H3648" t="s">
        <v>1286</v>
      </c>
      <c r="I3648" t="s">
        <v>448</v>
      </c>
      <c r="K3648" t="s">
        <v>265</v>
      </c>
      <c r="L3648">
        <v>25</v>
      </c>
      <c r="M3648">
        <v>3.5</v>
      </c>
      <c r="N3648">
        <v>87.5</v>
      </c>
      <c r="O3648">
        <v>675473.68</v>
      </c>
    </row>
    <row r="3649" spans="1:15" hidden="1">
      <c r="A3649" t="s">
        <v>259</v>
      </c>
      <c r="B3649" s="1">
        <v>45230</v>
      </c>
      <c r="C3649" t="s">
        <v>2146</v>
      </c>
      <c r="D3649" t="s">
        <v>164</v>
      </c>
      <c r="E3649" t="s">
        <v>164</v>
      </c>
      <c r="F3649" t="s">
        <v>1064</v>
      </c>
      <c r="G3649" t="s">
        <v>1065</v>
      </c>
      <c r="H3649" t="s">
        <v>1064</v>
      </c>
      <c r="I3649" t="s">
        <v>703</v>
      </c>
      <c r="K3649" t="s">
        <v>265</v>
      </c>
      <c r="L3649">
        <v>4</v>
      </c>
      <c r="M3649">
        <v>10</v>
      </c>
      <c r="N3649">
        <v>40</v>
      </c>
      <c r="O3649">
        <v>675513.68</v>
      </c>
    </row>
    <row r="3650" spans="1:15" hidden="1">
      <c r="A3650" t="s">
        <v>259</v>
      </c>
      <c r="B3650" s="1">
        <v>45230</v>
      </c>
      <c r="C3650" t="s">
        <v>2146</v>
      </c>
      <c r="D3650" t="s">
        <v>164</v>
      </c>
      <c r="E3650" t="s">
        <v>164</v>
      </c>
      <c r="F3650" t="s">
        <v>625</v>
      </c>
      <c r="G3650" t="s">
        <v>1189</v>
      </c>
      <c r="H3650" t="s">
        <v>1190</v>
      </c>
      <c r="I3650" t="s">
        <v>448</v>
      </c>
      <c r="K3650" t="s">
        <v>265</v>
      </c>
      <c r="L3650">
        <v>6</v>
      </c>
      <c r="M3650">
        <v>29</v>
      </c>
      <c r="N3650">
        <v>174</v>
      </c>
      <c r="O3650">
        <v>675687.68</v>
      </c>
    </row>
    <row r="3651" spans="1:15" hidden="1">
      <c r="A3651" t="s">
        <v>259</v>
      </c>
      <c r="B3651" s="1">
        <v>45230</v>
      </c>
      <c r="C3651" t="s">
        <v>2147</v>
      </c>
      <c r="D3651" t="s">
        <v>160</v>
      </c>
      <c r="E3651" t="s">
        <v>160</v>
      </c>
      <c r="F3651" t="s">
        <v>625</v>
      </c>
      <c r="G3651" t="s">
        <v>624</v>
      </c>
      <c r="H3651" t="s">
        <v>625</v>
      </c>
      <c r="I3651" t="s">
        <v>448</v>
      </c>
      <c r="K3651" t="s">
        <v>265</v>
      </c>
      <c r="L3651">
        <v>1</v>
      </c>
      <c r="M3651">
        <v>49</v>
      </c>
      <c r="N3651">
        <v>49</v>
      </c>
      <c r="O3651">
        <v>675736.68</v>
      </c>
    </row>
    <row r="3652" spans="1:15" hidden="1">
      <c r="A3652" t="s">
        <v>259</v>
      </c>
      <c r="B3652" s="1">
        <v>45230</v>
      </c>
      <c r="C3652" t="s">
        <v>2147</v>
      </c>
      <c r="D3652" t="s">
        <v>160</v>
      </c>
      <c r="E3652" t="s">
        <v>160</v>
      </c>
      <c r="F3652" t="s">
        <v>186</v>
      </c>
      <c r="G3652" t="s">
        <v>1167</v>
      </c>
      <c r="H3652" t="s">
        <v>186</v>
      </c>
      <c r="I3652" t="s">
        <v>1076</v>
      </c>
      <c r="K3652" t="s">
        <v>265</v>
      </c>
      <c r="L3652">
        <v>6</v>
      </c>
      <c r="M3652">
        <v>28.09</v>
      </c>
      <c r="N3652">
        <v>168.54</v>
      </c>
      <c r="O3652">
        <v>675905.22</v>
      </c>
    </row>
    <row r="3653" spans="1:15" hidden="1">
      <c r="A3653" t="s">
        <v>259</v>
      </c>
      <c r="B3653" s="1">
        <v>45230</v>
      </c>
      <c r="C3653" t="s">
        <v>2147</v>
      </c>
      <c r="D3653" t="s">
        <v>160</v>
      </c>
      <c r="E3653" t="s">
        <v>160</v>
      </c>
      <c r="F3653" t="s">
        <v>188</v>
      </c>
      <c r="G3653" t="s">
        <v>1301</v>
      </c>
      <c r="H3653" t="s">
        <v>188</v>
      </c>
      <c r="I3653" t="s">
        <v>1076</v>
      </c>
      <c r="K3653" t="s">
        <v>265</v>
      </c>
      <c r="L3653">
        <v>1</v>
      </c>
      <c r="M3653">
        <v>16.28</v>
      </c>
      <c r="N3653">
        <v>16.28</v>
      </c>
      <c r="O3653">
        <v>675921.5</v>
      </c>
    </row>
    <row r="3654" spans="1:15" hidden="1">
      <c r="A3654" t="s">
        <v>259</v>
      </c>
      <c r="B3654" s="1">
        <v>45230</v>
      </c>
      <c r="C3654" t="s">
        <v>2147</v>
      </c>
      <c r="D3654" t="s">
        <v>160</v>
      </c>
      <c r="E3654" t="s">
        <v>160</v>
      </c>
      <c r="F3654" t="s">
        <v>184</v>
      </c>
      <c r="G3654" t="s">
        <v>1077</v>
      </c>
      <c r="H3654" t="s">
        <v>184</v>
      </c>
      <c r="I3654" t="s">
        <v>1076</v>
      </c>
      <c r="K3654" t="s">
        <v>265</v>
      </c>
      <c r="L3654">
        <v>2</v>
      </c>
      <c r="M3654">
        <v>2.89</v>
      </c>
      <c r="N3654">
        <v>5.78</v>
      </c>
      <c r="O3654">
        <v>675927.28</v>
      </c>
    </row>
    <row r="3655" spans="1:15" hidden="1">
      <c r="A3655" t="s">
        <v>259</v>
      </c>
      <c r="B3655" s="1">
        <v>45230</v>
      </c>
      <c r="C3655" t="s">
        <v>2147</v>
      </c>
      <c r="D3655" t="s">
        <v>160</v>
      </c>
      <c r="E3655" t="s">
        <v>160</v>
      </c>
      <c r="F3655" t="s">
        <v>1088</v>
      </c>
      <c r="G3655" t="s">
        <v>1088</v>
      </c>
      <c r="H3655" t="s">
        <v>1088</v>
      </c>
      <c r="I3655" t="s">
        <v>1076</v>
      </c>
      <c r="K3655" t="s">
        <v>265</v>
      </c>
      <c r="L3655">
        <v>1</v>
      </c>
      <c r="M3655">
        <v>6.1</v>
      </c>
      <c r="N3655">
        <v>6.1</v>
      </c>
      <c r="O3655">
        <v>675933.38</v>
      </c>
    </row>
    <row r="3656" spans="1:15" hidden="1">
      <c r="A3656" t="s">
        <v>259</v>
      </c>
      <c r="B3656" s="1">
        <v>45230</v>
      </c>
      <c r="C3656" t="s">
        <v>2147</v>
      </c>
      <c r="D3656" t="s">
        <v>160</v>
      </c>
      <c r="E3656" t="s">
        <v>160</v>
      </c>
      <c r="F3656" t="s">
        <v>1091</v>
      </c>
      <c r="G3656" t="s">
        <v>1091</v>
      </c>
      <c r="H3656" t="s">
        <v>1091</v>
      </c>
      <c r="I3656" t="s">
        <v>1076</v>
      </c>
      <c r="K3656" t="s">
        <v>265</v>
      </c>
      <c r="L3656">
        <v>1</v>
      </c>
      <c r="M3656">
        <v>1.52</v>
      </c>
      <c r="N3656">
        <v>1.52</v>
      </c>
      <c r="O3656">
        <v>675934.9</v>
      </c>
    </row>
    <row r="3657" spans="1:15" hidden="1">
      <c r="A3657" t="s">
        <v>259</v>
      </c>
      <c r="B3657" s="1">
        <v>45230</v>
      </c>
      <c r="C3657" t="s">
        <v>2147</v>
      </c>
      <c r="D3657" t="s">
        <v>160</v>
      </c>
      <c r="E3657" t="s">
        <v>160</v>
      </c>
      <c r="F3657" t="s">
        <v>1089</v>
      </c>
      <c r="G3657" t="s">
        <v>1089</v>
      </c>
      <c r="H3657" t="s">
        <v>1089</v>
      </c>
      <c r="I3657" t="s">
        <v>1076</v>
      </c>
      <c r="K3657" t="s">
        <v>265</v>
      </c>
      <c r="L3657">
        <v>1</v>
      </c>
      <c r="M3657">
        <v>14.11</v>
      </c>
      <c r="N3657">
        <v>14.11</v>
      </c>
      <c r="O3657">
        <v>675949.01</v>
      </c>
    </row>
    <row r="3658" spans="1:15" hidden="1">
      <c r="A3658" t="s">
        <v>259</v>
      </c>
      <c r="B3658" s="1">
        <v>45230</v>
      </c>
      <c r="C3658" t="s">
        <v>2147</v>
      </c>
      <c r="D3658" t="s">
        <v>160</v>
      </c>
      <c r="E3658" t="s">
        <v>160</v>
      </c>
      <c r="F3658" t="s">
        <v>1090</v>
      </c>
      <c r="G3658" t="s">
        <v>1090</v>
      </c>
      <c r="H3658" t="s">
        <v>1090</v>
      </c>
      <c r="I3658" t="s">
        <v>1076</v>
      </c>
      <c r="K3658" t="s">
        <v>265</v>
      </c>
      <c r="L3658">
        <v>1</v>
      </c>
      <c r="M3658">
        <v>13.93</v>
      </c>
      <c r="N3658">
        <v>13.93</v>
      </c>
      <c r="O3658">
        <v>675962.94</v>
      </c>
    </row>
    <row r="3659" spans="1:15" hidden="1">
      <c r="A3659" t="s">
        <v>259</v>
      </c>
      <c r="B3659" s="1">
        <v>45230</v>
      </c>
      <c r="C3659" t="s">
        <v>2147</v>
      </c>
      <c r="D3659" t="s">
        <v>160</v>
      </c>
      <c r="E3659" t="s">
        <v>160</v>
      </c>
      <c r="F3659" t="s">
        <v>1092</v>
      </c>
      <c r="G3659" t="s">
        <v>1092</v>
      </c>
      <c r="H3659" t="s">
        <v>1092</v>
      </c>
      <c r="I3659" t="s">
        <v>1076</v>
      </c>
      <c r="K3659" t="s">
        <v>265</v>
      </c>
      <c r="L3659">
        <v>1</v>
      </c>
      <c r="M3659">
        <v>17.36</v>
      </c>
      <c r="N3659">
        <v>17.36</v>
      </c>
      <c r="O3659">
        <v>675980.3</v>
      </c>
    </row>
    <row r="3660" spans="1:15" hidden="1">
      <c r="A3660" t="s">
        <v>259</v>
      </c>
      <c r="B3660" s="1">
        <v>45230</v>
      </c>
      <c r="C3660" t="s">
        <v>2148</v>
      </c>
      <c r="D3660" t="s">
        <v>67</v>
      </c>
      <c r="E3660" t="s">
        <v>67</v>
      </c>
      <c r="F3660" t="s">
        <v>1048</v>
      </c>
      <c r="G3660" t="s">
        <v>1049</v>
      </c>
      <c r="H3660" t="s">
        <v>1050</v>
      </c>
      <c r="I3660" t="s">
        <v>448</v>
      </c>
      <c r="K3660" t="s">
        <v>265</v>
      </c>
      <c r="L3660">
        <v>90</v>
      </c>
      <c r="M3660">
        <v>3.15</v>
      </c>
      <c r="N3660">
        <v>283.5</v>
      </c>
      <c r="O3660">
        <v>676263.8</v>
      </c>
    </row>
    <row r="3661" spans="1:15" hidden="1">
      <c r="A3661" t="s">
        <v>259</v>
      </c>
      <c r="B3661" s="1">
        <v>45230</v>
      </c>
      <c r="C3661" t="s">
        <v>2149</v>
      </c>
      <c r="D3661" t="s">
        <v>122</v>
      </c>
      <c r="E3661" t="s">
        <v>122</v>
      </c>
      <c r="F3661" t="s">
        <v>1158</v>
      </c>
      <c r="G3661" t="s">
        <v>702</v>
      </c>
      <c r="H3661" t="s">
        <v>701</v>
      </c>
      <c r="I3661" t="s">
        <v>703</v>
      </c>
      <c r="K3661" t="s">
        <v>265</v>
      </c>
      <c r="L3661">
        <v>5</v>
      </c>
      <c r="M3661">
        <v>3.03</v>
      </c>
      <c r="N3661">
        <v>15.15</v>
      </c>
      <c r="O3661">
        <v>676278.95</v>
      </c>
    </row>
    <row r="3662" spans="1:15" hidden="1">
      <c r="A3662" t="s">
        <v>259</v>
      </c>
      <c r="B3662" s="1">
        <v>45230</v>
      </c>
      <c r="C3662" t="s">
        <v>2149</v>
      </c>
      <c r="D3662" t="s">
        <v>122</v>
      </c>
      <c r="E3662" t="s">
        <v>122</v>
      </c>
      <c r="F3662" t="s">
        <v>85</v>
      </c>
      <c r="G3662" t="s">
        <v>1285</v>
      </c>
      <c r="H3662" t="s">
        <v>1286</v>
      </c>
      <c r="I3662" t="s">
        <v>448</v>
      </c>
      <c r="K3662" t="s">
        <v>265</v>
      </c>
      <c r="L3662">
        <v>10</v>
      </c>
      <c r="M3662">
        <v>3.5</v>
      </c>
      <c r="N3662">
        <v>35</v>
      </c>
      <c r="O3662">
        <v>676313.95</v>
      </c>
    </row>
    <row r="3663" spans="1:15" hidden="1">
      <c r="A3663" t="s">
        <v>259</v>
      </c>
      <c r="B3663" s="1">
        <v>45230</v>
      </c>
      <c r="C3663" t="s">
        <v>2149</v>
      </c>
      <c r="D3663" t="s">
        <v>122</v>
      </c>
      <c r="E3663" t="s">
        <v>122</v>
      </c>
      <c r="F3663" t="s">
        <v>1139</v>
      </c>
      <c r="G3663" t="s">
        <v>1140</v>
      </c>
      <c r="H3663" t="s">
        <v>1141</v>
      </c>
      <c r="I3663" t="s">
        <v>703</v>
      </c>
      <c r="K3663" t="s">
        <v>265</v>
      </c>
      <c r="L3663">
        <v>8</v>
      </c>
      <c r="M3663">
        <v>15</v>
      </c>
      <c r="N3663">
        <v>120</v>
      </c>
      <c r="O3663">
        <v>676433.95</v>
      </c>
    </row>
    <row r="3664" spans="1:15" hidden="1">
      <c r="A3664" t="s">
        <v>259</v>
      </c>
      <c r="B3664" s="1">
        <v>45230</v>
      </c>
      <c r="C3664" t="s">
        <v>2149</v>
      </c>
      <c r="D3664" t="s">
        <v>122</v>
      </c>
      <c r="E3664" t="s">
        <v>122</v>
      </c>
      <c r="F3664" t="s">
        <v>1395</v>
      </c>
      <c r="G3664" t="s">
        <v>1396</v>
      </c>
      <c r="H3664" t="s">
        <v>1395</v>
      </c>
      <c r="I3664" t="s">
        <v>484</v>
      </c>
      <c r="K3664" t="s">
        <v>265</v>
      </c>
      <c r="L3664">
        <v>93</v>
      </c>
      <c r="M3664">
        <v>1</v>
      </c>
      <c r="N3664">
        <v>93</v>
      </c>
      <c r="O3664">
        <v>676526.95</v>
      </c>
    </row>
    <row r="3665" spans="1:15" hidden="1">
      <c r="A3665" t="s">
        <v>259</v>
      </c>
      <c r="B3665" s="1">
        <v>45230</v>
      </c>
      <c r="C3665" t="s">
        <v>2150</v>
      </c>
      <c r="D3665" t="s">
        <v>194</v>
      </c>
      <c r="E3665" t="s">
        <v>194</v>
      </c>
      <c r="F3665" t="s">
        <v>701</v>
      </c>
      <c r="G3665" t="s">
        <v>702</v>
      </c>
      <c r="H3665" t="s">
        <v>701</v>
      </c>
      <c r="I3665" t="s">
        <v>703</v>
      </c>
      <c r="K3665" t="s">
        <v>265</v>
      </c>
      <c r="L3665">
        <v>20</v>
      </c>
      <c r="M3665">
        <v>3.03</v>
      </c>
      <c r="N3665">
        <v>60.6</v>
      </c>
      <c r="O3665">
        <v>676587.55</v>
      </c>
    </row>
    <row r="3666" spans="1:15" hidden="1">
      <c r="A3666" t="s">
        <v>259</v>
      </c>
      <c r="B3666" s="1">
        <v>45230</v>
      </c>
      <c r="C3666" t="s">
        <v>2150</v>
      </c>
      <c r="D3666" t="s">
        <v>194</v>
      </c>
      <c r="E3666" t="s">
        <v>194</v>
      </c>
      <c r="F3666" t="s">
        <v>1051</v>
      </c>
      <c r="G3666" t="s">
        <v>1052</v>
      </c>
      <c r="H3666" t="s">
        <v>1051</v>
      </c>
      <c r="I3666" t="s">
        <v>703</v>
      </c>
      <c r="K3666" t="s">
        <v>265</v>
      </c>
      <c r="L3666">
        <v>4</v>
      </c>
      <c r="M3666">
        <v>7</v>
      </c>
      <c r="N3666">
        <v>28</v>
      </c>
      <c r="O3666">
        <v>676615.55</v>
      </c>
    </row>
    <row r="3667" spans="1:15" hidden="1">
      <c r="A3667" t="s">
        <v>259</v>
      </c>
      <c r="B3667" s="1">
        <v>45230</v>
      </c>
      <c r="C3667" t="s">
        <v>2150</v>
      </c>
      <c r="D3667" t="s">
        <v>194</v>
      </c>
      <c r="E3667" t="s">
        <v>194</v>
      </c>
      <c r="F3667" t="s">
        <v>1139</v>
      </c>
      <c r="G3667" t="s">
        <v>1140</v>
      </c>
      <c r="H3667" t="s">
        <v>1141</v>
      </c>
      <c r="I3667" t="s">
        <v>703</v>
      </c>
      <c r="K3667" t="s">
        <v>265</v>
      </c>
      <c r="L3667">
        <v>10</v>
      </c>
      <c r="M3667">
        <v>15</v>
      </c>
      <c r="N3667">
        <v>150</v>
      </c>
      <c r="O3667">
        <v>676765.55</v>
      </c>
    </row>
    <row r="3668" spans="1:15" hidden="1">
      <c r="A3668" t="s">
        <v>259</v>
      </c>
      <c r="B3668" s="1">
        <v>45230</v>
      </c>
      <c r="C3668" t="s">
        <v>2151</v>
      </c>
      <c r="D3668" t="s">
        <v>105</v>
      </c>
      <c r="E3668" t="s">
        <v>105</v>
      </c>
      <c r="F3668" t="s">
        <v>81</v>
      </c>
      <c r="G3668" t="s">
        <v>1261</v>
      </c>
      <c r="H3668" t="s">
        <v>81</v>
      </c>
      <c r="I3668" t="s">
        <v>448</v>
      </c>
      <c r="K3668" t="s">
        <v>265</v>
      </c>
      <c r="L3668">
        <v>20</v>
      </c>
      <c r="M3668">
        <v>3.5</v>
      </c>
      <c r="N3668">
        <v>70</v>
      </c>
      <c r="O3668">
        <v>676835.55</v>
      </c>
    </row>
    <row r="3669" spans="1:15" hidden="1">
      <c r="A3669" t="s">
        <v>259</v>
      </c>
      <c r="B3669" s="1">
        <v>45230</v>
      </c>
      <c r="C3669" t="s">
        <v>2151</v>
      </c>
      <c r="D3669" t="s">
        <v>105</v>
      </c>
      <c r="E3669" t="s">
        <v>105</v>
      </c>
      <c r="F3669" t="s">
        <v>1051</v>
      </c>
      <c r="G3669" t="s">
        <v>1052</v>
      </c>
      <c r="H3669" t="s">
        <v>1051</v>
      </c>
      <c r="I3669" t="s">
        <v>703</v>
      </c>
      <c r="K3669" t="s">
        <v>265</v>
      </c>
      <c r="L3669">
        <v>23</v>
      </c>
      <c r="M3669">
        <v>7</v>
      </c>
      <c r="N3669">
        <v>161</v>
      </c>
      <c r="O3669">
        <v>676996.55</v>
      </c>
    </row>
    <row r="3670" spans="1:15" hidden="1">
      <c r="A3670" t="s">
        <v>259</v>
      </c>
      <c r="B3670" s="1">
        <v>45230</v>
      </c>
      <c r="C3670" t="s">
        <v>2152</v>
      </c>
      <c r="D3670" t="s">
        <v>118</v>
      </c>
      <c r="E3670" t="s">
        <v>118</v>
      </c>
      <c r="F3670" t="s">
        <v>701</v>
      </c>
      <c r="G3670" t="s">
        <v>702</v>
      </c>
      <c r="H3670" t="s">
        <v>701</v>
      </c>
      <c r="I3670" t="s">
        <v>703</v>
      </c>
      <c r="K3670" t="s">
        <v>265</v>
      </c>
      <c r="L3670">
        <v>45</v>
      </c>
      <c r="M3670">
        <v>3.03</v>
      </c>
      <c r="N3670">
        <v>136.35</v>
      </c>
      <c r="O3670">
        <v>677132.9</v>
      </c>
    </row>
    <row r="3671" spans="1:15" hidden="1">
      <c r="A3671" t="s">
        <v>259</v>
      </c>
      <c r="B3671" s="1">
        <v>45230</v>
      </c>
      <c r="C3671" t="s">
        <v>2152</v>
      </c>
      <c r="D3671" t="s">
        <v>118</v>
      </c>
      <c r="E3671" t="s">
        <v>118</v>
      </c>
      <c r="F3671" t="s">
        <v>1048</v>
      </c>
      <c r="G3671" t="s">
        <v>1049</v>
      </c>
      <c r="H3671" t="s">
        <v>1050</v>
      </c>
      <c r="I3671" t="s">
        <v>448</v>
      </c>
      <c r="K3671" t="s">
        <v>265</v>
      </c>
      <c r="L3671">
        <v>30</v>
      </c>
      <c r="M3671">
        <v>3.15</v>
      </c>
      <c r="N3671">
        <v>94.5</v>
      </c>
      <c r="O3671">
        <v>677227.4</v>
      </c>
    </row>
    <row r="3672" spans="1:15" hidden="1">
      <c r="A3672" t="s">
        <v>259</v>
      </c>
      <c r="B3672" s="1">
        <v>45230</v>
      </c>
      <c r="C3672" t="s">
        <v>2153</v>
      </c>
      <c r="D3672" t="s">
        <v>51</v>
      </c>
      <c r="E3672" t="s">
        <v>51</v>
      </c>
      <c r="F3672" t="s">
        <v>701</v>
      </c>
      <c r="G3672" t="s">
        <v>702</v>
      </c>
      <c r="H3672" t="s">
        <v>701</v>
      </c>
      <c r="I3672" t="s">
        <v>703</v>
      </c>
      <c r="K3672" t="s">
        <v>265</v>
      </c>
      <c r="L3672">
        <v>15</v>
      </c>
      <c r="M3672">
        <v>3.03</v>
      </c>
      <c r="N3672">
        <v>45.45</v>
      </c>
      <c r="O3672">
        <v>677272.85</v>
      </c>
    </row>
    <row r="3673" spans="1:15" hidden="1">
      <c r="A3673" t="s">
        <v>259</v>
      </c>
      <c r="B3673" s="1">
        <v>45230</v>
      </c>
      <c r="C3673" t="s">
        <v>2153</v>
      </c>
      <c r="D3673" t="s">
        <v>51</v>
      </c>
      <c r="E3673" t="s">
        <v>51</v>
      </c>
      <c r="F3673" t="s">
        <v>85</v>
      </c>
      <c r="G3673" t="s">
        <v>1285</v>
      </c>
      <c r="H3673" t="s">
        <v>1286</v>
      </c>
      <c r="I3673" t="s">
        <v>448</v>
      </c>
      <c r="K3673" t="s">
        <v>265</v>
      </c>
      <c r="L3673">
        <v>15</v>
      </c>
      <c r="M3673">
        <v>3.5</v>
      </c>
      <c r="N3673">
        <v>52.5</v>
      </c>
      <c r="O3673">
        <v>677325.35</v>
      </c>
    </row>
    <row r="3674" spans="1:15" hidden="1">
      <c r="A3674" t="s">
        <v>259</v>
      </c>
      <c r="B3674" s="1">
        <v>45230</v>
      </c>
      <c r="C3674" t="s">
        <v>2153</v>
      </c>
      <c r="D3674" t="s">
        <v>51</v>
      </c>
      <c r="E3674" t="s">
        <v>51</v>
      </c>
      <c r="F3674" t="s">
        <v>1051</v>
      </c>
      <c r="G3674" t="s">
        <v>1052</v>
      </c>
      <c r="H3674" t="s">
        <v>1051</v>
      </c>
      <c r="I3674" t="s">
        <v>703</v>
      </c>
      <c r="K3674" t="s">
        <v>265</v>
      </c>
      <c r="L3674">
        <v>9</v>
      </c>
      <c r="M3674">
        <v>7</v>
      </c>
      <c r="N3674">
        <v>63</v>
      </c>
      <c r="O3674">
        <v>677388.35</v>
      </c>
    </row>
    <row r="3675" spans="1:15" hidden="1">
      <c r="A3675" t="s">
        <v>259</v>
      </c>
      <c r="B3675" s="1">
        <v>45230</v>
      </c>
      <c r="C3675" t="s">
        <v>2153</v>
      </c>
      <c r="D3675" t="s">
        <v>51</v>
      </c>
      <c r="E3675" t="s">
        <v>51</v>
      </c>
      <c r="F3675" t="s">
        <v>1139</v>
      </c>
      <c r="G3675" t="s">
        <v>1140</v>
      </c>
      <c r="H3675" t="s">
        <v>1141</v>
      </c>
      <c r="I3675" t="s">
        <v>703</v>
      </c>
      <c r="K3675" t="s">
        <v>265</v>
      </c>
      <c r="L3675">
        <v>3</v>
      </c>
      <c r="M3675">
        <v>15</v>
      </c>
      <c r="N3675">
        <v>45</v>
      </c>
      <c r="O3675">
        <v>677433.35</v>
      </c>
    </row>
    <row r="3676" spans="1:15" hidden="1">
      <c r="A3676" t="s">
        <v>259</v>
      </c>
      <c r="B3676" s="1">
        <v>45230</v>
      </c>
      <c r="C3676" t="s">
        <v>2154</v>
      </c>
      <c r="D3676" t="s">
        <v>138</v>
      </c>
      <c r="E3676" t="s">
        <v>138</v>
      </c>
      <c r="F3676" t="s">
        <v>1158</v>
      </c>
      <c r="G3676" t="s">
        <v>702</v>
      </c>
      <c r="H3676" t="s">
        <v>701</v>
      </c>
      <c r="I3676" t="s">
        <v>703</v>
      </c>
      <c r="K3676" t="s">
        <v>265</v>
      </c>
      <c r="L3676">
        <v>3</v>
      </c>
      <c r="M3676">
        <v>3.03</v>
      </c>
      <c r="N3676">
        <v>9.09</v>
      </c>
      <c r="O3676">
        <v>677442.44</v>
      </c>
    </row>
    <row r="3677" spans="1:15" hidden="1">
      <c r="A3677" t="s">
        <v>259</v>
      </c>
      <c r="B3677" s="1">
        <v>45230</v>
      </c>
      <c r="C3677" t="s">
        <v>2154</v>
      </c>
      <c r="D3677" t="s">
        <v>138</v>
      </c>
      <c r="E3677" t="s">
        <v>138</v>
      </c>
      <c r="F3677" t="s">
        <v>85</v>
      </c>
      <c r="G3677" t="s">
        <v>1285</v>
      </c>
      <c r="H3677" t="s">
        <v>1286</v>
      </c>
      <c r="I3677" t="s">
        <v>448</v>
      </c>
      <c r="K3677" t="s">
        <v>265</v>
      </c>
      <c r="L3677">
        <v>10</v>
      </c>
      <c r="M3677">
        <v>3.5</v>
      </c>
      <c r="N3677">
        <v>35</v>
      </c>
      <c r="O3677">
        <v>677477.44</v>
      </c>
    </row>
    <row r="3678" spans="1:15" hidden="1">
      <c r="A3678" t="s">
        <v>259</v>
      </c>
      <c r="B3678" s="1">
        <v>45230</v>
      </c>
      <c r="C3678" t="s">
        <v>2154</v>
      </c>
      <c r="D3678" t="s">
        <v>138</v>
      </c>
      <c r="E3678" t="s">
        <v>138</v>
      </c>
      <c r="F3678" t="s">
        <v>1139</v>
      </c>
      <c r="G3678" t="s">
        <v>1140</v>
      </c>
      <c r="H3678" t="s">
        <v>1141</v>
      </c>
      <c r="I3678" t="s">
        <v>703</v>
      </c>
      <c r="K3678" t="s">
        <v>265</v>
      </c>
      <c r="L3678">
        <v>2</v>
      </c>
      <c r="M3678">
        <v>15</v>
      </c>
      <c r="N3678">
        <v>30</v>
      </c>
      <c r="O3678">
        <v>677507.44</v>
      </c>
    </row>
    <row r="3679" spans="1:15" hidden="1">
      <c r="A3679" t="s">
        <v>259</v>
      </c>
      <c r="B3679" s="1">
        <v>45230</v>
      </c>
      <c r="C3679" t="s">
        <v>2154</v>
      </c>
      <c r="D3679" t="s">
        <v>138</v>
      </c>
      <c r="E3679" t="s">
        <v>138</v>
      </c>
      <c r="F3679" t="s">
        <v>1051</v>
      </c>
      <c r="G3679" t="s">
        <v>1052</v>
      </c>
      <c r="H3679" t="s">
        <v>1051</v>
      </c>
      <c r="I3679" t="s">
        <v>703</v>
      </c>
      <c r="K3679" t="s">
        <v>265</v>
      </c>
      <c r="L3679">
        <v>1</v>
      </c>
      <c r="M3679">
        <v>7</v>
      </c>
      <c r="N3679">
        <v>7</v>
      </c>
      <c r="O3679">
        <v>677514.44</v>
      </c>
    </row>
    <row r="3680" spans="1:15" hidden="1">
      <c r="A3680" t="s">
        <v>259</v>
      </c>
      <c r="B3680" s="1">
        <v>45230</v>
      </c>
      <c r="C3680" t="s">
        <v>2154</v>
      </c>
      <c r="D3680" t="s">
        <v>138</v>
      </c>
      <c r="E3680" t="s">
        <v>138</v>
      </c>
      <c r="F3680" t="s">
        <v>482</v>
      </c>
      <c r="G3680" t="s">
        <v>483</v>
      </c>
      <c r="H3680" t="s">
        <v>482</v>
      </c>
      <c r="I3680" t="s">
        <v>484</v>
      </c>
      <c r="K3680" t="s">
        <v>265</v>
      </c>
      <c r="L3680">
        <v>2</v>
      </c>
      <c r="M3680">
        <v>21</v>
      </c>
      <c r="N3680">
        <v>42</v>
      </c>
      <c r="O3680">
        <v>677556.44</v>
      </c>
    </row>
    <row r="3681" spans="1:15" hidden="1">
      <c r="A3681" t="s">
        <v>259</v>
      </c>
      <c r="B3681" s="1">
        <v>45230</v>
      </c>
      <c r="C3681" t="s">
        <v>2154</v>
      </c>
      <c r="D3681" t="s">
        <v>138</v>
      </c>
      <c r="E3681" t="s">
        <v>138</v>
      </c>
      <c r="F3681" t="s">
        <v>485</v>
      </c>
      <c r="G3681" t="s">
        <v>486</v>
      </c>
      <c r="H3681" t="s">
        <v>485</v>
      </c>
      <c r="I3681" t="s">
        <v>484</v>
      </c>
      <c r="K3681" t="s">
        <v>265</v>
      </c>
      <c r="L3681">
        <v>10</v>
      </c>
      <c r="M3681">
        <v>7.88</v>
      </c>
      <c r="N3681">
        <v>78.8</v>
      </c>
      <c r="O3681">
        <v>677635.24</v>
      </c>
    </row>
    <row r="3682" spans="1:15" hidden="1">
      <c r="A3682" t="s">
        <v>259</v>
      </c>
      <c r="B3682" s="1">
        <v>45230</v>
      </c>
      <c r="C3682" t="s">
        <v>2155</v>
      </c>
      <c r="D3682" t="s">
        <v>159</v>
      </c>
      <c r="E3682" t="s">
        <v>159</v>
      </c>
      <c r="F3682" t="s">
        <v>1139</v>
      </c>
      <c r="G3682" t="s">
        <v>1140</v>
      </c>
      <c r="H3682" t="s">
        <v>1141</v>
      </c>
      <c r="I3682" t="s">
        <v>703</v>
      </c>
      <c r="K3682" t="s">
        <v>265</v>
      </c>
      <c r="L3682">
        <v>11</v>
      </c>
      <c r="M3682">
        <v>15</v>
      </c>
      <c r="N3682">
        <v>165</v>
      </c>
      <c r="O3682">
        <v>677800.24</v>
      </c>
    </row>
    <row r="3683" spans="1:15" hidden="1">
      <c r="A3683" t="s">
        <v>259</v>
      </c>
      <c r="B3683" s="1">
        <v>45230</v>
      </c>
      <c r="C3683" t="s">
        <v>2155</v>
      </c>
      <c r="D3683" t="s">
        <v>159</v>
      </c>
      <c r="E3683" t="s">
        <v>159</v>
      </c>
      <c r="F3683" t="s">
        <v>1051</v>
      </c>
      <c r="G3683" t="s">
        <v>1052</v>
      </c>
      <c r="H3683" t="s">
        <v>1051</v>
      </c>
      <c r="I3683" t="s">
        <v>703</v>
      </c>
      <c r="K3683" t="s">
        <v>265</v>
      </c>
      <c r="L3683">
        <v>4</v>
      </c>
      <c r="M3683">
        <v>7</v>
      </c>
      <c r="N3683">
        <v>28</v>
      </c>
      <c r="O3683">
        <v>677828.24</v>
      </c>
    </row>
    <row r="3684" spans="1:15" hidden="1">
      <c r="A3684" t="s">
        <v>259</v>
      </c>
      <c r="B3684" s="1">
        <v>45230</v>
      </c>
      <c r="C3684" t="s">
        <v>2156</v>
      </c>
      <c r="D3684" t="s">
        <v>104</v>
      </c>
      <c r="E3684" t="s">
        <v>104</v>
      </c>
      <c r="F3684" t="s">
        <v>701</v>
      </c>
      <c r="G3684" t="s">
        <v>702</v>
      </c>
      <c r="H3684" t="s">
        <v>701</v>
      </c>
      <c r="I3684" t="s">
        <v>703</v>
      </c>
      <c r="K3684" t="s">
        <v>265</v>
      </c>
      <c r="L3684">
        <v>45</v>
      </c>
      <c r="M3684">
        <v>3.03</v>
      </c>
      <c r="N3684">
        <v>136.35</v>
      </c>
      <c r="O3684">
        <v>677964.59</v>
      </c>
    </row>
    <row r="3685" spans="1:15" hidden="1">
      <c r="A3685" t="s">
        <v>259</v>
      </c>
      <c r="B3685" s="1">
        <v>45230</v>
      </c>
      <c r="C3685" t="s">
        <v>2156</v>
      </c>
      <c r="D3685" t="s">
        <v>104</v>
      </c>
      <c r="E3685" t="s">
        <v>104</v>
      </c>
      <c r="F3685" t="s">
        <v>85</v>
      </c>
      <c r="G3685" t="s">
        <v>1285</v>
      </c>
      <c r="H3685" t="s">
        <v>1286</v>
      </c>
      <c r="I3685" t="s">
        <v>448</v>
      </c>
      <c r="K3685" t="s">
        <v>265</v>
      </c>
      <c r="L3685">
        <v>10</v>
      </c>
      <c r="M3685">
        <v>3.5</v>
      </c>
      <c r="N3685">
        <v>35</v>
      </c>
      <c r="O3685">
        <v>677999.59</v>
      </c>
    </row>
    <row r="3686" spans="1:15" hidden="1">
      <c r="A3686" t="s">
        <v>259</v>
      </c>
      <c r="B3686" s="1">
        <v>45230</v>
      </c>
      <c r="C3686" t="s">
        <v>2156</v>
      </c>
      <c r="D3686" t="s">
        <v>104</v>
      </c>
      <c r="E3686" t="s">
        <v>104</v>
      </c>
      <c r="F3686" t="s">
        <v>1064</v>
      </c>
      <c r="G3686" t="s">
        <v>1065</v>
      </c>
      <c r="H3686" t="s">
        <v>1064</v>
      </c>
      <c r="I3686" t="s">
        <v>703</v>
      </c>
      <c r="K3686" t="s">
        <v>265</v>
      </c>
      <c r="L3686">
        <v>2</v>
      </c>
      <c r="M3686">
        <v>10</v>
      </c>
      <c r="N3686">
        <v>20</v>
      </c>
      <c r="O3686">
        <v>678019.59</v>
      </c>
    </row>
    <row r="3687" spans="1:15" hidden="1">
      <c r="A3687" t="s">
        <v>259</v>
      </c>
      <c r="B3687" s="1">
        <v>45230</v>
      </c>
      <c r="C3687" t="s">
        <v>2157</v>
      </c>
      <c r="D3687" t="s">
        <v>39</v>
      </c>
      <c r="E3687" t="s">
        <v>39</v>
      </c>
      <c r="F3687" t="s">
        <v>1158</v>
      </c>
      <c r="G3687" t="s">
        <v>702</v>
      </c>
      <c r="H3687" t="s">
        <v>701</v>
      </c>
      <c r="I3687" t="s">
        <v>703</v>
      </c>
      <c r="K3687" t="s">
        <v>265</v>
      </c>
      <c r="L3687">
        <v>5</v>
      </c>
      <c r="M3687">
        <v>3.03</v>
      </c>
      <c r="N3687">
        <v>15.15</v>
      </c>
      <c r="O3687">
        <v>678034.74</v>
      </c>
    </row>
    <row r="3688" spans="1:15" hidden="1">
      <c r="A3688" t="s">
        <v>259</v>
      </c>
      <c r="B3688" s="1">
        <v>45230</v>
      </c>
      <c r="C3688" t="s">
        <v>2157</v>
      </c>
      <c r="D3688" t="s">
        <v>39</v>
      </c>
      <c r="E3688" t="s">
        <v>39</v>
      </c>
      <c r="F3688" t="s">
        <v>1230</v>
      </c>
      <c r="G3688" t="s">
        <v>1231</v>
      </c>
      <c r="H3688" t="s">
        <v>1230</v>
      </c>
      <c r="I3688" t="s">
        <v>703</v>
      </c>
      <c r="K3688" t="s">
        <v>265</v>
      </c>
      <c r="L3688">
        <v>3</v>
      </c>
      <c r="M3688">
        <v>30</v>
      </c>
      <c r="N3688">
        <v>90</v>
      </c>
      <c r="O3688">
        <v>678124.74</v>
      </c>
    </row>
    <row r="3689" spans="1:15" hidden="1">
      <c r="A3689" t="s">
        <v>259</v>
      </c>
      <c r="B3689" s="1">
        <v>45230</v>
      </c>
      <c r="C3689" t="s">
        <v>2157</v>
      </c>
      <c r="D3689" t="s">
        <v>39</v>
      </c>
      <c r="E3689" t="s">
        <v>39</v>
      </c>
      <c r="F3689" t="s">
        <v>1051</v>
      </c>
      <c r="G3689" t="s">
        <v>1052</v>
      </c>
      <c r="H3689" t="s">
        <v>1051</v>
      </c>
      <c r="I3689" t="s">
        <v>703</v>
      </c>
      <c r="K3689" t="s">
        <v>265</v>
      </c>
      <c r="L3689">
        <v>2</v>
      </c>
      <c r="M3689">
        <v>7</v>
      </c>
      <c r="N3689">
        <v>14</v>
      </c>
      <c r="O3689">
        <v>678138.74</v>
      </c>
    </row>
    <row r="3690" spans="1:15" hidden="1">
      <c r="A3690" t="s">
        <v>259</v>
      </c>
      <c r="B3690" s="1">
        <v>45230</v>
      </c>
      <c r="C3690" t="s">
        <v>2157</v>
      </c>
      <c r="D3690" t="s">
        <v>39</v>
      </c>
      <c r="E3690" t="s">
        <v>39</v>
      </c>
      <c r="F3690" t="s">
        <v>1055</v>
      </c>
      <c r="G3690" t="s">
        <v>1056</v>
      </c>
      <c r="H3690" t="s">
        <v>1055</v>
      </c>
      <c r="I3690" t="s">
        <v>703</v>
      </c>
      <c r="K3690" t="s">
        <v>265</v>
      </c>
      <c r="L3690">
        <v>2</v>
      </c>
      <c r="M3690">
        <v>25</v>
      </c>
      <c r="N3690">
        <v>50</v>
      </c>
      <c r="O3690">
        <v>678188.74</v>
      </c>
    </row>
    <row r="3691" spans="1:15" hidden="1">
      <c r="A3691" t="s">
        <v>259</v>
      </c>
      <c r="B3691" s="1">
        <v>45230</v>
      </c>
      <c r="C3691" t="s">
        <v>2158</v>
      </c>
      <c r="D3691" t="s">
        <v>102</v>
      </c>
      <c r="E3691" t="s">
        <v>102</v>
      </c>
      <c r="F3691" t="s">
        <v>1418</v>
      </c>
      <c r="G3691" t="s">
        <v>1419</v>
      </c>
      <c r="H3691" t="s">
        <v>1420</v>
      </c>
      <c r="I3691" t="s">
        <v>264</v>
      </c>
      <c r="K3691" t="s">
        <v>265</v>
      </c>
      <c r="L3691">
        <v>1</v>
      </c>
      <c r="M3691">
        <v>150</v>
      </c>
      <c r="N3691">
        <v>150</v>
      </c>
      <c r="O3691">
        <v>678338.74</v>
      </c>
    </row>
    <row r="3692" spans="1:15" hidden="1">
      <c r="A3692" t="s">
        <v>259</v>
      </c>
      <c r="B3692" s="1">
        <v>45230</v>
      </c>
      <c r="C3692" t="s">
        <v>2159</v>
      </c>
      <c r="D3692" t="s">
        <v>101</v>
      </c>
      <c r="E3692" t="s">
        <v>101</v>
      </c>
      <c r="F3692" t="s">
        <v>701</v>
      </c>
      <c r="G3692" t="s">
        <v>702</v>
      </c>
      <c r="H3692" t="s">
        <v>701</v>
      </c>
      <c r="I3692" t="s">
        <v>703</v>
      </c>
      <c r="K3692" t="s">
        <v>265</v>
      </c>
      <c r="L3692">
        <v>5</v>
      </c>
      <c r="M3692">
        <v>3.03</v>
      </c>
      <c r="N3692">
        <v>15.15</v>
      </c>
      <c r="O3692">
        <v>678353.89</v>
      </c>
    </row>
    <row r="3693" spans="1:15" hidden="1">
      <c r="A3693" t="s">
        <v>259</v>
      </c>
      <c r="B3693" s="1">
        <v>45230</v>
      </c>
      <c r="C3693" t="s">
        <v>2159</v>
      </c>
      <c r="D3693" t="s">
        <v>101</v>
      </c>
      <c r="E3693" t="s">
        <v>101</v>
      </c>
      <c r="F3693" t="s">
        <v>85</v>
      </c>
      <c r="G3693" t="s">
        <v>1285</v>
      </c>
      <c r="H3693" t="s">
        <v>1286</v>
      </c>
      <c r="I3693" t="s">
        <v>448</v>
      </c>
      <c r="K3693" t="s">
        <v>265</v>
      </c>
      <c r="L3693">
        <v>10</v>
      </c>
      <c r="M3693">
        <v>3.5</v>
      </c>
      <c r="N3693">
        <v>35</v>
      </c>
      <c r="O3693">
        <v>678388.89</v>
      </c>
    </row>
    <row r="3694" spans="1:15" hidden="1">
      <c r="A3694" t="s">
        <v>259</v>
      </c>
      <c r="B3694" s="1">
        <v>45230</v>
      </c>
      <c r="C3694" t="s">
        <v>2159</v>
      </c>
      <c r="D3694" t="s">
        <v>101</v>
      </c>
      <c r="E3694" t="s">
        <v>101</v>
      </c>
      <c r="F3694" t="s">
        <v>1051</v>
      </c>
      <c r="G3694" t="s">
        <v>1052</v>
      </c>
      <c r="H3694" t="s">
        <v>1051</v>
      </c>
      <c r="I3694" t="s">
        <v>703</v>
      </c>
      <c r="K3694" t="s">
        <v>265</v>
      </c>
      <c r="L3694">
        <v>3</v>
      </c>
      <c r="M3694">
        <v>7</v>
      </c>
      <c r="N3694">
        <v>21</v>
      </c>
      <c r="O3694">
        <v>678409.89</v>
      </c>
    </row>
    <row r="3695" spans="1:15" hidden="1">
      <c r="A3695" t="s">
        <v>259</v>
      </c>
      <c r="B3695" s="1">
        <v>45230</v>
      </c>
      <c r="C3695" t="s">
        <v>2159</v>
      </c>
      <c r="D3695" t="s">
        <v>101</v>
      </c>
      <c r="E3695" t="s">
        <v>101</v>
      </c>
      <c r="F3695" t="s">
        <v>2160</v>
      </c>
      <c r="G3695" t="s">
        <v>1052</v>
      </c>
      <c r="H3695" t="s">
        <v>1051</v>
      </c>
      <c r="I3695" t="s">
        <v>703</v>
      </c>
      <c r="K3695" t="s">
        <v>265</v>
      </c>
      <c r="L3695">
        <v>2</v>
      </c>
      <c r="M3695">
        <v>-5.52</v>
      </c>
      <c r="N3695">
        <v>-11.04</v>
      </c>
      <c r="O3695">
        <v>678398.85</v>
      </c>
    </row>
    <row r="3696" spans="1:15" hidden="1">
      <c r="A3696" t="s">
        <v>259</v>
      </c>
      <c r="B3696" s="1">
        <v>45230</v>
      </c>
      <c r="C3696" t="s">
        <v>2159</v>
      </c>
      <c r="D3696" t="s">
        <v>101</v>
      </c>
      <c r="E3696" t="s">
        <v>101</v>
      </c>
      <c r="F3696" t="s">
        <v>1064</v>
      </c>
      <c r="G3696" t="s">
        <v>1065</v>
      </c>
      <c r="H3696" t="s">
        <v>1064</v>
      </c>
      <c r="I3696" t="s">
        <v>703</v>
      </c>
      <c r="K3696" t="s">
        <v>265</v>
      </c>
      <c r="L3696">
        <v>1</v>
      </c>
      <c r="M3696">
        <v>10</v>
      </c>
      <c r="N3696">
        <v>10</v>
      </c>
      <c r="O3696">
        <v>678408.85</v>
      </c>
    </row>
    <row r="3697" spans="1:15" hidden="1">
      <c r="A3697" t="s">
        <v>259</v>
      </c>
      <c r="B3697" s="1">
        <v>45230</v>
      </c>
      <c r="C3697" t="s">
        <v>2159</v>
      </c>
      <c r="D3697" t="s">
        <v>101</v>
      </c>
      <c r="E3697" t="s">
        <v>101</v>
      </c>
      <c r="F3697" t="s">
        <v>1139</v>
      </c>
      <c r="G3697" t="s">
        <v>1140</v>
      </c>
      <c r="H3697" t="s">
        <v>1141</v>
      </c>
      <c r="I3697" t="s">
        <v>703</v>
      </c>
      <c r="K3697" t="s">
        <v>265</v>
      </c>
      <c r="L3697">
        <v>1</v>
      </c>
      <c r="M3697">
        <v>15</v>
      </c>
      <c r="N3697">
        <v>15</v>
      </c>
      <c r="O3697">
        <v>678423.85</v>
      </c>
    </row>
    <row r="3698" spans="1:15" hidden="1">
      <c r="A3698" t="s">
        <v>259</v>
      </c>
      <c r="B3698" s="1">
        <v>45230</v>
      </c>
      <c r="C3698" t="s">
        <v>2159</v>
      </c>
      <c r="D3698" t="s">
        <v>101</v>
      </c>
      <c r="E3698" t="s">
        <v>101</v>
      </c>
      <c r="F3698" t="s">
        <v>1296</v>
      </c>
      <c r="G3698" t="s">
        <v>1140</v>
      </c>
      <c r="H3698" t="s">
        <v>1141</v>
      </c>
      <c r="I3698" t="s">
        <v>703</v>
      </c>
      <c r="K3698" t="s">
        <v>265</v>
      </c>
      <c r="L3698">
        <v>2</v>
      </c>
      <c r="M3698">
        <v>6.3</v>
      </c>
      <c r="N3698">
        <v>12.6</v>
      </c>
      <c r="O3698">
        <v>678436.45</v>
      </c>
    </row>
    <row r="3699" spans="1:15" hidden="1">
      <c r="A3699" t="s">
        <v>259</v>
      </c>
      <c r="B3699" s="1">
        <v>45230</v>
      </c>
      <c r="C3699" t="s">
        <v>2159</v>
      </c>
      <c r="D3699" t="s">
        <v>101</v>
      </c>
      <c r="E3699" t="s">
        <v>101</v>
      </c>
      <c r="F3699" t="s">
        <v>1162</v>
      </c>
      <c r="G3699" t="s">
        <v>624</v>
      </c>
      <c r="H3699" t="s">
        <v>625</v>
      </c>
      <c r="I3699" t="s">
        <v>448</v>
      </c>
      <c r="K3699" t="s">
        <v>265</v>
      </c>
      <c r="L3699">
        <v>1</v>
      </c>
      <c r="M3699">
        <v>49</v>
      </c>
      <c r="N3699">
        <v>49</v>
      </c>
      <c r="O3699">
        <v>678485.45</v>
      </c>
    </row>
    <row r="3700" spans="1:15" hidden="1">
      <c r="A3700" t="s">
        <v>259</v>
      </c>
      <c r="B3700" s="1">
        <v>45230</v>
      </c>
      <c r="C3700" t="s">
        <v>2161</v>
      </c>
      <c r="D3700" t="s">
        <v>141</v>
      </c>
      <c r="E3700" t="s">
        <v>141</v>
      </c>
      <c r="F3700" t="s">
        <v>1074</v>
      </c>
      <c r="G3700" t="s">
        <v>1075</v>
      </c>
      <c r="H3700" t="s">
        <v>1074</v>
      </c>
      <c r="I3700" t="s">
        <v>1076</v>
      </c>
      <c r="K3700" t="s">
        <v>265</v>
      </c>
      <c r="L3700">
        <v>4</v>
      </c>
      <c r="M3700">
        <v>28.09</v>
      </c>
      <c r="N3700">
        <v>112.36</v>
      </c>
      <c r="O3700">
        <v>678597.81</v>
      </c>
    </row>
    <row r="3701" spans="1:15" hidden="1">
      <c r="A3701" t="s">
        <v>259</v>
      </c>
      <c r="B3701" s="1">
        <v>45230</v>
      </c>
      <c r="C3701" t="s">
        <v>2161</v>
      </c>
      <c r="D3701" t="s">
        <v>141</v>
      </c>
      <c r="E3701" t="s">
        <v>141</v>
      </c>
      <c r="F3701" t="s">
        <v>184</v>
      </c>
      <c r="G3701" t="s">
        <v>1077</v>
      </c>
      <c r="H3701" t="s">
        <v>184</v>
      </c>
      <c r="I3701" t="s">
        <v>1076</v>
      </c>
      <c r="K3701" t="s">
        <v>265</v>
      </c>
      <c r="L3701">
        <v>1</v>
      </c>
      <c r="M3701">
        <v>2.89</v>
      </c>
      <c r="N3701">
        <v>2.89</v>
      </c>
      <c r="O3701">
        <v>678600.7</v>
      </c>
    </row>
    <row r="3702" spans="1:15" hidden="1">
      <c r="A3702" t="s">
        <v>259</v>
      </c>
      <c r="B3702" s="1">
        <v>45230</v>
      </c>
      <c r="C3702" t="s">
        <v>2161</v>
      </c>
      <c r="D3702" t="s">
        <v>141</v>
      </c>
      <c r="E3702" t="s">
        <v>141</v>
      </c>
      <c r="F3702" t="s">
        <v>1091</v>
      </c>
      <c r="G3702" t="s">
        <v>1091</v>
      </c>
      <c r="H3702" t="s">
        <v>1091</v>
      </c>
      <c r="I3702" t="s">
        <v>1076</v>
      </c>
      <c r="K3702" t="s">
        <v>265</v>
      </c>
      <c r="L3702">
        <v>1</v>
      </c>
      <c r="M3702">
        <v>1.06</v>
      </c>
      <c r="N3702">
        <v>1.06</v>
      </c>
      <c r="O3702">
        <v>678601.76</v>
      </c>
    </row>
    <row r="3703" spans="1:15" hidden="1">
      <c r="A3703" t="s">
        <v>259</v>
      </c>
      <c r="B3703" s="1">
        <v>45230</v>
      </c>
      <c r="C3703" t="s">
        <v>2161</v>
      </c>
      <c r="D3703" t="s">
        <v>141</v>
      </c>
      <c r="E3703" t="s">
        <v>141</v>
      </c>
      <c r="F3703" t="s">
        <v>1088</v>
      </c>
      <c r="G3703" t="s">
        <v>1088</v>
      </c>
      <c r="H3703" t="s">
        <v>1088</v>
      </c>
      <c r="I3703" t="s">
        <v>1076</v>
      </c>
      <c r="K3703" t="s">
        <v>265</v>
      </c>
      <c r="L3703">
        <v>1</v>
      </c>
      <c r="M3703">
        <v>3.59</v>
      </c>
      <c r="N3703">
        <v>3.59</v>
      </c>
      <c r="O3703">
        <v>678605.35</v>
      </c>
    </row>
    <row r="3704" spans="1:15" hidden="1">
      <c r="A3704" t="s">
        <v>259</v>
      </c>
      <c r="B3704" s="1">
        <v>45230</v>
      </c>
      <c r="C3704" t="s">
        <v>2161</v>
      </c>
      <c r="D3704" t="s">
        <v>141</v>
      </c>
      <c r="E3704" t="s">
        <v>141</v>
      </c>
      <c r="F3704" t="s">
        <v>1089</v>
      </c>
      <c r="G3704" t="s">
        <v>1089</v>
      </c>
      <c r="H3704" t="s">
        <v>1089</v>
      </c>
      <c r="I3704" t="s">
        <v>1076</v>
      </c>
      <c r="K3704" t="s">
        <v>265</v>
      </c>
      <c r="L3704">
        <v>1</v>
      </c>
      <c r="M3704">
        <v>7.13</v>
      </c>
      <c r="N3704">
        <v>7.13</v>
      </c>
      <c r="O3704">
        <v>678612.47999999998</v>
      </c>
    </row>
    <row r="3705" spans="1:15" hidden="1">
      <c r="A3705" t="s">
        <v>259</v>
      </c>
      <c r="B3705" s="1">
        <v>45230</v>
      </c>
      <c r="C3705" t="s">
        <v>2161</v>
      </c>
      <c r="D3705" t="s">
        <v>141</v>
      </c>
      <c r="E3705" t="s">
        <v>141</v>
      </c>
      <c r="F3705" t="s">
        <v>1090</v>
      </c>
      <c r="G3705" t="s">
        <v>1090</v>
      </c>
      <c r="H3705" t="s">
        <v>1090</v>
      </c>
      <c r="I3705" t="s">
        <v>1076</v>
      </c>
      <c r="K3705" t="s">
        <v>265</v>
      </c>
      <c r="L3705">
        <v>1</v>
      </c>
      <c r="M3705">
        <v>7.96</v>
      </c>
      <c r="N3705">
        <v>7.96</v>
      </c>
      <c r="O3705">
        <v>678620.44</v>
      </c>
    </row>
    <row r="3706" spans="1:15" hidden="1">
      <c r="A3706" t="s">
        <v>259</v>
      </c>
      <c r="B3706" s="1">
        <v>45230</v>
      </c>
      <c r="C3706" t="s">
        <v>2161</v>
      </c>
      <c r="D3706" t="s">
        <v>141</v>
      </c>
      <c r="E3706" t="s">
        <v>141</v>
      </c>
      <c r="F3706" t="s">
        <v>1092</v>
      </c>
      <c r="G3706" t="s">
        <v>1092</v>
      </c>
      <c r="H3706" t="s">
        <v>1092</v>
      </c>
      <c r="I3706" t="s">
        <v>1076</v>
      </c>
      <c r="K3706" t="s">
        <v>265</v>
      </c>
      <c r="L3706">
        <v>1</v>
      </c>
      <c r="M3706">
        <v>9.92</v>
      </c>
      <c r="N3706">
        <v>9.92</v>
      </c>
      <c r="O3706">
        <v>678630.36</v>
      </c>
    </row>
    <row r="3707" spans="1:15" hidden="1">
      <c r="A3707" t="s">
        <v>259</v>
      </c>
      <c r="B3707" s="1">
        <v>45230</v>
      </c>
      <c r="C3707" t="s">
        <v>2162</v>
      </c>
      <c r="D3707" t="s">
        <v>31</v>
      </c>
      <c r="E3707" t="s">
        <v>31</v>
      </c>
      <c r="F3707" t="s">
        <v>1158</v>
      </c>
      <c r="G3707" t="s">
        <v>702</v>
      </c>
      <c r="H3707" t="s">
        <v>701</v>
      </c>
      <c r="I3707" t="s">
        <v>703</v>
      </c>
      <c r="K3707" t="s">
        <v>265</v>
      </c>
      <c r="L3707">
        <v>5</v>
      </c>
      <c r="M3707">
        <v>3.03</v>
      </c>
      <c r="N3707">
        <v>15.15</v>
      </c>
      <c r="O3707">
        <v>678645.51</v>
      </c>
    </row>
    <row r="3708" spans="1:15" hidden="1">
      <c r="A3708" t="s">
        <v>259</v>
      </c>
      <c r="B3708" s="1">
        <v>45230</v>
      </c>
      <c r="C3708" t="s">
        <v>2162</v>
      </c>
      <c r="D3708" t="s">
        <v>31</v>
      </c>
      <c r="E3708" t="s">
        <v>31</v>
      </c>
      <c r="F3708" t="s">
        <v>85</v>
      </c>
      <c r="G3708" t="s">
        <v>1285</v>
      </c>
      <c r="H3708" t="s">
        <v>1286</v>
      </c>
      <c r="I3708" t="s">
        <v>448</v>
      </c>
      <c r="K3708" t="s">
        <v>265</v>
      </c>
      <c r="L3708">
        <v>5</v>
      </c>
      <c r="M3708">
        <v>3.5</v>
      </c>
      <c r="N3708">
        <v>17.5</v>
      </c>
      <c r="O3708">
        <v>678663.01</v>
      </c>
    </row>
    <row r="3709" spans="1:15" hidden="1">
      <c r="A3709" t="s">
        <v>259</v>
      </c>
      <c r="B3709" s="1">
        <v>45230</v>
      </c>
      <c r="C3709" t="s">
        <v>2162</v>
      </c>
      <c r="D3709" t="s">
        <v>31</v>
      </c>
      <c r="E3709" t="s">
        <v>31</v>
      </c>
      <c r="F3709" t="s">
        <v>1064</v>
      </c>
      <c r="G3709" t="s">
        <v>1065</v>
      </c>
      <c r="H3709" t="s">
        <v>1064</v>
      </c>
      <c r="I3709" t="s">
        <v>703</v>
      </c>
      <c r="K3709" t="s">
        <v>265</v>
      </c>
      <c r="L3709">
        <v>3</v>
      </c>
      <c r="M3709">
        <v>10</v>
      </c>
      <c r="N3709">
        <v>30</v>
      </c>
      <c r="O3709">
        <v>678693.01</v>
      </c>
    </row>
    <row r="3710" spans="1:15" hidden="1">
      <c r="A3710" t="s">
        <v>259</v>
      </c>
      <c r="B3710" s="1">
        <v>45230</v>
      </c>
      <c r="C3710" t="s">
        <v>2162</v>
      </c>
      <c r="D3710" t="s">
        <v>31</v>
      </c>
      <c r="E3710" t="s">
        <v>31</v>
      </c>
      <c r="F3710" t="s">
        <v>1139</v>
      </c>
      <c r="G3710" t="s">
        <v>1140</v>
      </c>
      <c r="H3710" t="s">
        <v>1141</v>
      </c>
      <c r="I3710" t="s">
        <v>703</v>
      </c>
      <c r="K3710" t="s">
        <v>265</v>
      </c>
      <c r="L3710">
        <v>5</v>
      </c>
      <c r="M3710">
        <v>15</v>
      </c>
      <c r="N3710">
        <v>75</v>
      </c>
      <c r="O3710">
        <v>678768.01</v>
      </c>
    </row>
    <row r="3711" spans="1:15" hidden="1">
      <c r="A3711" t="s">
        <v>259</v>
      </c>
      <c r="B3711" s="1">
        <v>45230</v>
      </c>
      <c r="C3711" t="s">
        <v>2163</v>
      </c>
      <c r="D3711" t="s">
        <v>154</v>
      </c>
      <c r="E3711" t="s">
        <v>154</v>
      </c>
      <c r="F3711" t="s">
        <v>85</v>
      </c>
      <c r="G3711" t="s">
        <v>1285</v>
      </c>
      <c r="H3711" t="s">
        <v>1286</v>
      </c>
      <c r="I3711" t="s">
        <v>448</v>
      </c>
      <c r="K3711" t="s">
        <v>265</v>
      </c>
      <c r="L3711">
        <v>20</v>
      </c>
      <c r="M3711">
        <v>3.5</v>
      </c>
      <c r="N3711">
        <v>70</v>
      </c>
      <c r="O3711">
        <v>678838.01</v>
      </c>
    </row>
    <row r="3712" spans="1:15" hidden="1">
      <c r="A3712" t="s">
        <v>259</v>
      </c>
      <c r="B3712" s="1">
        <v>45230</v>
      </c>
      <c r="C3712" t="s">
        <v>2163</v>
      </c>
      <c r="D3712" t="s">
        <v>154</v>
      </c>
      <c r="E3712" t="s">
        <v>154</v>
      </c>
      <c r="F3712" t="s">
        <v>1155</v>
      </c>
      <c r="G3712" t="s">
        <v>1327</v>
      </c>
      <c r="H3712" t="s">
        <v>1328</v>
      </c>
      <c r="I3712" t="s">
        <v>264</v>
      </c>
      <c r="K3712" t="s">
        <v>265</v>
      </c>
      <c r="L3712">
        <v>9</v>
      </c>
      <c r="M3712">
        <v>5.78</v>
      </c>
      <c r="N3712">
        <v>52.02</v>
      </c>
      <c r="O3712">
        <v>678890.03</v>
      </c>
    </row>
    <row r="3713" spans="1:15" hidden="1">
      <c r="A3713" t="s">
        <v>259</v>
      </c>
      <c r="B3713" s="1">
        <v>45230</v>
      </c>
      <c r="C3713" t="s">
        <v>2163</v>
      </c>
      <c r="D3713" t="s">
        <v>154</v>
      </c>
      <c r="E3713" t="s">
        <v>154</v>
      </c>
      <c r="F3713" t="s">
        <v>1330</v>
      </c>
      <c r="G3713" t="s">
        <v>1331</v>
      </c>
      <c r="H3713" t="s">
        <v>1332</v>
      </c>
      <c r="I3713" t="s">
        <v>264</v>
      </c>
      <c r="K3713" t="s">
        <v>265</v>
      </c>
      <c r="L3713">
        <v>1</v>
      </c>
      <c r="M3713">
        <v>15.23</v>
      </c>
      <c r="N3713">
        <v>15.23</v>
      </c>
      <c r="O3713">
        <v>678905.26</v>
      </c>
    </row>
    <row r="3714" spans="1:15" hidden="1">
      <c r="A3714" t="s">
        <v>259</v>
      </c>
      <c r="B3714" s="1">
        <v>45230</v>
      </c>
      <c r="C3714" t="s">
        <v>2164</v>
      </c>
      <c r="D3714" t="s">
        <v>99</v>
      </c>
      <c r="E3714" t="s">
        <v>99</v>
      </c>
      <c r="F3714" t="s">
        <v>1158</v>
      </c>
      <c r="G3714" t="s">
        <v>702</v>
      </c>
      <c r="H3714" t="s">
        <v>701</v>
      </c>
      <c r="I3714" t="s">
        <v>703</v>
      </c>
      <c r="K3714" t="s">
        <v>265</v>
      </c>
      <c r="L3714">
        <v>15</v>
      </c>
      <c r="M3714">
        <v>3.03</v>
      </c>
      <c r="N3714">
        <v>45.45</v>
      </c>
      <c r="O3714">
        <v>678950.71</v>
      </c>
    </row>
    <row r="3715" spans="1:15" hidden="1">
      <c r="A3715" t="s">
        <v>259</v>
      </c>
      <c r="B3715" s="1">
        <v>45230</v>
      </c>
      <c r="C3715" t="s">
        <v>2164</v>
      </c>
      <c r="D3715" t="s">
        <v>99</v>
      </c>
      <c r="E3715" t="s">
        <v>99</v>
      </c>
      <c r="F3715" t="s">
        <v>81</v>
      </c>
      <c r="G3715" t="s">
        <v>1261</v>
      </c>
      <c r="H3715" t="s">
        <v>81</v>
      </c>
      <c r="I3715" t="s">
        <v>448</v>
      </c>
      <c r="K3715" t="s">
        <v>265</v>
      </c>
      <c r="L3715">
        <v>10</v>
      </c>
      <c r="M3715">
        <v>3.5</v>
      </c>
      <c r="N3715">
        <v>35</v>
      </c>
      <c r="O3715">
        <v>678985.71</v>
      </c>
    </row>
    <row r="3716" spans="1:15" hidden="1">
      <c r="A3716" t="s">
        <v>259</v>
      </c>
      <c r="B3716" s="1">
        <v>45230</v>
      </c>
      <c r="C3716" t="s">
        <v>2164</v>
      </c>
      <c r="D3716" t="s">
        <v>99</v>
      </c>
      <c r="E3716" t="s">
        <v>99</v>
      </c>
      <c r="F3716" t="s">
        <v>1270</v>
      </c>
      <c r="G3716" t="s">
        <v>1271</v>
      </c>
      <c r="H3716" t="s">
        <v>1272</v>
      </c>
      <c r="I3716" t="s">
        <v>264</v>
      </c>
      <c r="K3716" t="s">
        <v>265</v>
      </c>
      <c r="L3716">
        <v>1</v>
      </c>
      <c r="M3716">
        <v>21</v>
      </c>
      <c r="N3716">
        <v>21</v>
      </c>
      <c r="O3716">
        <v>679006.71</v>
      </c>
    </row>
    <row r="3717" spans="1:15" hidden="1">
      <c r="A3717" t="s">
        <v>259</v>
      </c>
      <c r="B3717" s="1">
        <v>45230</v>
      </c>
      <c r="C3717" t="s">
        <v>2164</v>
      </c>
      <c r="D3717" t="s">
        <v>99</v>
      </c>
      <c r="E3717" t="s">
        <v>99</v>
      </c>
      <c r="F3717" t="s">
        <v>1273</v>
      </c>
      <c r="G3717" t="s">
        <v>1274</v>
      </c>
      <c r="H3717" t="s">
        <v>1273</v>
      </c>
      <c r="I3717" t="s">
        <v>264</v>
      </c>
      <c r="K3717" t="s">
        <v>265</v>
      </c>
      <c r="L3717">
        <v>5</v>
      </c>
      <c r="M3717">
        <v>5.78</v>
      </c>
      <c r="N3717">
        <v>28.9</v>
      </c>
      <c r="O3717">
        <v>679035.61</v>
      </c>
    </row>
    <row r="3718" spans="1:15" hidden="1">
      <c r="A3718" t="s">
        <v>259</v>
      </c>
      <c r="B3718" s="1">
        <v>45230</v>
      </c>
      <c r="C3718" s="8" t="s">
        <v>2165</v>
      </c>
      <c r="D3718" t="s">
        <v>196</v>
      </c>
      <c r="E3718" t="s">
        <v>196</v>
      </c>
      <c r="F3718" t="s">
        <v>1194</v>
      </c>
      <c r="G3718" t="s">
        <v>1195</v>
      </c>
      <c r="H3718" t="s">
        <v>1196</v>
      </c>
      <c r="I3718" t="s">
        <v>703</v>
      </c>
      <c r="K3718" t="s">
        <v>265</v>
      </c>
      <c r="L3718">
        <v>5</v>
      </c>
      <c r="M3718">
        <v>14</v>
      </c>
      <c r="N3718">
        <v>70</v>
      </c>
      <c r="O3718">
        <v>679105.61</v>
      </c>
    </row>
    <row r="3719" spans="1:15" hidden="1">
      <c r="A3719" t="s">
        <v>259</v>
      </c>
      <c r="B3719" s="1">
        <v>45230</v>
      </c>
      <c r="C3719" t="s">
        <v>2165</v>
      </c>
      <c r="D3719" t="s">
        <v>196</v>
      </c>
      <c r="E3719" t="s">
        <v>196</v>
      </c>
      <c r="F3719" t="s">
        <v>1051</v>
      </c>
      <c r="G3719" t="s">
        <v>1052</v>
      </c>
      <c r="H3719" t="s">
        <v>1051</v>
      </c>
      <c r="I3719" t="s">
        <v>703</v>
      </c>
      <c r="K3719" t="s">
        <v>265</v>
      </c>
      <c r="L3719">
        <v>6</v>
      </c>
      <c r="M3719">
        <v>7</v>
      </c>
      <c r="N3719">
        <v>42</v>
      </c>
      <c r="O3719">
        <v>679147.61</v>
      </c>
    </row>
    <row r="3720" spans="1:15" hidden="1">
      <c r="A3720" t="s">
        <v>259</v>
      </c>
      <c r="B3720" s="1">
        <v>45230</v>
      </c>
      <c r="C3720" t="s">
        <v>2166</v>
      </c>
      <c r="D3720" t="s">
        <v>172</v>
      </c>
      <c r="E3720" t="s">
        <v>172</v>
      </c>
      <c r="F3720" t="s">
        <v>2167</v>
      </c>
      <c r="G3720" t="s">
        <v>702</v>
      </c>
      <c r="H3720" t="s">
        <v>701</v>
      </c>
      <c r="I3720" t="s">
        <v>703</v>
      </c>
      <c r="K3720" t="s">
        <v>265</v>
      </c>
      <c r="L3720">
        <v>1</v>
      </c>
      <c r="M3720">
        <v>3.03</v>
      </c>
      <c r="N3720">
        <v>3.03</v>
      </c>
      <c r="O3720">
        <v>679150.64</v>
      </c>
    </row>
    <row r="3721" spans="1:15" hidden="1">
      <c r="A3721" t="s">
        <v>259</v>
      </c>
      <c r="B3721" s="1">
        <v>45230</v>
      </c>
      <c r="C3721" t="s">
        <v>2166</v>
      </c>
      <c r="D3721" t="s">
        <v>172</v>
      </c>
      <c r="E3721" t="s">
        <v>172</v>
      </c>
      <c r="F3721" t="s">
        <v>1155</v>
      </c>
      <c r="G3721" t="s">
        <v>1327</v>
      </c>
      <c r="H3721" t="s">
        <v>1328</v>
      </c>
      <c r="I3721" t="s">
        <v>264</v>
      </c>
      <c r="K3721" t="s">
        <v>265</v>
      </c>
      <c r="L3721">
        <v>10</v>
      </c>
      <c r="M3721">
        <v>5.78</v>
      </c>
      <c r="N3721">
        <v>57.8</v>
      </c>
      <c r="O3721">
        <v>679208.44</v>
      </c>
    </row>
    <row r="3722" spans="1:15" hidden="1">
      <c r="A3722" t="s">
        <v>259</v>
      </c>
      <c r="B3722" s="1">
        <v>45230</v>
      </c>
      <c r="C3722" t="s">
        <v>2166</v>
      </c>
      <c r="D3722" t="s">
        <v>172</v>
      </c>
      <c r="E3722" t="s">
        <v>172</v>
      </c>
      <c r="F3722" t="s">
        <v>1330</v>
      </c>
      <c r="G3722" t="s">
        <v>1331</v>
      </c>
      <c r="H3722" t="s">
        <v>1332</v>
      </c>
      <c r="I3722" t="s">
        <v>264</v>
      </c>
      <c r="K3722" t="s">
        <v>265</v>
      </c>
      <c r="L3722">
        <v>2</v>
      </c>
      <c r="M3722">
        <v>15.23</v>
      </c>
      <c r="N3722">
        <v>30.46</v>
      </c>
      <c r="O3722">
        <v>679238.9</v>
      </c>
    </row>
    <row r="3723" spans="1:15" hidden="1">
      <c r="A3723" t="s">
        <v>259</v>
      </c>
      <c r="B3723" s="1">
        <v>45230</v>
      </c>
      <c r="C3723" t="s">
        <v>2168</v>
      </c>
      <c r="D3723" t="s">
        <v>98</v>
      </c>
      <c r="E3723" t="s">
        <v>98</v>
      </c>
      <c r="F3723" t="s">
        <v>85</v>
      </c>
      <c r="G3723" t="s">
        <v>1285</v>
      </c>
      <c r="H3723" t="s">
        <v>1286</v>
      </c>
      <c r="I3723" t="s">
        <v>448</v>
      </c>
      <c r="K3723" t="s">
        <v>265</v>
      </c>
      <c r="L3723">
        <v>10</v>
      </c>
      <c r="M3723">
        <v>3.5</v>
      </c>
      <c r="N3723">
        <v>35</v>
      </c>
      <c r="O3723">
        <v>679273.9</v>
      </c>
    </row>
    <row r="3724" spans="1:15" hidden="1">
      <c r="A3724" t="s">
        <v>259</v>
      </c>
      <c r="B3724" s="1">
        <v>45230</v>
      </c>
      <c r="C3724" t="s">
        <v>2168</v>
      </c>
      <c r="D3724" t="s">
        <v>98</v>
      </c>
      <c r="E3724" t="s">
        <v>98</v>
      </c>
      <c r="F3724" t="s">
        <v>1162</v>
      </c>
      <c r="G3724" t="s">
        <v>624</v>
      </c>
      <c r="H3724" t="s">
        <v>625</v>
      </c>
      <c r="I3724" t="s">
        <v>448</v>
      </c>
      <c r="K3724" t="s">
        <v>265</v>
      </c>
      <c r="L3724">
        <v>1</v>
      </c>
      <c r="M3724">
        <v>49</v>
      </c>
      <c r="N3724">
        <v>49</v>
      </c>
      <c r="O3724">
        <v>679322.9</v>
      </c>
    </row>
    <row r="3725" spans="1:15" hidden="1">
      <c r="A3725" t="s">
        <v>259</v>
      </c>
      <c r="B3725" s="1">
        <v>45230</v>
      </c>
      <c r="C3725" t="s">
        <v>2169</v>
      </c>
      <c r="D3725" t="s">
        <v>131</v>
      </c>
      <c r="E3725" t="s">
        <v>131</v>
      </c>
      <c r="F3725" t="s">
        <v>701</v>
      </c>
      <c r="G3725" t="s">
        <v>702</v>
      </c>
      <c r="H3725" t="s">
        <v>701</v>
      </c>
      <c r="I3725" t="s">
        <v>703</v>
      </c>
      <c r="K3725" t="s">
        <v>265</v>
      </c>
      <c r="L3725">
        <v>20</v>
      </c>
      <c r="M3725">
        <v>3.03</v>
      </c>
      <c r="N3725">
        <v>60.6</v>
      </c>
      <c r="O3725">
        <v>679383.5</v>
      </c>
    </row>
    <row r="3726" spans="1:15" hidden="1">
      <c r="A3726" t="s">
        <v>259</v>
      </c>
      <c r="B3726" s="1">
        <v>45230</v>
      </c>
      <c r="C3726" t="s">
        <v>2169</v>
      </c>
      <c r="D3726" t="s">
        <v>131</v>
      </c>
      <c r="E3726" t="s">
        <v>131</v>
      </c>
      <c r="F3726" t="s">
        <v>85</v>
      </c>
      <c r="G3726" t="s">
        <v>1285</v>
      </c>
      <c r="H3726" t="s">
        <v>1286</v>
      </c>
      <c r="I3726" t="s">
        <v>448</v>
      </c>
      <c r="K3726" t="s">
        <v>265</v>
      </c>
      <c r="L3726">
        <v>5</v>
      </c>
      <c r="M3726">
        <v>3.5</v>
      </c>
      <c r="N3726">
        <v>17.5</v>
      </c>
      <c r="O3726">
        <v>679401</v>
      </c>
    </row>
    <row r="3727" spans="1:15" hidden="1">
      <c r="A3727" t="s">
        <v>259</v>
      </c>
      <c r="B3727" s="1">
        <v>45230</v>
      </c>
      <c r="C3727" t="s">
        <v>2170</v>
      </c>
      <c r="D3727" t="s">
        <v>116</v>
      </c>
      <c r="E3727" t="s">
        <v>116</v>
      </c>
      <c r="F3727" t="s">
        <v>85</v>
      </c>
      <c r="G3727" t="s">
        <v>1285</v>
      </c>
      <c r="H3727" t="s">
        <v>1286</v>
      </c>
      <c r="I3727" t="s">
        <v>448</v>
      </c>
      <c r="K3727" t="s">
        <v>265</v>
      </c>
      <c r="L3727">
        <v>5</v>
      </c>
      <c r="M3727">
        <v>3.5</v>
      </c>
      <c r="N3727">
        <v>17.5</v>
      </c>
      <c r="O3727">
        <v>679418.5</v>
      </c>
    </row>
    <row r="3728" spans="1:15" hidden="1">
      <c r="A3728" t="s">
        <v>259</v>
      </c>
      <c r="B3728" s="1">
        <v>45230</v>
      </c>
      <c r="C3728" t="s">
        <v>2170</v>
      </c>
      <c r="D3728" t="s">
        <v>116</v>
      </c>
      <c r="E3728" t="s">
        <v>116</v>
      </c>
      <c r="F3728" t="s">
        <v>1139</v>
      </c>
      <c r="G3728" t="s">
        <v>1140</v>
      </c>
      <c r="H3728" t="s">
        <v>1141</v>
      </c>
      <c r="I3728" t="s">
        <v>703</v>
      </c>
      <c r="K3728" t="s">
        <v>265</v>
      </c>
      <c r="L3728">
        <v>4</v>
      </c>
      <c r="M3728">
        <v>15</v>
      </c>
      <c r="N3728">
        <v>60</v>
      </c>
      <c r="O3728">
        <v>679478.5</v>
      </c>
    </row>
    <row r="3729" spans="1:15" hidden="1">
      <c r="A3729" t="s">
        <v>259</v>
      </c>
      <c r="B3729" s="1">
        <v>45230</v>
      </c>
      <c r="C3729" t="s">
        <v>2171</v>
      </c>
      <c r="D3729" t="s">
        <v>203</v>
      </c>
      <c r="E3729" t="s">
        <v>203</v>
      </c>
      <c r="F3729" t="s">
        <v>204</v>
      </c>
      <c r="G3729" t="s">
        <v>1072</v>
      </c>
      <c r="H3729" t="s">
        <v>204</v>
      </c>
      <c r="I3729" t="s">
        <v>703</v>
      </c>
      <c r="K3729" t="s">
        <v>265</v>
      </c>
      <c r="L3729">
        <v>1</v>
      </c>
      <c r="M3729">
        <v>69</v>
      </c>
      <c r="N3729">
        <v>69</v>
      </c>
      <c r="O3729">
        <v>679547.5</v>
      </c>
    </row>
    <row r="3730" spans="1:15" hidden="1">
      <c r="A3730" t="s">
        <v>259</v>
      </c>
      <c r="B3730" s="1">
        <v>45230</v>
      </c>
      <c r="C3730" t="s">
        <v>2172</v>
      </c>
      <c r="D3730" t="s">
        <v>112</v>
      </c>
      <c r="E3730" t="s">
        <v>112</v>
      </c>
      <c r="F3730" t="s">
        <v>1139</v>
      </c>
      <c r="G3730" t="s">
        <v>1140</v>
      </c>
      <c r="H3730" t="s">
        <v>1141</v>
      </c>
      <c r="I3730" t="s">
        <v>703</v>
      </c>
      <c r="K3730" t="s">
        <v>265</v>
      </c>
      <c r="L3730">
        <v>4</v>
      </c>
      <c r="M3730">
        <v>15</v>
      </c>
      <c r="N3730">
        <v>60</v>
      </c>
      <c r="O3730">
        <v>679607.5</v>
      </c>
    </row>
    <row r="3731" spans="1:15" hidden="1">
      <c r="A3731" t="s">
        <v>259</v>
      </c>
      <c r="B3731" s="1">
        <v>45230</v>
      </c>
      <c r="C3731" t="s">
        <v>2172</v>
      </c>
      <c r="D3731" t="s">
        <v>112</v>
      </c>
      <c r="E3731" t="s">
        <v>112</v>
      </c>
      <c r="F3731" t="s">
        <v>1051</v>
      </c>
      <c r="G3731" t="s">
        <v>1052</v>
      </c>
      <c r="H3731" t="s">
        <v>1051</v>
      </c>
      <c r="I3731" t="s">
        <v>703</v>
      </c>
      <c r="K3731" t="s">
        <v>265</v>
      </c>
      <c r="L3731">
        <v>1</v>
      </c>
      <c r="M3731">
        <v>7</v>
      </c>
      <c r="N3731">
        <v>7</v>
      </c>
      <c r="O3731">
        <v>679614.5</v>
      </c>
    </row>
    <row r="3732" spans="1:15" hidden="1">
      <c r="A3732" t="s">
        <v>259</v>
      </c>
      <c r="B3732" s="1">
        <v>45230</v>
      </c>
      <c r="C3732" t="s">
        <v>2173</v>
      </c>
      <c r="D3732" t="s">
        <v>60</v>
      </c>
      <c r="E3732" t="s">
        <v>60</v>
      </c>
      <c r="F3732" t="s">
        <v>1395</v>
      </c>
      <c r="G3732" t="s">
        <v>1396</v>
      </c>
      <c r="H3732" t="s">
        <v>1395</v>
      </c>
      <c r="I3732" t="s">
        <v>484</v>
      </c>
      <c r="K3732" t="s">
        <v>265</v>
      </c>
      <c r="L3732">
        <v>61</v>
      </c>
      <c r="M3732">
        <v>1</v>
      </c>
      <c r="N3732">
        <v>61</v>
      </c>
      <c r="O3732">
        <v>679675.5</v>
      </c>
    </row>
    <row r="3733" spans="1:15" hidden="1">
      <c r="A3733" t="s">
        <v>259</v>
      </c>
      <c r="B3733" s="1">
        <v>45230</v>
      </c>
      <c r="C3733" t="s">
        <v>2174</v>
      </c>
      <c r="D3733" t="s">
        <v>106</v>
      </c>
      <c r="E3733" t="s">
        <v>106</v>
      </c>
      <c r="F3733" t="s">
        <v>81</v>
      </c>
      <c r="G3733" t="s">
        <v>1261</v>
      </c>
      <c r="H3733" t="s">
        <v>81</v>
      </c>
      <c r="I3733" t="s">
        <v>448</v>
      </c>
      <c r="K3733" t="s">
        <v>265</v>
      </c>
      <c r="L3733">
        <v>15</v>
      </c>
      <c r="M3733">
        <v>3.5</v>
      </c>
      <c r="N3733">
        <v>52.5</v>
      </c>
      <c r="O3733">
        <v>679728</v>
      </c>
    </row>
    <row r="3734" spans="1:15" hidden="1">
      <c r="A3734" t="s">
        <v>259</v>
      </c>
      <c r="B3734" s="1">
        <v>45230</v>
      </c>
      <c r="C3734" t="s">
        <v>2175</v>
      </c>
      <c r="D3734" t="s">
        <v>63</v>
      </c>
      <c r="E3734" t="s">
        <v>63</v>
      </c>
      <c r="F3734" t="s">
        <v>81</v>
      </c>
      <c r="G3734" t="s">
        <v>1261</v>
      </c>
      <c r="H3734" t="s">
        <v>81</v>
      </c>
      <c r="I3734" t="s">
        <v>448</v>
      </c>
      <c r="K3734" t="s">
        <v>265</v>
      </c>
      <c r="L3734">
        <v>15</v>
      </c>
      <c r="M3734">
        <v>3.5</v>
      </c>
      <c r="N3734">
        <v>52.5</v>
      </c>
      <c r="O3734">
        <v>679780.5</v>
      </c>
    </row>
    <row r="3735" spans="1:15" hidden="1">
      <c r="A3735" t="s">
        <v>259</v>
      </c>
      <c r="B3735" s="1">
        <v>45230</v>
      </c>
      <c r="C3735" t="s">
        <v>2176</v>
      </c>
      <c r="D3735" t="s">
        <v>171</v>
      </c>
      <c r="E3735" t="s">
        <v>171</v>
      </c>
      <c r="F3735" t="s">
        <v>623</v>
      </c>
      <c r="G3735" t="s">
        <v>624</v>
      </c>
      <c r="H3735" t="s">
        <v>625</v>
      </c>
      <c r="I3735" t="s">
        <v>448</v>
      </c>
      <c r="K3735" t="s">
        <v>265</v>
      </c>
      <c r="L3735">
        <v>1</v>
      </c>
      <c r="M3735">
        <v>49</v>
      </c>
      <c r="N3735">
        <v>49</v>
      </c>
      <c r="O3735">
        <v>679829.5</v>
      </c>
    </row>
    <row r="3736" spans="1:15" hidden="1">
      <c r="A3736" t="s">
        <v>259</v>
      </c>
      <c r="B3736" s="1">
        <v>45230</v>
      </c>
      <c r="C3736" t="s">
        <v>2177</v>
      </c>
      <c r="D3736" t="s">
        <v>169</v>
      </c>
      <c r="E3736" t="s">
        <v>169</v>
      </c>
      <c r="F3736" t="s">
        <v>1073</v>
      </c>
      <c r="G3736" t="s">
        <v>624</v>
      </c>
      <c r="H3736" t="s">
        <v>625</v>
      </c>
      <c r="I3736" t="s">
        <v>448</v>
      </c>
      <c r="K3736" t="s">
        <v>265</v>
      </c>
      <c r="L3736">
        <v>1</v>
      </c>
      <c r="M3736">
        <v>49</v>
      </c>
      <c r="N3736">
        <v>49</v>
      </c>
      <c r="O3736">
        <v>679878.5</v>
      </c>
    </row>
    <row r="3737" spans="1:15" hidden="1">
      <c r="A3737" t="s">
        <v>259</v>
      </c>
      <c r="B3737" s="1">
        <v>45230</v>
      </c>
      <c r="C3737" t="s">
        <v>2178</v>
      </c>
      <c r="D3737" t="s">
        <v>90</v>
      </c>
      <c r="E3737" t="s">
        <v>90</v>
      </c>
      <c r="F3737" t="s">
        <v>1162</v>
      </c>
      <c r="G3737" t="s">
        <v>624</v>
      </c>
      <c r="H3737" t="s">
        <v>625</v>
      </c>
      <c r="I3737" t="s">
        <v>448</v>
      </c>
      <c r="K3737" t="s">
        <v>265</v>
      </c>
      <c r="L3737">
        <v>1</v>
      </c>
      <c r="M3737">
        <v>49</v>
      </c>
      <c r="N3737">
        <v>49</v>
      </c>
      <c r="O3737">
        <v>679927.5</v>
      </c>
    </row>
    <row r="3738" spans="1:15" hidden="1">
      <c r="A3738" t="s">
        <v>259</v>
      </c>
      <c r="B3738" s="1">
        <v>45230</v>
      </c>
      <c r="C3738" t="s">
        <v>2179</v>
      </c>
      <c r="D3738" t="s">
        <v>156</v>
      </c>
      <c r="E3738" t="s">
        <v>156</v>
      </c>
      <c r="F3738" t="s">
        <v>85</v>
      </c>
      <c r="G3738" t="s">
        <v>1285</v>
      </c>
      <c r="H3738" t="s">
        <v>1286</v>
      </c>
      <c r="I3738" t="s">
        <v>448</v>
      </c>
      <c r="K3738" t="s">
        <v>265</v>
      </c>
      <c r="L3738">
        <v>5</v>
      </c>
      <c r="M3738">
        <v>3.5</v>
      </c>
      <c r="N3738">
        <v>17.5</v>
      </c>
      <c r="O3738">
        <v>679945</v>
      </c>
    </row>
    <row r="3739" spans="1:15" hidden="1">
      <c r="A3739" t="s">
        <v>259</v>
      </c>
      <c r="B3739" s="1">
        <v>45230</v>
      </c>
      <c r="C3739" t="s">
        <v>2179</v>
      </c>
      <c r="D3739" t="s">
        <v>156</v>
      </c>
      <c r="E3739" t="s">
        <v>156</v>
      </c>
      <c r="F3739" t="s">
        <v>1064</v>
      </c>
      <c r="G3739" t="s">
        <v>1065</v>
      </c>
      <c r="H3739" t="s">
        <v>1064</v>
      </c>
      <c r="I3739" t="s">
        <v>703</v>
      </c>
      <c r="K3739" t="s">
        <v>265</v>
      </c>
      <c r="L3739">
        <v>3</v>
      </c>
      <c r="M3739">
        <v>10</v>
      </c>
      <c r="N3739">
        <v>30</v>
      </c>
      <c r="O3739">
        <v>679975</v>
      </c>
    </row>
    <row r="3740" spans="1:15" hidden="1">
      <c r="A3740" t="s">
        <v>259</v>
      </c>
      <c r="B3740" s="1">
        <v>45230</v>
      </c>
      <c r="C3740" t="s">
        <v>2180</v>
      </c>
      <c r="D3740" t="s">
        <v>127</v>
      </c>
      <c r="E3740" t="s">
        <v>127</v>
      </c>
      <c r="F3740" t="s">
        <v>1074</v>
      </c>
      <c r="G3740" t="s">
        <v>1075</v>
      </c>
      <c r="H3740" t="s">
        <v>1074</v>
      </c>
      <c r="I3740" t="s">
        <v>1076</v>
      </c>
      <c r="K3740" t="s">
        <v>265</v>
      </c>
      <c r="L3740">
        <v>1</v>
      </c>
      <c r="M3740">
        <v>31.24</v>
      </c>
      <c r="N3740">
        <v>31.24</v>
      </c>
      <c r="O3740">
        <v>680006.24</v>
      </c>
    </row>
    <row r="3741" spans="1:15" hidden="1">
      <c r="A3741" t="s">
        <v>259</v>
      </c>
      <c r="B3741" s="1">
        <v>45230</v>
      </c>
      <c r="C3741" t="s">
        <v>2180</v>
      </c>
      <c r="D3741" t="s">
        <v>127</v>
      </c>
      <c r="E3741" t="s">
        <v>127</v>
      </c>
      <c r="F3741" t="s">
        <v>1084</v>
      </c>
      <c r="G3741" t="s">
        <v>1085</v>
      </c>
      <c r="H3741" t="s">
        <v>1084</v>
      </c>
      <c r="I3741" t="s">
        <v>1076</v>
      </c>
      <c r="K3741" t="s">
        <v>265</v>
      </c>
      <c r="L3741">
        <v>1</v>
      </c>
      <c r="M3741">
        <v>7.09</v>
      </c>
      <c r="N3741">
        <v>7.09</v>
      </c>
      <c r="O3741">
        <v>680013.33</v>
      </c>
    </row>
    <row r="3742" spans="1:15" hidden="1">
      <c r="A3742" t="s">
        <v>259</v>
      </c>
      <c r="B3742" s="1">
        <v>45230</v>
      </c>
      <c r="C3742" t="s">
        <v>2180</v>
      </c>
      <c r="D3742" t="s">
        <v>127</v>
      </c>
      <c r="E3742" t="s">
        <v>127</v>
      </c>
      <c r="F3742" t="s">
        <v>1088</v>
      </c>
      <c r="G3742" t="s">
        <v>1088</v>
      </c>
      <c r="H3742" t="s">
        <v>1088</v>
      </c>
      <c r="I3742" t="s">
        <v>1076</v>
      </c>
      <c r="K3742" t="s">
        <v>265</v>
      </c>
      <c r="L3742">
        <v>1</v>
      </c>
      <c r="M3742">
        <v>1.23</v>
      </c>
      <c r="N3742">
        <v>1.23</v>
      </c>
      <c r="O3742">
        <v>680014.56</v>
      </c>
    </row>
    <row r="3743" spans="1:15" hidden="1">
      <c r="A3743" t="s">
        <v>259</v>
      </c>
      <c r="B3743" s="1">
        <v>45230</v>
      </c>
      <c r="C3743" t="s">
        <v>2180</v>
      </c>
      <c r="D3743" t="s">
        <v>127</v>
      </c>
      <c r="E3743" t="s">
        <v>127</v>
      </c>
      <c r="F3743" t="s">
        <v>1091</v>
      </c>
      <c r="G3743" t="s">
        <v>1091</v>
      </c>
      <c r="H3743" t="s">
        <v>1091</v>
      </c>
      <c r="I3743" t="s">
        <v>1076</v>
      </c>
      <c r="K3743" t="s">
        <v>265</v>
      </c>
      <c r="L3743">
        <v>1</v>
      </c>
      <c r="M3743">
        <v>1.1599999999999999</v>
      </c>
      <c r="N3743">
        <v>1.1599999999999999</v>
      </c>
      <c r="O3743">
        <v>680015.72</v>
      </c>
    </row>
    <row r="3744" spans="1:15" hidden="1">
      <c r="A3744" t="s">
        <v>259</v>
      </c>
      <c r="B3744" s="1">
        <v>45230</v>
      </c>
      <c r="C3744" t="s">
        <v>2180</v>
      </c>
      <c r="D3744" t="s">
        <v>127</v>
      </c>
      <c r="E3744" t="s">
        <v>127</v>
      </c>
      <c r="F3744" t="s">
        <v>1089</v>
      </c>
      <c r="G3744" t="s">
        <v>1089</v>
      </c>
      <c r="H3744" t="s">
        <v>1089</v>
      </c>
      <c r="I3744" t="s">
        <v>1076</v>
      </c>
      <c r="K3744" t="s">
        <v>265</v>
      </c>
      <c r="L3744">
        <v>1</v>
      </c>
      <c r="M3744">
        <v>1.99</v>
      </c>
      <c r="N3744">
        <v>1.99</v>
      </c>
      <c r="O3744">
        <v>680017.71</v>
      </c>
    </row>
    <row r="3745" spans="1:15" hidden="1">
      <c r="A3745" t="s">
        <v>259</v>
      </c>
      <c r="B3745" s="1">
        <v>45230</v>
      </c>
      <c r="C3745" t="s">
        <v>2180</v>
      </c>
      <c r="D3745" t="s">
        <v>127</v>
      </c>
      <c r="E3745" t="s">
        <v>127</v>
      </c>
      <c r="F3745" t="s">
        <v>1090</v>
      </c>
      <c r="G3745" t="s">
        <v>1090</v>
      </c>
      <c r="H3745" t="s">
        <v>1090</v>
      </c>
      <c r="I3745" t="s">
        <v>1076</v>
      </c>
      <c r="K3745" t="s">
        <v>265</v>
      </c>
      <c r="L3745">
        <v>1</v>
      </c>
      <c r="M3745">
        <v>1.99</v>
      </c>
      <c r="N3745">
        <v>1.99</v>
      </c>
      <c r="O3745">
        <v>680019.7</v>
      </c>
    </row>
    <row r="3746" spans="1:15" hidden="1">
      <c r="A3746" t="s">
        <v>259</v>
      </c>
      <c r="B3746" s="1">
        <v>45230</v>
      </c>
      <c r="C3746" t="s">
        <v>2180</v>
      </c>
      <c r="D3746" t="s">
        <v>127</v>
      </c>
      <c r="E3746" t="s">
        <v>127</v>
      </c>
      <c r="F3746" t="s">
        <v>1092</v>
      </c>
      <c r="G3746" t="s">
        <v>1092</v>
      </c>
      <c r="H3746" t="s">
        <v>1092</v>
      </c>
      <c r="I3746" t="s">
        <v>1076</v>
      </c>
      <c r="K3746" t="s">
        <v>265</v>
      </c>
      <c r="L3746">
        <v>1</v>
      </c>
      <c r="M3746">
        <v>2.48</v>
      </c>
      <c r="N3746">
        <v>2.48</v>
      </c>
      <c r="O3746">
        <v>680022.18</v>
      </c>
    </row>
    <row r="3747" spans="1:15" hidden="1">
      <c r="A3747" t="s">
        <v>259</v>
      </c>
      <c r="B3747" s="1">
        <v>45230</v>
      </c>
      <c r="C3747" t="s">
        <v>2181</v>
      </c>
      <c r="D3747" t="s">
        <v>190</v>
      </c>
      <c r="E3747" t="s">
        <v>190</v>
      </c>
      <c r="F3747" t="s">
        <v>1139</v>
      </c>
      <c r="G3747" t="s">
        <v>1140</v>
      </c>
      <c r="H3747" t="s">
        <v>1141</v>
      </c>
      <c r="I3747" t="s">
        <v>703</v>
      </c>
      <c r="K3747" t="s">
        <v>265</v>
      </c>
      <c r="L3747">
        <v>3</v>
      </c>
      <c r="M3747">
        <v>15</v>
      </c>
      <c r="N3747">
        <v>45</v>
      </c>
      <c r="O3747">
        <v>680067.18</v>
      </c>
    </row>
    <row r="3748" spans="1:15" hidden="1">
      <c r="A3748" t="s">
        <v>259</v>
      </c>
      <c r="B3748" s="1">
        <v>45230</v>
      </c>
      <c r="C3748" t="s">
        <v>2182</v>
      </c>
      <c r="D3748" t="s">
        <v>135</v>
      </c>
      <c r="E3748" t="s">
        <v>135</v>
      </c>
      <c r="F3748" t="s">
        <v>1442</v>
      </c>
      <c r="G3748" t="s">
        <v>1265</v>
      </c>
      <c r="H3748" t="s">
        <v>185</v>
      </c>
      <c r="I3748" t="s">
        <v>1076</v>
      </c>
      <c r="K3748" t="s">
        <v>265</v>
      </c>
      <c r="L3748">
        <v>1</v>
      </c>
      <c r="M3748">
        <v>24.94</v>
      </c>
      <c r="N3748">
        <v>24.94</v>
      </c>
      <c r="O3748">
        <v>680092.12</v>
      </c>
    </row>
    <row r="3749" spans="1:15" hidden="1">
      <c r="A3749" t="s">
        <v>259</v>
      </c>
      <c r="B3749" s="1">
        <v>45230</v>
      </c>
      <c r="C3749" t="s">
        <v>2182</v>
      </c>
      <c r="D3749" t="s">
        <v>135</v>
      </c>
      <c r="E3749" t="s">
        <v>135</v>
      </c>
      <c r="F3749" t="s">
        <v>1091</v>
      </c>
      <c r="G3749" t="s">
        <v>1091</v>
      </c>
      <c r="H3749" t="s">
        <v>1091</v>
      </c>
      <c r="I3749" t="s">
        <v>1076</v>
      </c>
      <c r="K3749" t="s">
        <v>265</v>
      </c>
      <c r="L3749">
        <v>1</v>
      </c>
      <c r="M3749">
        <v>0.26</v>
      </c>
      <c r="N3749">
        <v>0.26</v>
      </c>
      <c r="O3749">
        <v>680092.38</v>
      </c>
    </row>
    <row r="3750" spans="1:15" hidden="1">
      <c r="A3750" t="s">
        <v>259</v>
      </c>
      <c r="B3750" s="1">
        <v>45230</v>
      </c>
      <c r="C3750" t="s">
        <v>2182</v>
      </c>
      <c r="D3750" t="s">
        <v>135</v>
      </c>
      <c r="E3750" t="s">
        <v>135</v>
      </c>
      <c r="F3750" t="s">
        <v>1088</v>
      </c>
      <c r="G3750" t="s">
        <v>1088</v>
      </c>
      <c r="H3750" t="s">
        <v>1088</v>
      </c>
      <c r="I3750" t="s">
        <v>1076</v>
      </c>
      <c r="K3750" t="s">
        <v>265</v>
      </c>
      <c r="L3750">
        <v>1</v>
      </c>
      <c r="M3750">
        <v>0.57999999999999996</v>
      </c>
      <c r="N3750">
        <v>0.57999999999999996</v>
      </c>
      <c r="O3750">
        <v>680092.96</v>
      </c>
    </row>
    <row r="3751" spans="1:15" hidden="1">
      <c r="A3751" t="s">
        <v>259</v>
      </c>
      <c r="B3751" s="1">
        <v>45230</v>
      </c>
      <c r="C3751" t="s">
        <v>2182</v>
      </c>
      <c r="D3751" t="s">
        <v>135</v>
      </c>
      <c r="E3751" t="s">
        <v>135</v>
      </c>
      <c r="F3751" t="s">
        <v>1089</v>
      </c>
      <c r="G3751" t="s">
        <v>1089</v>
      </c>
      <c r="H3751" t="s">
        <v>1089</v>
      </c>
      <c r="I3751" t="s">
        <v>1076</v>
      </c>
      <c r="K3751" t="s">
        <v>265</v>
      </c>
      <c r="L3751">
        <v>1</v>
      </c>
      <c r="M3751">
        <v>2.64</v>
      </c>
      <c r="N3751">
        <v>2.64</v>
      </c>
      <c r="O3751">
        <v>680095.6</v>
      </c>
    </row>
    <row r="3752" spans="1:15" hidden="1">
      <c r="A3752" t="s">
        <v>259</v>
      </c>
      <c r="B3752" s="1">
        <v>45230</v>
      </c>
      <c r="C3752" t="s">
        <v>2182</v>
      </c>
      <c r="D3752" t="s">
        <v>135</v>
      </c>
      <c r="E3752" t="s">
        <v>135</v>
      </c>
      <c r="F3752" t="s">
        <v>1090</v>
      </c>
      <c r="G3752" t="s">
        <v>1090</v>
      </c>
      <c r="H3752" t="s">
        <v>1090</v>
      </c>
      <c r="I3752" t="s">
        <v>1076</v>
      </c>
      <c r="K3752" t="s">
        <v>265</v>
      </c>
      <c r="L3752">
        <v>1</v>
      </c>
      <c r="M3752">
        <v>1.99</v>
      </c>
      <c r="N3752">
        <v>1.99</v>
      </c>
      <c r="O3752">
        <v>680097.59</v>
      </c>
    </row>
    <row r="3753" spans="1:15" hidden="1">
      <c r="A3753" t="s">
        <v>259</v>
      </c>
      <c r="B3753" s="1">
        <v>45230</v>
      </c>
      <c r="C3753" t="s">
        <v>2182</v>
      </c>
      <c r="D3753" t="s">
        <v>135</v>
      </c>
      <c r="E3753" t="s">
        <v>135</v>
      </c>
      <c r="F3753" t="s">
        <v>1092</v>
      </c>
      <c r="G3753" t="s">
        <v>1092</v>
      </c>
      <c r="H3753" t="s">
        <v>1092</v>
      </c>
      <c r="I3753" t="s">
        <v>1076</v>
      </c>
      <c r="K3753" t="s">
        <v>265</v>
      </c>
      <c r="L3753">
        <v>1</v>
      </c>
      <c r="M3753">
        <v>2.48</v>
      </c>
      <c r="N3753">
        <v>2.48</v>
      </c>
      <c r="O3753">
        <v>680100.07</v>
      </c>
    </row>
    <row r="3754" spans="1:15" hidden="1">
      <c r="A3754" t="s">
        <v>259</v>
      </c>
      <c r="B3754" s="1">
        <v>45230</v>
      </c>
      <c r="C3754" t="s">
        <v>2183</v>
      </c>
      <c r="D3754" t="s">
        <v>162</v>
      </c>
      <c r="E3754" t="s">
        <v>162</v>
      </c>
      <c r="F3754" t="s">
        <v>1158</v>
      </c>
      <c r="G3754" t="s">
        <v>702</v>
      </c>
      <c r="H3754" t="s">
        <v>701</v>
      </c>
      <c r="I3754" t="s">
        <v>703</v>
      </c>
      <c r="K3754" t="s">
        <v>265</v>
      </c>
      <c r="L3754">
        <v>10</v>
      </c>
      <c r="M3754">
        <v>3.03</v>
      </c>
      <c r="N3754">
        <v>30.3</v>
      </c>
      <c r="O3754">
        <v>680130.37</v>
      </c>
    </row>
    <row r="3755" spans="1:15" hidden="1">
      <c r="A3755" t="s">
        <v>259</v>
      </c>
      <c r="B3755" s="1">
        <v>45230</v>
      </c>
      <c r="C3755" t="s">
        <v>2184</v>
      </c>
      <c r="D3755" t="s">
        <v>167</v>
      </c>
      <c r="E3755" t="s">
        <v>167</v>
      </c>
      <c r="F3755" t="s">
        <v>1364</v>
      </c>
      <c r="G3755" t="s">
        <v>1189</v>
      </c>
      <c r="H3755" t="s">
        <v>1190</v>
      </c>
      <c r="I3755" t="s">
        <v>448</v>
      </c>
      <c r="K3755" t="s">
        <v>265</v>
      </c>
      <c r="L3755">
        <v>1</v>
      </c>
      <c r="M3755">
        <v>29</v>
      </c>
      <c r="N3755">
        <v>29</v>
      </c>
      <c r="O3755">
        <v>680159.37</v>
      </c>
    </row>
    <row r="3756" spans="1:15" hidden="1">
      <c r="A3756" t="s">
        <v>259</v>
      </c>
      <c r="B3756" s="1">
        <v>45230</v>
      </c>
      <c r="C3756" t="s">
        <v>2185</v>
      </c>
      <c r="D3756" t="s">
        <v>166</v>
      </c>
      <c r="E3756" t="s">
        <v>166</v>
      </c>
      <c r="F3756" t="s">
        <v>1364</v>
      </c>
      <c r="G3756" t="s">
        <v>1189</v>
      </c>
      <c r="H3756" t="s">
        <v>1190</v>
      </c>
      <c r="I3756" t="s">
        <v>448</v>
      </c>
      <c r="K3756" t="s">
        <v>265</v>
      </c>
      <c r="L3756">
        <v>1</v>
      </c>
      <c r="M3756">
        <v>29</v>
      </c>
      <c r="N3756">
        <v>29</v>
      </c>
      <c r="O3756">
        <v>680188.37</v>
      </c>
    </row>
    <row r="3757" spans="1:15" hidden="1">
      <c r="A3757" t="s">
        <v>259</v>
      </c>
      <c r="B3757" s="1">
        <v>45230</v>
      </c>
      <c r="C3757" t="s">
        <v>2186</v>
      </c>
      <c r="D3757" t="s">
        <v>43</v>
      </c>
      <c r="E3757" t="s">
        <v>43</v>
      </c>
      <c r="F3757" t="s">
        <v>1395</v>
      </c>
      <c r="G3757" t="s">
        <v>1396</v>
      </c>
      <c r="H3757" t="s">
        <v>1395</v>
      </c>
      <c r="I3757" t="s">
        <v>484</v>
      </c>
      <c r="K3757" t="s">
        <v>265</v>
      </c>
      <c r="L3757">
        <v>25</v>
      </c>
      <c r="M3757">
        <v>1</v>
      </c>
      <c r="N3757">
        <v>25</v>
      </c>
      <c r="O3757">
        <v>680213.37</v>
      </c>
    </row>
    <row r="3758" spans="1:15" hidden="1">
      <c r="A3758" t="s">
        <v>259</v>
      </c>
      <c r="B3758" s="1">
        <v>45230</v>
      </c>
      <c r="C3758" t="s">
        <v>2187</v>
      </c>
      <c r="D3758" t="s">
        <v>38</v>
      </c>
      <c r="E3758" t="s">
        <v>38</v>
      </c>
      <c r="F3758" t="s">
        <v>85</v>
      </c>
      <c r="G3758" t="s">
        <v>1285</v>
      </c>
      <c r="H3758" t="s">
        <v>1286</v>
      </c>
      <c r="I3758" t="s">
        <v>448</v>
      </c>
      <c r="K3758" t="s">
        <v>265</v>
      </c>
      <c r="L3758">
        <v>5</v>
      </c>
      <c r="M3758">
        <v>3.5</v>
      </c>
      <c r="N3758">
        <v>17.5</v>
      </c>
      <c r="O3758">
        <v>680230.87</v>
      </c>
    </row>
    <row r="3759" spans="1:15" hidden="1">
      <c r="A3759" t="s">
        <v>259</v>
      </c>
      <c r="B3759" s="1">
        <v>45230</v>
      </c>
      <c r="C3759" t="s">
        <v>2188</v>
      </c>
      <c r="D3759" t="s">
        <v>137</v>
      </c>
      <c r="E3759" t="s">
        <v>137</v>
      </c>
      <c r="F3759" t="s">
        <v>85</v>
      </c>
      <c r="G3759" t="s">
        <v>1285</v>
      </c>
      <c r="H3759" t="s">
        <v>1286</v>
      </c>
      <c r="I3759" t="s">
        <v>448</v>
      </c>
      <c r="K3759" t="s">
        <v>265</v>
      </c>
      <c r="L3759">
        <v>5</v>
      </c>
      <c r="M3759">
        <v>3.5</v>
      </c>
      <c r="N3759">
        <v>17.5</v>
      </c>
      <c r="O3759">
        <v>680248.37</v>
      </c>
    </row>
    <row r="3760" spans="1:15" hidden="1">
      <c r="A3760" t="s">
        <v>233</v>
      </c>
      <c r="B3760" s="1">
        <v>45230</v>
      </c>
      <c r="D3760" t="s">
        <v>639</v>
      </c>
      <c r="E3760" t="s">
        <v>639</v>
      </c>
      <c r="F3760" t="s">
        <v>1485</v>
      </c>
      <c r="I3760" t="s">
        <v>641</v>
      </c>
      <c r="K3760" t="s">
        <v>1486</v>
      </c>
      <c r="N3760">
        <v>3302.38</v>
      </c>
      <c r="O3760">
        <v>683550.75</v>
      </c>
    </row>
    <row r="3761" spans="1:15" hidden="1">
      <c r="A3761" t="s">
        <v>233</v>
      </c>
      <c r="B3761" s="1">
        <v>45230</v>
      </c>
      <c r="C3761" t="s">
        <v>1484</v>
      </c>
      <c r="F3761" t="s">
        <v>1490</v>
      </c>
      <c r="I3761" t="s">
        <v>522</v>
      </c>
      <c r="K3761" t="s">
        <v>1491</v>
      </c>
      <c r="N3761">
        <v>8249.56</v>
      </c>
      <c r="O3761">
        <v>691800.31</v>
      </c>
    </row>
  </sheetData>
  <autoFilter ref="A1:O3761" xr:uid="{00000000-0009-0000-0000-000006000000}">
    <filterColumn colId="4">
      <filters>
        <filter val="13-330 - Ingram Micro"/>
        <filter val="Ingram-Meriplex Account"/>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15FDFA441CA2478573125F8B0D4EFB" ma:contentTypeVersion="8" ma:contentTypeDescription="Create a new document." ma:contentTypeScope="" ma:versionID="9b7b3153f7432bf6263e364b389304c8">
  <xsd:schema xmlns:xsd="http://www.w3.org/2001/XMLSchema" xmlns:xs="http://www.w3.org/2001/XMLSchema" xmlns:p="http://schemas.microsoft.com/office/2006/metadata/properties" xmlns:ns2="e8e76899-01fd-425b-91d7-72386076613a" xmlns:ns3="ddabe0d1-061c-438b-ab2b-d0cf5f006143" targetNamespace="http://schemas.microsoft.com/office/2006/metadata/properties" ma:root="true" ma:fieldsID="1d808d1903dcca60f1433bb6b110ca47" ns2:_="" ns3:_="">
    <xsd:import namespace="e8e76899-01fd-425b-91d7-72386076613a"/>
    <xsd:import namespace="ddabe0d1-061c-438b-ab2b-d0cf5f0061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e76899-01fd-425b-91d7-7238607661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abe0d1-061c-438b-ab2b-d0cf5f00614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51B864-2E6B-41E1-B5FD-7CC4A7E81A1E}"/>
</file>

<file path=customXml/itemProps2.xml><?xml version="1.0" encoding="utf-8"?>
<ds:datastoreItem xmlns:ds="http://schemas.openxmlformats.org/officeDocument/2006/customXml" ds:itemID="{D13871BE-B403-479A-AC75-7D434E171EE5}"/>
</file>

<file path=customXml/itemProps3.xml><?xml version="1.0" encoding="utf-8"?>
<ds:datastoreItem xmlns:ds="http://schemas.openxmlformats.org/officeDocument/2006/customXml" ds:itemID="{E04CFBD2-F3A7-4319-A84B-A899B93D77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Werner Wendelberger</dc:creator>
  <cp:keywords/>
  <dc:description/>
  <cp:lastModifiedBy/>
  <cp:revision/>
  <dcterms:created xsi:type="dcterms:W3CDTF">2023-11-22T20:34:19Z</dcterms:created>
  <dcterms:modified xsi:type="dcterms:W3CDTF">2024-01-08T15:22:10Z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0x010100CE15FDFA441CA2478573125F8B0D4EFB</vt:lpwstr>
  </property>
</Properties>
</file>