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namontini/Desktop/"/>
    </mc:Choice>
  </mc:AlternateContent>
  <xr:revisionPtr revIDLastSave="0" documentId="8_{4956602E-904B-804E-A3C7-FBB33D3C0271}" xr6:coauthVersionLast="44" xr6:coauthVersionMax="44" xr10:uidLastSave="{00000000-0000-0000-0000-000000000000}"/>
  <bookViews>
    <workbookView xWindow="780" yWindow="960" windowWidth="27640" windowHeight="16160" xr2:uid="{5B128CEA-639D-9745-B3D5-9D49C50C73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E40" i="1" s="1"/>
  <c r="E39" i="1"/>
  <c r="D39" i="1"/>
  <c r="D38" i="1"/>
  <c r="E38" i="1" s="1"/>
  <c r="E37" i="1"/>
  <c r="D37" i="1"/>
  <c r="D36" i="1"/>
  <c r="E36" i="1" s="1"/>
  <c r="E35" i="1"/>
  <c r="D35" i="1"/>
  <c r="D34" i="1"/>
  <c r="E34" i="1" s="1"/>
  <c r="D33" i="1"/>
  <c r="E33" i="1" s="1"/>
  <c r="D32" i="1"/>
  <c r="E32" i="1" s="1"/>
  <c r="E31" i="1"/>
  <c r="D31" i="1"/>
  <c r="D30" i="1"/>
  <c r="E30" i="1" s="1"/>
  <c r="D29" i="1"/>
  <c r="E29" i="1" s="1"/>
  <c r="D28" i="1"/>
  <c r="E28" i="1" s="1"/>
  <c r="E27" i="1"/>
  <c r="D27" i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D17" i="1"/>
  <c r="E17" i="1" s="1"/>
  <c r="D16" i="1"/>
  <c r="E16" i="1" s="1"/>
  <c r="E15" i="1"/>
  <c r="D15" i="1"/>
  <c r="D14" i="1"/>
  <c r="E14" i="1" s="1"/>
  <c r="D13" i="1"/>
  <c r="E13" i="1" s="1"/>
  <c r="D12" i="1"/>
  <c r="E12" i="1" s="1"/>
  <c r="E11" i="1"/>
  <c r="D11" i="1"/>
  <c r="D10" i="1"/>
  <c r="E10" i="1" s="1"/>
  <c r="B10" i="1"/>
  <c r="B14" i="1" s="1"/>
  <c r="D9" i="1"/>
  <c r="E9" i="1" s="1"/>
  <c r="B9" i="1"/>
  <c r="B13" i="1" s="1"/>
  <c r="D8" i="1"/>
  <c r="E8" i="1" s="1"/>
  <c r="B8" i="1"/>
  <c r="B12" i="1" s="1"/>
  <c r="E7" i="1"/>
  <c r="D7" i="1"/>
  <c r="B7" i="1"/>
  <c r="B11" i="1" s="1"/>
  <c r="D6" i="1"/>
  <c r="E6" i="1" s="1"/>
  <c r="D5" i="1"/>
  <c r="E5" i="1" s="1"/>
  <c r="B16" i="1" l="1"/>
  <c r="B18" i="1"/>
  <c r="B15" i="1"/>
  <c r="B17" i="1"/>
  <c r="B21" i="1" l="1"/>
  <c r="B19" i="1"/>
  <c r="B22" i="1"/>
  <c r="B20" i="1"/>
  <c r="B23" i="1" l="1"/>
  <c r="B24" i="1"/>
  <c r="B26" i="1"/>
  <c r="B25" i="1"/>
  <c r="B29" i="1" l="1"/>
  <c r="B28" i="1"/>
  <c r="B27" i="1"/>
  <c r="B30" i="1"/>
  <c r="B34" i="1" l="1"/>
  <c r="B32" i="1"/>
  <c r="B31" i="1"/>
  <c r="B33" i="1"/>
  <c r="B37" i="1" l="1"/>
  <c r="B36" i="1"/>
  <c r="B35" i="1"/>
  <c r="B38" i="1"/>
  <c r="B42" i="1" l="1"/>
  <c r="B40" i="1"/>
  <c r="B39" i="1"/>
  <c r="B41" i="1"/>
  <c r="G42" i="1" l="1"/>
  <c r="F42" i="1"/>
  <c r="G38" i="1"/>
  <c r="F38" i="1"/>
  <c r="G30" i="1"/>
  <c r="F30" i="1"/>
  <c r="G22" i="1"/>
  <c r="F22" i="1"/>
  <c r="G14" i="1"/>
  <c r="F14" i="1"/>
  <c r="G33" i="1"/>
  <c r="F33" i="1"/>
  <c r="G25" i="1"/>
  <c r="F25" i="1"/>
  <c r="G17" i="1"/>
  <c r="F17" i="1"/>
  <c r="G9" i="1"/>
  <c r="F9" i="1"/>
  <c r="G36" i="1"/>
  <c r="F36" i="1"/>
  <c r="G28" i="1"/>
  <c r="F28" i="1"/>
  <c r="G20" i="1"/>
  <c r="F20" i="1"/>
  <c r="G12" i="1"/>
  <c r="F12" i="1"/>
  <c r="G3" i="1"/>
  <c r="F3" i="1"/>
  <c r="G7" i="1"/>
  <c r="F7" i="1"/>
  <c r="G41" i="1"/>
  <c r="F41" i="1"/>
  <c r="G35" i="1"/>
  <c r="F35" i="1"/>
  <c r="G27" i="1"/>
  <c r="F27" i="1"/>
  <c r="G19" i="1"/>
  <c r="F19" i="1"/>
  <c r="G5" i="1"/>
  <c r="F5" i="1"/>
  <c r="G4" i="1"/>
  <c r="F34" i="1"/>
  <c r="G34" i="1"/>
  <c r="F26" i="1"/>
  <c r="G26" i="1"/>
  <c r="F18" i="1"/>
  <c r="G18" i="1"/>
  <c r="F10" i="1"/>
  <c r="G10" i="1"/>
  <c r="F37" i="1"/>
  <c r="G37" i="1"/>
  <c r="F29" i="1"/>
  <c r="G29" i="1"/>
  <c r="F21" i="1"/>
  <c r="G21" i="1"/>
  <c r="F13" i="1"/>
  <c r="G13" i="1"/>
  <c r="F40" i="1"/>
  <c r="G40" i="1"/>
  <c r="F32" i="1"/>
  <c r="G32" i="1"/>
  <c r="F24" i="1"/>
  <c r="G24" i="1"/>
  <c r="F16" i="1"/>
  <c r="G16" i="1"/>
  <c r="F8" i="1"/>
  <c r="G8" i="1"/>
  <c r="F11" i="1"/>
  <c r="G11" i="1"/>
  <c r="F6" i="1"/>
  <c r="G6" i="1"/>
  <c r="F39" i="1"/>
  <c r="G39" i="1"/>
  <c r="F31" i="1"/>
  <c r="G31" i="1"/>
  <c r="F23" i="1"/>
  <c r="G23" i="1"/>
  <c r="F4" i="1"/>
  <c r="F15" i="1"/>
  <c r="G15" i="1"/>
</calcChain>
</file>

<file path=xl/sharedStrings.xml><?xml version="1.0" encoding="utf-8"?>
<sst xmlns="http://schemas.openxmlformats.org/spreadsheetml/2006/main" count="12" uniqueCount="12">
  <si>
    <t>Date</t>
  </si>
  <si>
    <t>Quarter</t>
  </si>
  <si>
    <t>Original</t>
  </si>
  <si>
    <t>Trend-Cycle</t>
  </si>
  <si>
    <t>Ratio</t>
  </si>
  <si>
    <t>Seasonal</t>
  </si>
  <si>
    <t>Seasonally</t>
  </si>
  <si>
    <t>Data</t>
  </si>
  <si>
    <t>(Ctr-Mov-Avg)</t>
  </si>
  <si>
    <t>(Seasonality)</t>
  </si>
  <si>
    <t>Index</t>
  </si>
  <si>
    <t>Adjusted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</si>
</sst>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164" fontId="0" fillId="0" borderId="0" xfId="0" applyNumberFormat="1"/>
    <xf numFmtId="10" fontId="0" fillId="0" borderId="0" xfId="0" applyNumberFormat="1"/>
    <xf numFmtId="165" fontId="1" fillId="3" borderId="0" xfId="0" applyNumberFormat="1" applyFont="1" applyFill="1"/>
    <xf numFmtId="164" fontId="0" fillId="4" borderId="0" xfId="0" applyNumberFormat="1" applyFill="1"/>
    <xf numFmtId="164" fontId="0" fillId="5" borderId="0" xfId="0" applyNumberFormat="1" applyFill="1"/>
    <xf numFmtId="165" fontId="0" fillId="6" borderId="0" xfId="0" applyNumberFormat="1" applyFill="1"/>
    <xf numFmtId="165" fontId="0" fillId="0" borderId="0" xfId="0" applyNumberFormat="1"/>
    <xf numFmtId="166" fontId="0" fillId="0" borderId="0" xfId="0" applyNumberFormat="1"/>
    <xf numFmtId="17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9</xdr:row>
      <xdr:rowOff>19049</xdr:rowOff>
    </xdr:from>
    <xdr:to>
      <xdr:col>4</xdr:col>
      <xdr:colOff>600075</xdr:colOff>
      <xdr:row>12</xdr:row>
      <xdr:rowOff>104775</xdr:rowOff>
    </xdr:to>
    <xdr:sp macro="" textlink="">
      <xdr:nvSpPr>
        <xdr:cNvPr id="2" name="Text 6">
          <a:extLst>
            <a:ext uri="{FF2B5EF4-FFF2-40B4-BE49-F238E27FC236}">
              <a16:creationId xmlns:a16="http://schemas.microsoft.com/office/drawing/2014/main" id="{79B82640-4300-D14A-BFB0-A94A10552113}"/>
            </a:ext>
          </a:extLst>
        </xdr:cNvPr>
        <xdr:cNvSpPr txBox="1">
          <a:spLocks noChangeArrowheads="1"/>
        </xdr:cNvSpPr>
      </xdr:nvSpPr>
      <xdr:spPr bwMode="auto">
        <a:xfrm>
          <a:off x="1082674" y="3155949"/>
          <a:ext cx="2755901" cy="5810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F13: =VLOOKUP(B13,$F$3:$H$6,3)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...look up the appropriate seasonal index for the quarter number in column B</a:t>
          </a:r>
        </a:p>
      </xdr:txBody>
    </xdr:sp>
    <xdr:clientData/>
  </xdr:twoCellAnchor>
  <xdr:twoCellAnchor>
    <xdr:from>
      <xdr:col>4</xdr:col>
      <xdr:colOff>771525</xdr:colOff>
      <xdr:row>0</xdr:row>
      <xdr:rowOff>123825</xdr:rowOff>
    </xdr:from>
    <xdr:to>
      <xdr:col>5</xdr:col>
      <xdr:colOff>19050</xdr:colOff>
      <xdr:row>3</xdr:row>
      <xdr:rowOff>142875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E82FE791-D950-524B-A06A-0247615265A0}"/>
            </a:ext>
          </a:extLst>
        </xdr:cNvPr>
        <xdr:cNvSpPr>
          <a:spLocks noChangeShapeType="1"/>
        </xdr:cNvSpPr>
      </xdr:nvSpPr>
      <xdr:spPr bwMode="auto">
        <a:xfrm flipH="1">
          <a:off x="4010025" y="1609725"/>
          <a:ext cx="212725" cy="67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904875</xdr:colOff>
      <xdr:row>0</xdr:row>
      <xdr:rowOff>19050</xdr:rowOff>
    </xdr:from>
    <xdr:to>
      <xdr:col>7</xdr:col>
      <xdr:colOff>76200</xdr:colOff>
      <xdr:row>2</xdr:row>
      <xdr:rowOff>0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74E14726-ECAF-6248-91E0-1ADE6D0EAA51}"/>
            </a:ext>
          </a:extLst>
        </xdr:cNvPr>
        <xdr:cNvSpPr>
          <a:spLocks noChangeShapeType="1"/>
        </xdr:cNvSpPr>
      </xdr:nvSpPr>
      <xdr:spPr bwMode="auto">
        <a:xfrm flipH="1">
          <a:off x="5832475" y="1670050"/>
          <a:ext cx="225425" cy="311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390525</xdr:colOff>
      <xdr:row>3</xdr:row>
      <xdr:rowOff>0</xdr:rowOff>
    </xdr:from>
    <xdr:to>
      <xdr:col>5</xdr:col>
      <xdr:colOff>266700</xdr:colOff>
      <xdr:row>9</xdr:row>
      <xdr:rowOff>19050</xdr:rowOff>
    </xdr:to>
    <xdr:sp macro="" textlink="">
      <xdr:nvSpPr>
        <xdr:cNvPr id="5" name="Line 11">
          <a:extLst>
            <a:ext uri="{FF2B5EF4-FFF2-40B4-BE49-F238E27FC236}">
              <a16:creationId xmlns:a16="http://schemas.microsoft.com/office/drawing/2014/main" id="{C150A267-575D-B647-8C53-856FE27388D5}"/>
            </a:ext>
          </a:extLst>
        </xdr:cNvPr>
        <xdr:cNvSpPr>
          <a:spLocks noChangeShapeType="1"/>
        </xdr:cNvSpPr>
      </xdr:nvSpPr>
      <xdr:spPr bwMode="auto">
        <a:xfrm flipV="1">
          <a:off x="3629025" y="2146300"/>
          <a:ext cx="84137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E8AA-B254-B845-81B1-370058BE3DFB}">
  <dimension ref="A1:G42"/>
  <sheetViews>
    <sheetView tabSelected="1" workbookViewId="0">
      <selection sqref="A1:G4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C2" s="2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2">
      <c r="A3" s="4">
        <v>30651</v>
      </c>
      <c r="B3" s="5">
        <v>4</v>
      </c>
      <c r="C3" s="6">
        <v>147.6</v>
      </c>
      <c r="D3" s="7"/>
      <c r="E3" s="8"/>
      <c r="F3" s="9">
        <f ca="1">VLOOKUP(B3,$F$3:$H$6,3)</f>
        <v>0.68613590002025904</v>
      </c>
      <c r="G3" s="6">
        <f t="shared" ref="G3:G42" ca="1" si="0">C3/F3</f>
        <v>215.11773395859612</v>
      </c>
    </row>
    <row r="4" spans="1:7" x14ac:dyDescent="0.2">
      <c r="A4" s="4">
        <v>30742</v>
      </c>
      <c r="B4" s="5">
        <v>1</v>
      </c>
      <c r="C4" s="10">
        <v>251.8</v>
      </c>
      <c r="D4" s="7"/>
      <c r="E4" s="8"/>
      <c r="F4" s="9">
        <f t="shared" ref="F4:F42" ca="1" si="1">VLOOKUP(B4,$F$3:$H$6,3)</f>
        <v>1.0238627924391306</v>
      </c>
      <c r="G4" s="7">
        <f t="shared" ca="1" si="0"/>
        <v>245.93139027949363</v>
      </c>
    </row>
    <row r="5" spans="1:7" x14ac:dyDescent="0.2">
      <c r="A5" s="4">
        <v>30834</v>
      </c>
      <c r="B5" s="5">
        <v>2</v>
      </c>
      <c r="C5" s="10">
        <v>273.10000000000002</v>
      </c>
      <c r="D5" s="11">
        <f t="shared" ref="D5:D40" si="2">(AVERAGE(C3:C6)+AVERAGE(C4:C7))/2</f>
        <v>229.36250000000001</v>
      </c>
      <c r="E5" s="12">
        <f t="shared" ref="E5:E40" si="3">C5/D5</f>
        <v>1.1906915908223883</v>
      </c>
      <c r="F5" s="9">
        <f t="shared" ca="1" si="1"/>
        <v>1.1605038243255401</v>
      </c>
      <c r="G5" s="7">
        <f t="shared" ca="1" si="0"/>
        <v>235.32882380522949</v>
      </c>
    </row>
    <row r="6" spans="1:7" x14ac:dyDescent="0.2">
      <c r="A6" s="4">
        <v>30926</v>
      </c>
      <c r="B6" s="5">
        <v>3</v>
      </c>
      <c r="C6" s="10">
        <v>249.1</v>
      </c>
      <c r="D6" s="7">
        <f t="shared" si="2"/>
        <v>224.50000000000003</v>
      </c>
      <c r="E6" s="13">
        <f t="shared" si="3"/>
        <v>1.1095768374164809</v>
      </c>
      <c r="F6" s="9">
        <f t="shared" ca="1" si="1"/>
        <v>1.1294974832150702</v>
      </c>
      <c r="G6" s="7">
        <f t="shared" ca="1" si="0"/>
        <v>220.54055338923521</v>
      </c>
    </row>
    <row r="7" spans="1:7" x14ac:dyDescent="0.2">
      <c r="A7" s="4">
        <v>31017</v>
      </c>
      <c r="B7" s="5">
        <f>B3</f>
        <v>4</v>
      </c>
      <c r="C7" s="6">
        <v>139.30000000000001</v>
      </c>
      <c r="D7" s="7">
        <f t="shared" si="2"/>
        <v>219.0625</v>
      </c>
      <c r="E7" s="13">
        <f t="shared" si="3"/>
        <v>0.6358915834522112</v>
      </c>
      <c r="F7" s="9">
        <f t="shared" ca="1" si="1"/>
        <v>0.68613590002025904</v>
      </c>
      <c r="G7" s="7">
        <f t="shared" ca="1" si="0"/>
        <v>203.02100501647996</v>
      </c>
    </row>
    <row r="8" spans="1:7" x14ac:dyDescent="0.2">
      <c r="A8" s="4">
        <v>31107</v>
      </c>
      <c r="B8" s="5">
        <f t="shared" ref="B8:B42" si="4">B4</f>
        <v>1</v>
      </c>
      <c r="C8" s="7">
        <v>221.2</v>
      </c>
      <c r="D8" s="7">
        <f t="shared" si="2"/>
        <v>218.75</v>
      </c>
      <c r="E8" s="13">
        <f t="shared" si="3"/>
        <v>1.0111999999999999</v>
      </c>
      <c r="F8" s="9">
        <f t="shared" ca="1" si="1"/>
        <v>1.0238627924391306</v>
      </c>
      <c r="G8" s="7">
        <f t="shared" ca="1" si="0"/>
        <v>216.0445731923113</v>
      </c>
    </row>
    <row r="9" spans="1:7" x14ac:dyDescent="0.2">
      <c r="A9" s="4">
        <v>31199</v>
      </c>
      <c r="B9" s="5">
        <f t="shared" si="4"/>
        <v>2</v>
      </c>
      <c r="C9" s="7">
        <v>260.2</v>
      </c>
      <c r="D9" s="7">
        <f t="shared" si="2"/>
        <v>220.2</v>
      </c>
      <c r="E9" s="13">
        <f t="shared" si="3"/>
        <v>1.181653042688465</v>
      </c>
      <c r="F9" s="9">
        <f t="shared" ca="1" si="1"/>
        <v>1.1605038243255401</v>
      </c>
      <c r="G9" s="7">
        <f t="shared" ca="1" si="0"/>
        <v>224.21296211688284</v>
      </c>
    </row>
    <row r="10" spans="1:7" x14ac:dyDescent="0.2">
      <c r="A10" s="4">
        <v>31291</v>
      </c>
      <c r="B10" s="5">
        <f t="shared" si="4"/>
        <v>3</v>
      </c>
      <c r="C10" s="7">
        <v>259.5</v>
      </c>
      <c r="D10" s="7">
        <f t="shared" si="2"/>
        <v>223.38749999999999</v>
      </c>
      <c r="E10" s="13">
        <f t="shared" si="3"/>
        <v>1.1616585529629009</v>
      </c>
      <c r="F10" s="9">
        <f t="shared" ca="1" si="1"/>
        <v>1.1294974832150702</v>
      </c>
      <c r="G10" s="7">
        <f t="shared" ca="1" si="0"/>
        <v>229.74818789444618</v>
      </c>
    </row>
    <row r="11" spans="1:7" x14ac:dyDescent="0.2">
      <c r="A11" s="4">
        <v>31382</v>
      </c>
      <c r="B11" s="5">
        <f t="shared" si="4"/>
        <v>4</v>
      </c>
      <c r="C11" s="7">
        <v>140.5</v>
      </c>
      <c r="D11" s="7">
        <f t="shared" si="2"/>
        <v>231.25</v>
      </c>
      <c r="E11" s="13">
        <f t="shared" si="3"/>
        <v>0.60756756756756758</v>
      </c>
      <c r="F11" s="9">
        <f t="shared" ca="1" si="1"/>
        <v>0.68613590002025904</v>
      </c>
      <c r="G11" s="7">
        <f t="shared" ca="1" si="0"/>
        <v>204.76992968281002</v>
      </c>
    </row>
    <row r="12" spans="1:7" x14ac:dyDescent="0.2">
      <c r="A12" s="4">
        <v>31472</v>
      </c>
      <c r="B12" s="5">
        <f t="shared" si="4"/>
        <v>1</v>
      </c>
      <c r="C12" s="7">
        <v>245.5</v>
      </c>
      <c r="D12" s="7">
        <f t="shared" si="2"/>
        <v>239.51249999999999</v>
      </c>
      <c r="E12" s="13">
        <f t="shared" si="3"/>
        <v>1.0249986952664267</v>
      </c>
      <c r="F12" s="9">
        <f t="shared" ca="1" si="1"/>
        <v>1.0238627924391306</v>
      </c>
      <c r="G12" s="7">
        <f t="shared" ca="1" si="0"/>
        <v>239.77822205566198</v>
      </c>
    </row>
    <row r="13" spans="1:7" x14ac:dyDescent="0.2">
      <c r="A13" s="4">
        <v>31564</v>
      </c>
      <c r="B13" s="5">
        <f t="shared" si="4"/>
        <v>2</v>
      </c>
      <c r="C13" s="7">
        <v>298.8</v>
      </c>
      <c r="D13" s="7">
        <f t="shared" si="2"/>
        <v>246.48749999999998</v>
      </c>
      <c r="E13" s="13">
        <f t="shared" si="3"/>
        <v>1.2122318575992699</v>
      </c>
      <c r="F13" s="9">
        <f t="shared" ca="1" si="1"/>
        <v>1.1605038243255401</v>
      </c>
      <c r="G13" s="7">
        <f t="shared" ca="1" si="0"/>
        <v>257.47437771147042</v>
      </c>
    </row>
    <row r="14" spans="1:7" x14ac:dyDescent="0.2">
      <c r="A14" s="4">
        <v>31656</v>
      </c>
      <c r="B14" s="5">
        <f t="shared" si="4"/>
        <v>3</v>
      </c>
      <c r="C14" s="7">
        <v>287</v>
      </c>
      <c r="D14" s="7">
        <f t="shared" si="2"/>
        <v>259.66249999999997</v>
      </c>
      <c r="E14" s="13">
        <f t="shared" si="3"/>
        <v>1.105280893467482</v>
      </c>
      <c r="F14" s="9">
        <f t="shared" ca="1" si="1"/>
        <v>1.1294974832150702</v>
      </c>
      <c r="G14" s="7">
        <f t="shared" ca="1" si="0"/>
        <v>254.09529836495588</v>
      </c>
    </row>
    <row r="15" spans="1:7" x14ac:dyDescent="0.2">
      <c r="A15" s="4">
        <v>31747</v>
      </c>
      <c r="B15" s="5">
        <f t="shared" si="4"/>
        <v>4</v>
      </c>
      <c r="C15" s="7">
        <v>168.8</v>
      </c>
      <c r="D15" s="7">
        <f t="shared" si="2"/>
        <v>281.13749999999999</v>
      </c>
      <c r="E15" s="13">
        <f t="shared" si="3"/>
        <v>0.60041794495576017</v>
      </c>
      <c r="F15" s="9">
        <f t="shared" ca="1" si="1"/>
        <v>0.68613590002025904</v>
      </c>
      <c r="G15" s="7">
        <f t="shared" ca="1" si="0"/>
        <v>246.01540306376037</v>
      </c>
    </row>
    <row r="16" spans="1:7" x14ac:dyDescent="0.2">
      <c r="A16" s="4">
        <v>31837</v>
      </c>
      <c r="B16" s="5">
        <f t="shared" si="4"/>
        <v>1</v>
      </c>
      <c r="C16" s="7">
        <v>322.60000000000002</v>
      </c>
      <c r="D16" s="7">
        <f t="shared" si="2"/>
        <v>307.63750000000005</v>
      </c>
      <c r="E16" s="13">
        <f t="shared" si="3"/>
        <v>1.0486367884279386</v>
      </c>
      <c r="F16" s="9">
        <f t="shared" ca="1" si="1"/>
        <v>1.0238627924391306</v>
      </c>
      <c r="G16" s="7">
        <f t="shared" ca="1" si="0"/>
        <v>315.08128079493508</v>
      </c>
    </row>
    <row r="17" spans="1:7" x14ac:dyDescent="0.2">
      <c r="A17" s="4">
        <v>31929</v>
      </c>
      <c r="B17" s="5">
        <f t="shared" si="4"/>
        <v>2</v>
      </c>
      <c r="C17" s="7">
        <v>393.5</v>
      </c>
      <c r="D17" s="7">
        <f t="shared" si="2"/>
        <v>333.66250000000002</v>
      </c>
      <c r="E17" s="13">
        <f t="shared" si="3"/>
        <v>1.1793354062862922</v>
      </c>
      <c r="F17" s="9">
        <f t="shared" ca="1" si="1"/>
        <v>1.1605038243255401</v>
      </c>
      <c r="G17" s="7">
        <f t="shared" ca="1" si="0"/>
        <v>339.07686622979787</v>
      </c>
    </row>
    <row r="18" spans="1:7" x14ac:dyDescent="0.2">
      <c r="A18" s="4">
        <v>32021</v>
      </c>
      <c r="B18" s="5">
        <f t="shared" si="4"/>
        <v>3</v>
      </c>
      <c r="C18" s="7">
        <v>404.3</v>
      </c>
      <c r="D18" s="7">
        <f t="shared" si="2"/>
        <v>354.83749999999998</v>
      </c>
      <c r="E18" s="13">
        <f t="shared" si="3"/>
        <v>1.1393947933913413</v>
      </c>
      <c r="F18" s="9">
        <f t="shared" ca="1" si="1"/>
        <v>1.1294974832150702</v>
      </c>
      <c r="G18" s="7">
        <f t="shared" ca="1" si="0"/>
        <v>357.94679139007548</v>
      </c>
    </row>
    <row r="19" spans="1:7" x14ac:dyDescent="0.2">
      <c r="A19" s="4">
        <v>32112</v>
      </c>
      <c r="B19" s="5">
        <f t="shared" si="4"/>
        <v>4</v>
      </c>
      <c r="C19" s="7">
        <v>259.7</v>
      </c>
      <c r="D19" s="7">
        <f t="shared" si="2"/>
        <v>373.53749999999997</v>
      </c>
      <c r="E19" s="13">
        <f t="shared" si="3"/>
        <v>0.69524478800655898</v>
      </c>
      <c r="F19" s="9">
        <f t="shared" ca="1" si="1"/>
        <v>0.68613590002025904</v>
      </c>
      <c r="G19" s="7">
        <f t="shared" ca="1" si="0"/>
        <v>378.49644653826164</v>
      </c>
    </row>
    <row r="20" spans="1:7" x14ac:dyDescent="0.2">
      <c r="A20" s="4">
        <v>32203</v>
      </c>
      <c r="B20" s="5">
        <f t="shared" si="4"/>
        <v>1</v>
      </c>
      <c r="C20" s="7">
        <v>401.1</v>
      </c>
      <c r="D20" s="7">
        <f t="shared" si="2"/>
        <v>391.85</v>
      </c>
      <c r="E20" s="13">
        <f t="shared" si="3"/>
        <v>1.0236059716728341</v>
      </c>
      <c r="F20" s="9">
        <f t="shared" ca="1" si="1"/>
        <v>1.0238627924391306</v>
      </c>
      <c r="G20" s="7">
        <f t="shared" ca="1" si="0"/>
        <v>391.75171025061519</v>
      </c>
    </row>
    <row r="21" spans="1:7" x14ac:dyDescent="0.2">
      <c r="A21" s="4">
        <v>32295</v>
      </c>
      <c r="B21" s="5">
        <f t="shared" si="4"/>
        <v>2</v>
      </c>
      <c r="C21" s="7">
        <v>464.6</v>
      </c>
      <c r="D21" s="7">
        <f t="shared" si="2"/>
        <v>401.86250000000007</v>
      </c>
      <c r="E21" s="13">
        <f t="shared" si="3"/>
        <v>1.1561168310056298</v>
      </c>
      <c r="F21" s="9">
        <f t="shared" ca="1" si="1"/>
        <v>1.1605038243255401</v>
      </c>
      <c r="G21" s="7">
        <f t="shared" ca="1" si="0"/>
        <v>400.34335972138268</v>
      </c>
    </row>
    <row r="22" spans="1:7" x14ac:dyDescent="0.2">
      <c r="A22" s="4">
        <v>32387</v>
      </c>
      <c r="B22" s="5">
        <f t="shared" si="4"/>
        <v>3</v>
      </c>
      <c r="C22" s="7">
        <v>479.7</v>
      </c>
      <c r="D22" s="7">
        <f t="shared" si="2"/>
        <v>402.63749999999999</v>
      </c>
      <c r="E22" s="13">
        <f t="shared" si="3"/>
        <v>1.1913942442022911</v>
      </c>
      <c r="F22" s="9">
        <f t="shared" ca="1" si="1"/>
        <v>1.1294974832150702</v>
      </c>
      <c r="G22" s="7">
        <f t="shared" ca="1" si="0"/>
        <v>424.70214155285481</v>
      </c>
    </row>
    <row r="23" spans="1:7" x14ac:dyDescent="0.2">
      <c r="A23" s="4">
        <v>32478</v>
      </c>
      <c r="B23" s="5">
        <f t="shared" si="4"/>
        <v>4</v>
      </c>
      <c r="C23" s="7">
        <v>264.39999999999998</v>
      </c>
      <c r="D23" s="7">
        <f t="shared" si="2"/>
        <v>396.16249999999991</v>
      </c>
      <c r="E23" s="13">
        <f t="shared" si="3"/>
        <v>0.66740289653866791</v>
      </c>
      <c r="F23" s="9">
        <f t="shared" ca="1" si="1"/>
        <v>0.68613590002025904</v>
      </c>
      <c r="G23" s="7">
        <f t="shared" ca="1" si="0"/>
        <v>385.3464014813876</v>
      </c>
    </row>
    <row r="24" spans="1:7" x14ac:dyDescent="0.2">
      <c r="A24" s="4">
        <v>32568</v>
      </c>
      <c r="B24" s="5">
        <f t="shared" si="4"/>
        <v>1</v>
      </c>
      <c r="C24" s="7">
        <v>402.6</v>
      </c>
      <c r="D24" s="7">
        <f t="shared" si="2"/>
        <v>377.77499999999998</v>
      </c>
      <c r="E24" s="13">
        <f t="shared" si="3"/>
        <v>1.0657137184832242</v>
      </c>
      <c r="F24" s="9">
        <f t="shared" ca="1" si="1"/>
        <v>1.0238627924391306</v>
      </c>
      <c r="G24" s="7">
        <f t="shared" ca="1" si="0"/>
        <v>393.21675030390844</v>
      </c>
    </row>
    <row r="25" spans="1:7" x14ac:dyDescent="0.2">
      <c r="A25" s="4">
        <v>32660</v>
      </c>
      <c r="B25" s="5">
        <f t="shared" si="4"/>
        <v>2</v>
      </c>
      <c r="C25" s="7">
        <v>411.3</v>
      </c>
      <c r="D25" s="7">
        <f t="shared" si="2"/>
        <v>362.08749999999998</v>
      </c>
      <c r="E25" s="13">
        <f t="shared" si="3"/>
        <v>1.1359132806296821</v>
      </c>
      <c r="F25" s="9">
        <f t="shared" ca="1" si="1"/>
        <v>1.1605038243255401</v>
      </c>
      <c r="G25" s="7">
        <f t="shared" ca="1" si="0"/>
        <v>354.41503197030715</v>
      </c>
    </row>
    <row r="26" spans="1:7" x14ac:dyDescent="0.2">
      <c r="A26" s="4">
        <v>32752</v>
      </c>
      <c r="B26" s="5">
        <f t="shared" si="4"/>
        <v>3</v>
      </c>
      <c r="C26" s="7">
        <v>385.9</v>
      </c>
      <c r="D26" s="7">
        <f t="shared" si="2"/>
        <v>346.45000000000005</v>
      </c>
      <c r="E26" s="13">
        <f t="shared" si="3"/>
        <v>1.1138692452013275</v>
      </c>
      <c r="F26" s="9">
        <f t="shared" ca="1" si="1"/>
        <v>1.1294974832150702</v>
      </c>
      <c r="G26" s="7">
        <f t="shared" ca="1" si="0"/>
        <v>341.6563611116253</v>
      </c>
    </row>
    <row r="27" spans="1:7" x14ac:dyDescent="0.2">
      <c r="A27" s="4">
        <v>32843</v>
      </c>
      <c r="B27" s="5">
        <f t="shared" si="4"/>
        <v>4</v>
      </c>
      <c r="C27" s="7">
        <v>232.7</v>
      </c>
      <c r="D27" s="7">
        <f t="shared" si="2"/>
        <v>322.20000000000005</v>
      </c>
      <c r="E27" s="13">
        <f t="shared" si="3"/>
        <v>0.7222222222222221</v>
      </c>
      <c r="F27" s="9">
        <f t="shared" ca="1" si="1"/>
        <v>0.68613590002025904</v>
      </c>
      <c r="G27" s="7">
        <f t="shared" ca="1" si="0"/>
        <v>339.14564154583547</v>
      </c>
    </row>
    <row r="28" spans="1:7" x14ac:dyDescent="0.2">
      <c r="A28" s="4">
        <v>32933</v>
      </c>
      <c r="B28" s="5">
        <f t="shared" si="4"/>
        <v>1</v>
      </c>
      <c r="C28" s="7">
        <v>309.2</v>
      </c>
      <c r="D28" s="7">
        <f t="shared" si="2"/>
        <v>298.01249999999999</v>
      </c>
      <c r="E28" s="13">
        <f t="shared" si="3"/>
        <v>1.0375403716287068</v>
      </c>
      <c r="F28" s="9">
        <f t="shared" ca="1" si="1"/>
        <v>1.0238627924391306</v>
      </c>
      <c r="G28" s="7">
        <f t="shared" ca="1" si="0"/>
        <v>301.99358965218198</v>
      </c>
    </row>
    <row r="29" spans="1:7" x14ac:dyDescent="0.2">
      <c r="A29" s="4">
        <v>33025</v>
      </c>
      <c r="B29" s="5">
        <f t="shared" si="4"/>
        <v>2</v>
      </c>
      <c r="C29" s="7">
        <v>310.7</v>
      </c>
      <c r="D29" s="7">
        <f t="shared" si="2"/>
        <v>282.95</v>
      </c>
      <c r="E29" s="13">
        <f t="shared" si="3"/>
        <v>1.0980738646403958</v>
      </c>
      <c r="F29" s="9">
        <f t="shared" ca="1" si="1"/>
        <v>1.1605038243255401</v>
      </c>
      <c r="G29" s="7">
        <f t="shared" ca="1" si="0"/>
        <v>267.72854469529403</v>
      </c>
    </row>
    <row r="30" spans="1:7" x14ac:dyDescent="0.2">
      <c r="A30" s="4">
        <v>33117</v>
      </c>
      <c r="B30" s="5">
        <f t="shared" si="4"/>
        <v>3</v>
      </c>
      <c r="C30" s="7">
        <v>293</v>
      </c>
      <c r="D30" s="7">
        <f t="shared" si="2"/>
        <v>270.14999999999998</v>
      </c>
      <c r="E30" s="13">
        <f t="shared" si="3"/>
        <v>1.0845826392744773</v>
      </c>
      <c r="F30" s="9">
        <f t="shared" ca="1" si="1"/>
        <v>1.1294974832150702</v>
      </c>
      <c r="G30" s="7">
        <f t="shared" ca="1" si="0"/>
        <v>259.40739519488528</v>
      </c>
    </row>
    <row r="31" spans="1:7" x14ac:dyDescent="0.2">
      <c r="A31" s="4">
        <v>33208</v>
      </c>
      <c r="B31" s="5">
        <f t="shared" si="4"/>
        <v>4</v>
      </c>
      <c r="C31" s="7">
        <v>205.1</v>
      </c>
      <c r="D31" s="7">
        <f t="shared" si="2"/>
        <v>257.63749999999999</v>
      </c>
      <c r="E31" s="13">
        <f t="shared" si="3"/>
        <v>0.79607976323322494</v>
      </c>
      <c r="F31" s="9">
        <f t="shared" ca="1" si="1"/>
        <v>0.68613590002025904</v>
      </c>
      <c r="G31" s="7">
        <f t="shared" ca="1" si="0"/>
        <v>298.92037422024436</v>
      </c>
    </row>
    <row r="32" spans="1:7" x14ac:dyDescent="0.2">
      <c r="A32" s="4">
        <v>33298</v>
      </c>
      <c r="B32" s="5">
        <f t="shared" si="4"/>
        <v>1</v>
      </c>
      <c r="C32" s="7">
        <v>234.4</v>
      </c>
      <c r="D32" s="7">
        <f t="shared" si="2"/>
        <v>250.1875</v>
      </c>
      <c r="E32" s="13">
        <f t="shared" si="3"/>
        <v>0.93689732700474648</v>
      </c>
      <c r="F32" s="9">
        <f t="shared" ca="1" si="1"/>
        <v>1.0238627924391306</v>
      </c>
      <c r="G32" s="7">
        <f t="shared" ca="1" si="0"/>
        <v>228.93692566129192</v>
      </c>
    </row>
    <row r="33" spans="1:7" x14ac:dyDescent="0.2">
      <c r="A33" s="4">
        <v>33390</v>
      </c>
      <c r="B33" s="5">
        <f t="shared" si="4"/>
        <v>2</v>
      </c>
      <c r="C33" s="7">
        <v>285.39999999999998</v>
      </c>
      <c r="D33" s="7">
        <f t="shared" si="2"/>
        <v>244.41249999999999</v>
      </c>
      <c r="E33" s="13">
        <f t="shared" si="3"/>
        <v>1.1676980514499053</v>
      </c>
      <c r="F33" s="9">
        <f t="shared" ca="1" si="1"/>
        <v>1.1605038243255401</v>
      </c>
      <c r="G33" s="7">
        <f t="shared" ca="1" si="0"/>
        <v>245.92766867086226</v>
      </c>
    </row>
    <row r="34" spans="1:7" x14ac:dyDescent="0.2">
      <c r="A34" s="4">
        <v>33482</v>
      </c>
      <c r="B34" s="5">
        <f t="shared" si="4"/>
        <v>3</v>
      </c>
      <c r="C34" s="7">
        <v>258.7</v>
      </c>
      <c r="D34" s="7">
        <f t="shared" si="2"/>
        <v>246.58750000000001</v>
      </c>
      <c r="E34" s="13">
        <f t="shared" si="3"/>
        <v>1.0491204947533836</v>
      </c>
      <c r="F34" s="9">
        <f t="shared" ca="1" si="1"/>
        <v>1.1294974832150702</v>
      </c>
      <c r="G34" s="7">
        <f t="shared" ca="1" si="0"/>
        <v>229.03990831712224</v>
      </c>
    </row>
    <row r="35" spans="1:7" x14ac:dyDescent="0.2">
      <c r="A35" s="4">
        <v>33573</v>
      </c>
      <c r="B35" s="5">
        <f t="shared" si="4"/>
        <v>4</v>
      </c>
      <c r="C35" s="7">
        <v>193.2</v>
      </c>
      <c r="D35" s="7">
        <f t="shared" si="2"/>
        <v>251.13749999999999</v>
      </c>
      <c r="E35" s="13">
        <f t="shared" si="3"/>
        <v>0.76929968642675828</v>
      </c>
      <c r="F35" s="9">
        <f t="shared" ca="1" si="1"/>
        <v>0.68613590002025904</v>
      </c>
      <c r="G35" s="7">
        <f t="shared" ca="1" si="0"/>
        <v>281.576871279138</v>
      </c>
    </row>
    <row r="36" spans="1:7" x14ac:dyDescent="0.2">
      <c r="A36" s="4">
        <v>33664</v>
      </c>
      <c r="B36" s="5">
        <f t="shared" si="4"/>
        <v>1</v>
      </c>
      <c r="C36" s="7">
        <v>263.7</v>
      </c>
      <c r="D36" s="7">
        <f t="shared" si="2"/>
        <v>259.08749999999998</v>
      </c>
      <c r="E36" s="13">
        <f t="shared" si="3"/>
        <v>1.017802865827182</v>
      </c>
      <c r="F36" s="9">
        <f t="shared" ca="1" si="1"/>
        <v>1.0238627924391306</v>
      </c>
      <c r="G36" s="7">
        <f t="shared" ca="1" si="0"/>
        <v>257.55404136895339</v>
      </c>
    </row>
    <row r="37" spans="1:7" x14ac:dyDescent="0.2">
      <c r="A37" s="4">
        <v>33756</v>
      </c>
      <c r="B37" s="5">
        <f t="shared" si="4"/>
        <v>2</v>
      </c>
      <c r="C37" s="7">
        <v>292.5</v>
      </c>
      <c r="D37" s="7">
        <f t="shared" si="2"/>
        <v>264.28750000000002</v>
      </c>
      <c r="E37" s="13">
        <f t="shared" si="3"/>
        <v>1.1067492787210895</v>
      </c>
      <c r="F37" s="9">
        <f t="shared" ca="1" si="1"/>
        <v>1.1605038243255401</v>
      </c>
      <c r="G37" s="7">
        <f t="shared" ca="1" si="0"/>
        <v>252.04570107297553</v>
      </c>
    </row>
    <row r="38" spans="1:7" x14ac:dyDescent="0.2">
      <c r="A38" s="4">
        <v>33848</v>
      </c>
      <c r="B38" s="5">
        <f t="shared" si="4"/>
        <v>3</v>
      </c>
      <c r="C38" s="7">
        <v>315.2</v>
      </c>
      <c r="D38" s="7">
        <f t="shared" si="2"/>
        <v>263.77499999999998</v>
      </c>
      <c r="E38" s="13">
        <f t="shared" si="3"/>
        <v>1.1949578239029477</v>
      </c>
      <c r="F38" s="9">
        <f t="shared" ca="1" si="1"/>
        <v>1.1294974832150702</v>
      </c>
      <c r="G38" s="7">
        <f t="shared" ca="1" si="0"/>
        <v>279.06215346562402</v>
      </c>
    </row>
    <row r="39" spans="1:7" x14ac:dyDescent="0.2">
      <c r="A39" s="4">
        <v>33939</v>
      </c>
      <c r="B39" s="5">
        <f t="shared" si="4"/>
        <v>4</v>
      </c>
      <c r="C39" s="7">
        <v>178.3</v>
      </c>
      <c r="D39" s="7">
        <f t="shared" si="2"/>
        <v>265.48750000000001</v>
      </c>
      <c r="E39" s="13">
        <f t="shared" si="3"/>
        <v>0.67159470784876873</v>
      </c>
      <c r="F39" s="9">
        <f t="shared" ca="1" si="1"/>
        <v>0.68613590002025904</v>
      </c>
      <c r="G39" s="7">
        <f t="shared" ca="1" si="0"/>
        <v>259.86105667220659</v>
      </c>
    </row>
    <row r="40" spans="1:7" x14ac:dyDescent="0.2">
      <c r="A40" s="4">
        <v>34029</v>
      </c>
      <c r="B40" s="5">
        <f t="shared" si="4"/>
        <v>1</v>
      </c>
      <c r="C40" s="7">
        <v>274.5</v>
      </c>
      <c r="D40" s="7">
        <f t="shared" si="2"/>
        <v>265.42500000000001</v>
      </c>
      <c r="E40" s="13">
        <f t="shared" si="3"/>
        <v>1.0341904492794574</v>
      </c>
      <c r="F40" s="9">
        <f t="shared" ca="1" si="1"/>
        <v>1.0238627924391306</v>
      </c>
      <c r="G40" s="7">
        <f t="shared" ca="1" si="0"/>
        <v>268.10232975266479</v>
      </c>
    </row>
    <row r="41" spans="1:7" x14ac:dyDescent="0.2">
      <c r="A41" s="4">
        <v>34121</v>
      </c>
      <c r="B41" s="5">
        <f t="shared" si="4"/>
        <v>2</v>
      </c>
      <c r="C41" s="7">
        <v>295.39999999999998</v>
      </c>
      <c r="D41" s="14"/>
      <c r="E41" s="8"/>
      <c r="F41" s="9">
        <f t="shared" ca="1" si="1"/>
        <v>1.1605038243255401</v>
      </c>
      <c r="G41" s="7">
        <f t="shared" ca="1" si="0"/>
        <v>254.54461571609221</v>
      </c>
    </row>
    <row r="42" spans="1:7" x14ac:dyDescent="0.2">
      <c r="A42" s="15">
        <v>34213</v>
      </c>
      <c r="B42" s="16">
        <f t="shared" si="4"/>
        <v>3</v>
      </c>
      <c r="C42" s="17">
        <v>311.8</v>
      </c>
      <c r="D42" s="17"/>
      <c r="E42" s="18"/>
      <c r="F42" s="9">
        <f t="shared" ca="1" si="1"/>
        <v>1.1294974832150702</v>
      </c>
      <c r="G42" s="17">
        <f t="shared" ca="1" si="0"/>
        <v>276.0519652619974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Gianna Montini</dc:creator>
  <cp:lastModifiedBy>Gianna Montini</cp:lastModifiedBy>
  <dcterms:created xsi:type="dcterms:W3CDTF">2019-11-19T02:12:00Z</dcterms:created>
  <dcterms:modified xsi:type="dcterms:W3CDTF">2019-11-19T02:16:11Z</dcterms:modified>
</cp:coreProperties>
</file>