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yh\_workspace\dropout_prediction\backup\doc\"/>
    </mc:Choice>
  </mc:AlternateContent>
  <xr:revisionPtr revIDLastSave="0" documentId="13_ncr:1_{C7202406-1657-4637-BF33-1538021F944C}" xr6:coauthVersionLast="46" xr6:coauthVersionMax="46" xr10:uidLastSave="{00000000-0000-0000-0000-000000000000}"/>
  <bookViews>
    <workbookView xWindow="-108" yWindow="-108" windowWidth="23256" windowHeight="13176" firstSheet="2" activeTab="2" xr2:uid="{3901AC49-4F4F-4AF6-A533-F340279C3E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50" i="1"/>
  <c r="C51" i="1"/>
  <c r="C53" i="1"/>
  <c r="B55" i="1"/>
  <c r="C54" i="1" s="1"/>
  <c r="C41" i="1"/>
  <c r="B42" i="1"/>
  <c r="C39" i="1" s="1"/>
  <c r="C52" i="1" l="1"/>
  <c r="C49" i="1"/>
  <c r="C40" i="1"/>
  <c r="C48" i="1"/>
</calcChain>
</file>

<file path=xl/sharedStrings.xml><?xml version="1.0" encoding="utf-8"?>
<sst xmlns="http://schemas.openxmlformats.org/spreadsheetml/2006/main" count="167" uniqueCount="144">
  <si>
    <t>视频活动</t>
    <phoneticPr fontId="2" type="noConversion"/>
  </si>
  <si>
    <t>作业活动</t>
    <phoneticPr fontId="2" type="noConversion"/>
  </si>
  <si>
    <t>论坛活动</t>
    <phoneticPr fontId="2" type="noConversion"/>
  </si>
  <si>
    <t>网页活动</t>
    <phoneticPr fontId="2" type="noConversion"/>
  </si>
  <si>
    <t>IPM</t>
    <phoneticPr fontId="2" type="noConversion"/>
  </si>
  <si>
    <t>SPM</t>
    <phoneticPr fontId="2" type="noConversion"/>
  </si>
  <si>
    <t>课程类型</t>
    <phoneticPr fontId="2" type="noConversion"/>
  </si>
  <si>
    <t>行为类型</t>
    <phoneticPr fontId="2" type="noConversion"/>
  </si>
  <si>
    <t>课程类别</t>
    <phoneticPr fontId="2" type="noConversion"/>
  </si>
  <si>
    <t>计算机</t>
    <phoneticPr fontId="2" type="noConversion"/>
  </si>
  <si>
    <t>经济学</t>
    <phoneticPr fontId="2" type="noConversion"/>
  </si>
  <si>
    <t>工程学</t>
    <phoneticPr fontId="2" type="noConversion"/>
  </si>
  <si>
    <t>外国语</t>
    <phoneticPr fontId="2" type="noConversion"/>
  </si>
  <si>
    <t>商务</t>
    <phoneticPr fontId="2" type="noConversion"/>
  </si>
  <si>
    <t>社会科学</t>
    <phoneticPr fontId="2" type="noConversion"/>
  </si>
  <si>
    <t>历史</t>
    <phoneticPr fontId="2" type="noConversion"/>
  </si>
  <si>
    <t>哲学</t>
    <phoneticPr fontId="2" type="noConversion"/>
  </si>
  <si>
    <t>文学</t>
    <phoneticPr fontId="2" type="noConversion"/>
  </si>
  <si>
    <t>物理学</t>
    <phoneticPr fontId="2" type="noConversion"/>
  </si>
  <si>
    <t>生物学</t>
    <phoneticPr fontId="2" type="noConversion"/>
  </si>
  <si>
    <t>教育学</t>
    <phoneticPr fontId="2" type="noConversion"/>
  </si>
  <si>
    <t>医学</t>
    <phoneticPr fontId="2" type="noConversion"/>
  </si>
  <si>
    <t>环境学</t>
    <phoneticPr fontId="2" type="noConversion"/>
  </si>
  <si>
    <t>化学</t>
    <phoneticPr fontId="2" type="noConversion"/>
  </si>
  <si>
    <t>总用户</t>
    <phoneticPr fontId="2" type="noConversion"/>
  </si>
  <si>
    <t>平均线以上用户</t>
    <phoneticPr fontId="2" type="noConversion"/>
  </si>
  <si>
    <t>平均课程数</t>
    <phoneticPr fontId="2" type="noConversion"/>
  </si>
  <si>
    <t>性别</t>
    <phoneticPr fontId="2" type="noConversion"/>
  </si>
  <si>
    <t>样本数</t>
    <phoneticPr fontId="2" type="noConversion"/>
  </si>
  <si>
    <t>F1</t>
    <phoneticPr fontId="2" type="noConversion"/>
  </si>
  <si>
    <t>AUC</t>
    <phoneticPr fontId="2" type="noConversion"/>
  </si>
  <si>
    <t>Precision</t>
    <phoneticPr fontId="2" type="noConversion"/>
  </si>
  <si>
    <t>Racall</t>
    <phoneticPr fontId="2" type="noConversion"/>
  </si>
  <si>
    <t>Accuracy</t>
    <phoneticPr fontId="2" type="noConversion"/>
  </si>
  <si>
    <t>样本比例</t>
    <phoneticPr fontId="2" type="noConversion"/>
  </si>
  <si>
    <t>出生年代</t>
    <phoneticPr fontId="2" type="noConversion"/>
  </si>
  <si>
    <t>缺失值</t>
    <phoneticPr fontId="2" type="noConversion"/>
  </si>
  <si>
    <t>1990年代</t>
    <phoneticPr fontId="2" type="noConversion"/>
  </si>
  <si>
    <t>1980年代</t>
    <phoneticPr fontId="2" type="noConversion"/>
  </si>
  <si>
    <t>1970年代</t>
    <phoneticPr fontId="2" type="noConversion"/>
  </si>
  <si>
    <t>1960年代</t>
    <phoneticPr fontId="2" type="noConversion"/>
  </si>
  <si>
    <t>1950年代</t>
    <phoneticPr fontId="2" type="noConversion"/>
  </si>
  <si>
    <t>2010年代</t>
    <phoneticPr fontId="2" type="noConversion"/>
  </si>
  <si>
    <t>2000年代</t>
    <phoneticPr fontId="2" type="noConversion"/>
  </si>
  <si>
    <t>其余数据存在错误</t>
    <phoneticPr fontId="2" type="noConversion"/>
  </si>
  <si>
    <t>学历</t>
    <phoneticPr fontId="2" type="noConversion"/>
  </si>
  <si>
    <t>线性回归</t>
    <phoneticPr fontId="2" type="noConversion"/>
  </si>
  <si>
    <t>GBDT</t>
    <phoneticPr fontId="2" type="noConversion"/>
  </si>
  <si>
    <t>XGBOOST</t>
    <phoneticPr fontId="2" type="noConversion"/>
  </si>
  <si>
    <t>阳性</t>
  </si>
  <si>
    <t>阳性</t>
    <phoneticPr fontId="2" type="noConversion"/>
  </si>
  <si>
    <t>阴性</t>
  </si>
  <si>
    <t>阴性</t>
    <phoneticPr fontId="2" type="noConversion"/>
  </si>
  <si>
    <t>真实值</t>
  </si>
  <si>
    <t>真实值</t>
    <phoneticPr fontId="2" type="noConversion"/>
  </si>
  <si>
    <t>预测值</t>
  </si>
  <si>
    <t>预测值</t>
    <phoneticPr fontId="2" type="noConversion"/>
  </si>
  <si>
    <t>混淆矩阵</t>
  </si>
  <si>
    <t>混淆矩阵</t>
    <phoneticPr fontId="2" type="noConversion"/>
  </si>
  <si>
    <t>真阳性</t>
    <phoneticPr fontId="2" type="noConversion"/>
  </si>
  <si>
    <t>真阴性</t>
    <phoneticPr fontId="2" type="noConversion"/>
  </si>
  <si>
    <t>伪阳性</t>
    <phoneticPr fontId="2" type="noConversion"/>
  </si>
  <si>
    <t>伪阴性</t>
    <phoneticPr fontId="2" type="noConversion"/>
  </si>
  <si>
    <t>真阳性TP</t>
  </si>
  <si>
    <t>伪阳性FP</t>
  </si>
  <si>
    <t>伪阴性FN</t>
  </si>
  <si>
    <t>真阴性TN</t>
  </si>
  <si>
    <t>TP+FP</t>
    <phoneticPr fontId="2" type="noConversion"/>
  </si>
  <si>
    <t>TN+FP</t>
    <phoneticPr fontId="2" type="noConversion"/>
  </si>
  <si>
    <t>TP+FN</t>
    <phoneticPr fontId="2" type="noConversion"/>
  </si>
  <si>
    <t>合计</t>
    <phoneticPr fontId="2" type="noConversion"/>
  </si>
  <si>
    <t>TN+FN</t>
    <phoneticPr fontId="2" type="noConversion"/>
  </si>
  <si>
    <t>男性</t>
    <phoneticPr fontId="2" type="noConversion"/>
  </si>
  <si>
    <t>女性</t>
    <phoneticPr fontId="2" type="noConversion"/>
  </si>
  <si>
    <t>博士</t>
    <phoneticPr fontId="2" type="noConversion"/>
  </si>
  <si>
    <t>初中</t>
    <phoneticPr fontId="2" type="noConversion"/>
  </si>
  <si>
    <t>高中</t>
    <phoneticPr fontId="2" type="noConversion"/>
  </si>
  <si>
    <t>本科</t>
    <phoneticPr fontId="2" type="noConversion"/>
  </si>
  <si>
    <r>
      <t>Primary'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1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</si>
  <si>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'Middle'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2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</si>
  <si>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</t>
    </r>
    <r>
      <rPr>
        <sz val="14"/>
        <color rgb="FF39ADB5"/>
        <rFont val="Consolas"/>
        <family val="3"/>
      </rPr>
      <t>"</t>
    </r>
    <r>
      <rPr>
        <sz val="14"/>
        <color rgb="FF9C3EDA"/>
        <rFont val="Consolas"/>
        <family val="3"/>
      </rPr>
      <t>Bachelor's</t>
    </r>
    <r>
      <rPr>
        <sz val="14"/>
        <color rgb="FF39ADB5"/>
        <rFont val="Consolas"/>
        <family val="3"/>
      </rPr>
      <t>"</t>
    </r>
    <r>
      <rPr>
        <sz val="14"/>
        <color rgb="FF90A4AE"/>
        <rFont val="Consolas"/>
        <family val="3"/>
      </rPr>
      <t>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3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</si>
  <si>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</t>
    </r>
    <r>
      <rPr>
        <sz val="14"/>
        <color rgb="FF39ADB5"/>
        <rFont val="Consolas"/>
        <family val="3"/>
      </rPr>
      <t>"</t>
    </r>
    <r>
      <rPr>
        <sz val="14"/>
        <color rgb="FF9C3EDA"/>
        <rFont val="Consolas"/>
        <family val="3"/>
      </rPr>
      <t>Master's</t>
    </r>
    <r>
      <rPr>
        <sz val="14"/>
        <color rgb="FF39ADB5"/>
        <rFont val="Consolas"/>
        <family val="3"/>
      </rPr>
      <t>"</t>
    </r>
    <r>
      <rPr>
        <sz val="14"/>
        <color rgb="FF90A4AE"/>
        <rFont val="Consolas"/>
        <family val="3"/>
      </rPr>
      <t>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4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</si>
  <si>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'Associate'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5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</si>
  <si>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'High'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6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</si>
  <si>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'Doctorate'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7</t>
    </r>
    <r>
      <rPr>
        <sz val="14"/>
        <color rgb="FF90A4AE"/>
        <rFont val="Consolas"/>
        <family val="3"/>
      </rPr>
      <t> </t>
    </r>
  </si>
  <si>
    <r>
      <t>    </t>
    </r>
    <r>
      <rPr>
        <sz val="14"/>
        <color rgb="FF39ADB5"/>
        <rFont val="Consolas"/>
        <family val="3"/>
      </rPr>
      <t>,</t>
    </r>
    <r>
      <rPr>
        <sz val="14"/>
        <color rgb="FF90A4AE"/>
        <rFont val="Consolas"/>
        <family val="3"/>
      </rPr>
      <t> 'education' </t>
    </r>
    <r>
      <rPr>
        <sz val="14"/>
        <color rgb="FF39ADB5"/>
        <rFont val="Consolas"/>
        <family val="3"/>
      </rPr>
      <t>:</t>
    </r>
    <r>
      <rPr>
        <sz val="14"/>
        <color rgb="FFF76D47"/>
        <rFont val="Consolas"/>
        <family val="3"/>
      </rPr>
      <t>8</t>
    </r>
  </si>
  <si>
    <t>大专</t>
    <phoneticPr fontId="2" type="noConversion"/>
  </si>
  <si>
    <t>硕士</t>
    <phoneticPr fontId="2" type="noConversion"/>
  </si>
  <si>
    <t>小学</t>
    <phoneticPr fontId="2" type="noConversion"/>
  </si>
  <si>
    <t>CFIN</t>
    <phoneticPr fontId="2" type="noConversion"/>
  </si>
  <si>
    <t>CFIN-en</t>
    <phoneticPr fontId="2" type="noConversion"/>
  </si>
  <si>
    <t>随机森林</t>
    <phoneticPr fontId="2" type="noConversion"/>
  </si>
  <si>
    <t>梯度提升树</t>
    <phoneticPr fontId="2" type="noConversion"/>
  </si>
  <si>
    <t>模型</t>
    <phoneticPr fontId="2" type="noConversion"/>
  </si>
  <si>
    <t>AUC(%)</t>
    <phoneticPr fontId="2" type="noConversion"/>
  </si>
  <si>
    <t>F1 score（%）</t>
    <phoneticPr fontId="2" type="noConversion"/>
  </si>
  <si>
    <t>本文预测性能</t>
    <phoneticPr fontId="2" type="noConversion"/>
  </si>
  <si>
    <t>数据文件大小</t>
    <phoneticPr fontId="2" type="noConversion"/>
  </si>
  <si>
    <t>数据维度</t>
    <phoneticPr fontId="2" type="noConversion"/>
  </si>
  <si>
    <t>文件名</t>
    <phoneticPr fontId="2" type="noConversion"/>
  </si>
  <si>
    <t>训练集</t>
    <phoneticPr fontId="2" type="noConversion"/>
  </si>
  <si>
    <t>验证集</t>
    <phoneticPr fontId="2" type="noConversion"/>
  </si>
  <si>
    <t>用户信息</t>
    <phoneticPr fontId="2" type="noConversion"/>
  </si>
  <si>
    <t>课程信息</t>
    <phoneticPr fontId="2" type="noConversion"/>
  </si>
  <si>
    <t>trian_log.csv</t>
    <phoneticPr fontId="2" type="noConversion"/>
  </si>
  <si>
    <t>train_truth.csv</t>
    <phoneticPr fontId="2" type="noConversion"/>
  </si>
  <si>
    <t>test_log.csv</t>
    <phoneticPr fontId="2" type="noConversion"/>
  </si>
  <si>
    <t>test_truth.csv</t>
    <phoneticPr fontId="2" type="noConversion"/>
  </si>
  <si>
    <t>user_info.csv</t>
    <phoneticPr fontId="2" type="noConversion"/>
  </si>
  <si>
    <t>course_info.csv</t>
    <phoneticPr fontId="2" type="noConversion"/>
  </si>
  <si>
    <t>数据量(行</t>
    <phoneticPr fontId="2" type="noConversion"/>
  </si>
  <si>
    <t>1.74GB</t>
    <phoneticPr fontId="2" type="noConversion"/>
  </si>
  <si>
    <t>3.92GB</t>
    <phoneticPr fontId="2" type="noConversion"/>
  </si>
  <si>
    <t>111MB</t>
    <phoneticPr fontId="2" type="noConversion"/>
  </si>
  <si>
    <t>534KB</t>
    <phoneticPr fontId="2" type="noConversion"/>
  </si>
  <si>
    <t>1352KB</t>
    <phoneticPr fontId="2" type="noConversion"/>
  </si>
  <si>
    <t>580KB</t>
    <phoneticPr fontId="2" type="noConversion"/>
  </si>
  <si>
    <t>线性回归</t>
  </si>
  <si>
    <t>随机森林</t>
  </si>
  <si>
    <r>
      <rPr>
        <sz val="9"/>
        <color theme="1"/>
        <rFont val="Times New Roman"/>
        <family val="1"/>
      </rPr>
      <t>Understanding Dropouts in MOOCs</t>
    </r>
    <r>
      <rPr>
        <sz val="9"/>
        <color theme="1"/>
        <rFont val="宋体"/>
        <family val="3"/>
        <charset val="134"/>
      </rPr>
      <t>预测性能</t>
    </r>
    <phoneticPr fontId="2" type="noConversion"/>
  </si>
  <si>
    <t xml:space="preserve">XGBoost </t>
    <phoneticPr fontId="2" type="noConversion"/>
  </si>
  <si>
    <t>Rewatch</t>
    <phoneticPr fontId="2" type="noConversion"/>
  </si>
  <si>
    <t xml:space="preserve"> Skipping</t>
    <phoneticPr fontId="2" type="noConversion"/>
  </si>
  <si>
    <t>Fast Watching</t>
    <phoneticPr fontId="2" type="noConversion"/>
  </si>
  <si>
    <t>Slow Watching</t>
    <phoneticPr fontId="2" type="noConversion"/>
  </si>
  <si>
    <t>Clear Concept</t>
    <phoneticPr fontId="2" type="noConversion"/>
  </si>
  <si>
    <t>Checkback Reference</t>
    <phoneticPr fontId="2" type="noConversion"/>
  </si>
  <si>
    <t>Playrate Transition</t>
    <phoneticPr fontId="2" type="noConversion"/>
  </si>
  <si>
    <t xml:space="preserve">Rf-&gt;Rf-&gt;Rs-&gt;Rs </t>
    <phoneticPr fontId="2" type="noConversion"/>
  </si>
  <si>
    <t>Rf-&gt;Rf-&gt;Rf-&gt;Rs</t>
    <phoneticPr fontId="2" type="noConversion"/>
  </si>
  <si>
    <t>Sb-&gt;Sb-&gt;Sb-&gt;Sb</t>
    <phoneticPr fontId="2" type="noConversion"/>
  </si>
  <si>
    <t>Sb-&gt;Sb-&gt;Sb-&gt;Sf</t>
    <phoneticPr fontId="2" type="noConversion"/>
  </si>
  <si>
    <t>Pa-&gt;Sb-&gt;Pl-&gt;S-&gt;Sb</t>
    <phoneticPr fontId="2" type="noConversion"/>
  </si>
  <si>
    <t>S-&gt;Sb-&gt;Sb-&gt;Pa-&gt;Pl</t>
    <phoneticPr fontId="2" type="noConversion"/>
  </si>
  <si>
    <t>Rs-&gt;Rs-&gt;Pa-&gt;Pl</t>
    <phoneticPr fontId="2" type="noConversion"/>
  </si>
  <si>
    <t>Rs-&gt;Pa-&gt;Pl-&gt;Pa</t>
    <phoneticPr fontId="2" type="noConversion"/>
  </si>
  <si>
    <t>Pa-&gt;Pl-&gt;Rf-&gt;Rf</t>
    <phoneticPr fontId="2" type="noConversion"/>
  </si>
  <si>
    <t>Rf-&gt;Pa-&gt;Pl-&gt;Pa</t>
    <phoneticPr fontId="2" type="noConversion"/>
  </si>
  <si>
    <t>Pa-&gt;Pl-&gt;Sf-&gt;Sf</t>
    <phoneticPr fontId="2" type="noConversion"/>
  </si>
  <si>
    <t>Sf-&gt;Sf-&gt;S-&gt;Sf-&gt;Sf</t>
    <phoneticPr fontId="2" type="noConversion"/>
  </si>
  <si>
    <t>Pl-&gt;Pa-&gt;Sb-&gt;Pl</t>
    <phoneticPr fontId="2" type="noConversion"/>
  </si>
  <si>
    <t>Pa-&gt;Sb-&gt;Pl-&gt;Sb</t>
    <phoneticPr fontId="2" type="noConversion"/>
  </si>
  <si>
    <t>Behavioral Actions</t>
    <phoneticPr fontId="2" type="noConversion"/>
  </si>
  <si>
    <t>Clickstream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</si>
</sst>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4"/>
      <color rgb="FF90A4AE"/>
      <name val="Consolas"/>
      <family val="3"/>
    </font>
    <font>
      <sz val="14"/>
      <color rgb="FF39ADB5"/>
      <name val="Consolas"/>
      <family val="3"/>
    </font>
    <font>
      <sz val="14"/>
      <color rgb="FFF76D47"/>
      <name val="Consolas"/>
      <family val="3"/>
    </font>
    <font>
      <sz val="14"/>
      <color rgb="FF9C3EDA"/>
      <name val="Consolas"/>
      <family val="3"/>
    </font>
    <font>
      <sz val="14"/>
      <color rgb="FF000000"/>
      <name val="Var(--vscode-editor-font-family"/>
      <family val="2"/>
    </font>
    <font>
      <sz val="8"/>
      <color theme="1"/>
      <name val="宋体"/>
      <family val="3"/>
      <charset val="134"/>
    </font>
    <font>
      <sz val="8"/>
      <color rgb="FF333333"/>
      <name val="宋体"/>
      <family val="3"/>
      <charset val="134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4" fillId="3" borderId="8" xfId="3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255"/>
    </xf>
    <xf numFmtId="0" fontId="6" fillId="4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255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2" fillId="6" borderId="0" xfId="0" applyFont="1" applyFill="1">
      <alignment vertical="center"/>
    </xf>
    <xf numFmtId="176" fontId="0" fillId="0" borderId="0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8" xfId="0" applyFont="1" applyBorder="1">
      <alignment vertical="center"/>
    </xf>
    <xf numFmtId="0" fontId="18" fillId="0" borderId="0" xfId="0" applyFont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76" fontId="18" fillId="0" borderId="8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</cellXfs>
  <cellStyles count="4">
    <cellStyle name="百分比" xfId="1" builtinId="5"/>
    <cellStyle name="差" xfId="3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2-40DC-AD06-A62194D7D9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2-40DC-AD06-A62194D7D9BD}"/>
              </c:ext>
            </c:extLst>
          </c:dPt>
          <c:cat>
            <c:strRef>
              <c:f>Sheet1!$B$31:$C$31</c:f>
              <c:strCache>
                <c:ptCount val="2"/>
                <c:pt idx="0">
                  <c:v>总用户</c:v>
                </c:pt>
                <c:pt idx="1">
                  <c:v>平均线以上用户</c:v>
                </c:pt>
              </c:strCache>
            </c:str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69823</c:v>
                </c:pt>
                <c:pt idx="1">
                  <c:v>17353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8-4FF2-8A38-E0460FA2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样本性别比例</a:t>
            </a:r>
          </a:p>
        </c:rich>
      </c:tx>
      <c:layout>
        <c:manualLayout>
          <c:xMode val="edge"/>
          <c:yMode val="edge"/>
          <c:x val="0.42499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样本数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5-45C8-9212-5B4B31BD60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15-45C8-9212-5B4B31BD60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15-45C8-9212-5B4B31BD60FE}"/>
              </c:ext>
            </c:extLst>
          </c:dPt>
          <c:cat>
            <c:strRef>
              <c:f>Sheet1!$A$39:$A$41</c:f>
              <c:strCache>
                <c:ptCount val="3"/>
                <c:pt idx="0">
                  <c:v>缺失值</c:v>
                </c:pt>
                <c:pt idx="1">
                  <c:v>男性</c:v>
                </c:pt>
                <c:pt idx="2">
                  <c:v>女性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38920</c:v>
                </c:pt>
                <c:pt idx="1">
                  <c:v>19925</c:v>
                </c:pt>
                <c:pt idx="2">
                  <c:v>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C-41DE-B7B6-94E48AF0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样本年龄占比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样本数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0-4648-9F54-F865004E39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0-4648-9F54-F865004E39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0-4648-9F54-F865004E39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0-4648-9F54-F865004E39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0-4648-9F54-F865004E39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0-4648-9F54-F865004E39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0-4648-9F54-F865004E39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0-4648-9F54-F865004E39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A0-4648-9F54-F865004E397D}"/>
              </c:ext>
            </c:extLst>
          </c:dPt>
          <c:cat>
            <c:strRef>
              <c:f>Sheet1!$A$47:$A$54</c:f>
              <c:strCache>
                <c:ptCount val="8"/>
                <c:pt idx="0">
                  <c:v>缺失值</c:v>
                </c:pt>
                <c:pt idx="1">
                  <c:v>1990年代</c:v>
                </c:pt>
                <c:pt idx="2">
                  <c:v>1980年代</c:v>
                </c:pt>
                <c:pt idx="3">
                  <c:v>1970年代</c:v>
                </c:pt>
                <c:pt idx="4">
                  <c:v>1960年代</c:v>
                </c:pt>
                <c:pt idx="5">
                  <c:v>1950年代</c:v>
                </c:pt>
                <c:pt idx="6">
                  <c:v>2010年代</c:v>
                </c:pt>
                <c:pt idx="7">
                  <c:v>2000年代</c:v>
                </c:pt>
              </c:strCache>
            </c:strRef>
          </c:cat>
          <c:val>
            <c:numRef>
              <c:f>Sheet1!$B$47:$B$54</c:f>
              <c:numCache>
                <c:formatCode>General</c:formatCode>
                <c:ptCount val="8"/>
                <c:pt idx="0">
                  <c:v>48195</c:v>
                </c:pt>
                <c:pt idx="1">
                  <c:v>11404</c:v>
                </c:pt>
                <c:pt idx="2">
                  <c:v>5372</c:v>
                </c:pt>
                <c:pt idx="3">
                  <c:v>1722</c:v>
                </c:pt>
                <c:pt idx="4">
                  <c:v>533</c:v>
                </c:pt>
                <c:pt idx="5">
                  <c:v>87</c:v>
                </c:pt>
                <c:pt idx="6">
                  <c:v>149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3-4C18-AEC0-EC07A8DF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样本学历占比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Sheet1!$B$58</c:f>
              <c:strCache>
                <c:ptCount val="1"/>
                <c:pt idx="0">
                  <c:v>样本数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D-4E3E-B5F4-EBC1F016C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D-4E3E-B5F4-EBC1F016C9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D-4E3E-B5F4-EBC1F016C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D-4E3E-B5F4-EBC1F016C9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D-4E3E-B5F4-EBC1F016C9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D-4E3E-B5F4-EBC1F016C9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D-4E3E-B5F4-EBC1F016C9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D-4E3E-B5F4-EBC1F016C9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D-4E3E-B5F4-EBC1F016C9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Sheet1!$A$59:$A$66</c:f>
              <c:strCache>
                <c:ptCount val="8"/>
                <c:pt idx="0">
                  <c:v>缺失值</c:v>
                </c:pt>
                <c:pt idx="1">
                  <c:v>高中</c:v>
                </c:pt>
                <c:pt idx="2">
                  <c:v>本科</c:v>
                </c:pt>
                <c:pt idx="3">
                  <c:v>硕士</c:v>
                </c:pt>
                <c:pt idx="4">
                  <c:v>大专</c:v>
                </c:pt>
                <c:pt idx="5">
                  <c:v>博士</c:v>
                </c:pt>
                <c:pt idx="6">
                  <c:v>初中</c:v>
                </c:pt>
                <c:pt idx="7">
                  <c:v>小学</c:v>
                </c:pt>
              </c:strCache>
            </c:strRef>
          </c:cat>
          <c:val>
            <c:numRef>
              <c:f>Sheet1!$B$59:$B$66</c:f>
              <c:numCache>
                <c:formatCode>General</c:formatCode>
                <c:ptCount val="8"/>
                <c:pt idx="0">
                  <c:v>45712</c:v>
                </c:pt>
                <c:pt idx="1">
                  <c:v>3617</c:v>
                </c:pt>
                <c:pt idx="2">
                  <c:v>11833</c:v>
                </c:pt>
                <c:pt idx="3">
                  <c:v>3929</c:v>
                </c:pt>
                <c:pt idx="4">
                  <c:v>1747</c:v>
                </c:pt>
                <c:pt idx="5">
                  <c:v>562</c:v>
                </c:pt>
                <c:pt idx="6">
                  <c:v>233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130-80F5-52F0E07A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395243</xdr:colOff>
      <xdr:row>22</xdr:row>
      <xdr:rowOff>152398</xdr:rowOff>
    </xdr:from>
    <xdr:to>
      <xdr:col>7</xdr:col>
      <xdr:colOff>564956</xdr:colOff>
      <xdr:row>32</xdr:row>
      <xdr:rowOff>3271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0A59C0-A6C8-4ECC-B7C5-BD8CE6F2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175733</xdr:colOff>
      <xdr:row>30</xdr:row>
      <xdr:rowOff>126225</xdr:rowOff>
    </xdr:from>
    <xdr:to>
      <xdr:col>15</xdr:col>
      <xdr:colOff>495083</xdr:colOff>
      <xdr:row>43</xdr:row>
      <xdr:rowOff>139571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915F5C-2175-4BD7-985E-D0F0E28B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319998</xdr:colOff>
      <xdr:row>46</xdr:row>
      <xdr:rowOff>38100</xdr:rowOff>
    </xdr:from>
    <xdr:to>
      <xdr:col>16</xdr:col>
      <xdr:colOff>495300</xdr:colOff>
      <xdr:row>60</xdr:row>
      <xdr:rowOff>61692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8EEF6D-EB18-43D6-B19B-FD06F876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57</xdr:row>
      <xdr:rowOff>68580</xdr:rowOff>
    </xdr:from>
    <xdr:to>
      <xdr:col>12</xdr:col>
      <xdr:colOff>167640</xdr:colOff>
      <xdr:row>71</xdr:row>
      <xdr:rowOff>198120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34E2487-1C81-4DA4-8934-88FD1E1D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2205-F9AC-46E0-9C8A-381A724EC9BF}">
  <dimension ref="A1:J94"/>
  <sheetViews>
    <sheetView topLeftCell="A78" zoomScaleNormal="100" workbookViewId="0">
      <selection activeCell="N64" sqref="N64"/>
    </sheetView>
  </sheetViews>
  <sheetFormatPr defaultRowHeight="13.8"/>
  <cols>
    <col min="1" max="1" width="21.5546875" customWidth="1"/>
    <col min="2" max="2" width="8.33203125" customWidth="1"/>
    <col min="3" max="3" width="10.33203125" customWidth="1"/>
    <col min="4" max="4" width="6.5546875" customWidth="1"/>
    <col min="5" max="5" width="3.33203125" customWidth="1"/>
    <col min="8" max="8" width="7.21875" customWidth="1"/>
    <col min="9" max="9" width="10.109375" customWidth="1"/>
    <col min="10" max="10" width="11.44140625" customWidth="1"/>
  </cols>
  <sheetData>
    <row r="1" spans="1:10">
      <c r="C1" s="38" t="s">
        <v>6</v>
      </c>
      <c r="D1" s="38"/>
      <c r="H1" s="38"/>
      <c r="I1" s="38"/>
    </row>
    <row r="2" spans="1:10">
      <c r="C2" s="2" t="s">
        <v>4</v>
      </c>
      <c r="D2" s="2" t="s">
        <v>5</v>
      </c>
      <c r="H2" s="2"/>
      <c r="I2" s="2"/>
    </row>
    <row r="3" spans="1:10">
      <c r="A3" s="38" t="s">
        <v>7</v>
      </c>
      <c r="B3" s="38" t="s">
        <v>0</v>
      </c>
      <c r="C3" s="3">
        <v>50678849</v>
      </c>
      <c r="D3" s="3">
        <v>38225417</v>
      </c>
      <c r="E3" s="1"/>
      <c r="F3" s="38"/>
      <c r="H3" s="3"/>
      <c r="I3" s="3"/>
      <c r="J3" s="1"/>
    </row>
    <row r="4" spans="1:10">
      <c r="A4" s="38"/>
      <c r="B4" s="38"/>
      <c r="C4" s="4">
        <v>0.56999999999999995</v>
      </c>
      <c r="D4" s="4">
        <v>0.43</v>
      </c>
      <c r="E4" s="1"/>
      <c r="F4" s="38"/>
      <c r="H4" s="3"/>
      <c r="I4" s="3"/>
      <c r="J4" s="1"/>
    </row>
    <row r="5" spans="1:10">
      <c r="A5" s="38"/>
      <c r="B5" s="38" t="s">
        <v>2</v>
      </c>
      <c r="C5" s="3">
        <v>443554</v>
      </c>
      <c r="D5" s="3">
        <v>90815</v>
      </c>
      <c r="E5" s="1"/>
      <c r="F5" s="38"/>
      <c r="H5" s="3"/>
      <c r="I5" s="3"/>
      <c r="J5" s="1"/>
    </row>
    <row r="6" spans="1:10">
      <c r="A6" s="38"/>
      <c r="B6" s="38"/>
      <c r="C6" s="4">
        <v>0.83</v>
      </c>
      <c r="D6" s="4">
        <v>0.17</v>
      </c>
      <c r="E6" s="1"/>
      <c r="F6" s="38"/>
      <c r="H6" s="3"/>
      <c r="I6" s="3"/>
      <c r="J6" s="1"/>
    </row>
    <row r="7" spans="1:10">
      <c r="A7" s="38"/>
      <c r="B7" s="38" t="s">
        <v>1</v>
      </c>
      <c r="C7" s="3">
        <v>7773245</v>
      </c>
      <c r="D7" s="3">
        <v>3139558</v>
      </c>
      <c r="E7" s="1"/>
      <c r="F7" s="38"/>
      <c r="H7" s="3"/>
      <c r="I7" s="3"/>
      <c r="J7" s="1"/>
    </row>
    <row r="8" spans="1:10">
      <c r="A8" s="38"/>
      <c r="B8" s="38"/>
      <c r="C8" s="4">
        <v>0.71</v>
      </c>
      <c r="D8" s="4">
        <v>0.28999999999999998</v>
      </c>
      <c r="E8" s="1"/>
      <c r="F8" s="38"/>
      <c r="H8" s="3"/>
      <c r="I8" s="3"/>
      <c r="J8" s="1"/>
    </row>
    <row r="9" spans="1:10">
      <c r="A9" s="38"/>
      <c r="B9" s="38" t="s">
        <v>3</v>
      </c>
      <c r="C9" s="3">
        <v>9231061</v>
      </c>
      <c r="D9" s="3">
        <v>5496287</v>
      </c>
      <c r="E9" s="1"/>
      <c r="F9" s="38"/>
      <c r="H9" s="3"/>
      <c r="I9" s="3"/>
      <c r="J9" s="1"/>
    </row>
    <row r="10" spans="1:10">
      <c r="A10" s="38"/>
      <c r="B10" s="38"/>
      <c r="C10" s="4">
        <v>0.63</v>
      </c>
      <c r="D10" s="4">
        <v>0.37</v>
      </c>
    </row>
    <row r="11" spans="1:10">
      <c r="C11" s="38" t="s">
        <v>6</v>
      </c>
      <c r="D11" s="38"/>
    </row>
    <row r="12" spans="1:10">
      <c r="C12" s="2" t="s">
        <v>4</v>
      </c>
      <c r="D12" s="2" t="s">
        <v>5</v>
      </c>
    </row>
    <row r="13" spans="1:10">
      <c r="A13" t="s">
        <v>8</v>
      </c>
      <c r="B13" t="s">
        <v>9</v>
      </c>
    </row>
    <row r="14" spans="1:10">
      <c r="B14" t="s">
        <v>10</v>
      </c>
    </row>
    <row r="15" spans="1:10">
      <c r="B15" t="s">
        <v>11</v>
      </c>
    </row>
    <row r="16" spans="1:10">
      <c r="B16" t="s">
        <v>12</v>
      </c>
    </row>
    <row r="17" spans="2:3">
      <c r="B17" t="s">
        <v>13</v>
      </c>
    </row>
    <row r="18" spans="2:3">
      <c r="B18" t="s">
        <v>14</v>
      </c>
    </row>
    <row r="19" spans="2:3">
      <c r="B19" t="s">
        <v>15</v>
      </c>
    </row>
    <row r="20" spans="2:3">
      <c r="B20" t="s">
        <v>16</v>
      </c>
    </row>
    <row r="21" spans="2:3">
      <c r="B21" t="s">
        <v>17</v>
      </c>
    </row>
    <row r="22" spans="2:3">
      <c r="B22" t="s">
        <v>18</v>
      </c>
    </row>
    <row r="23" spans="2:3">
      <c r="B23" t="s">
        <v>19</v>
      </c>
    </row>
    <row r="24" spans="2:3">
      <c r="B24" t="s">
        <v>20</v>
      </c>
    </row>
    <row r="25" spans="2:3">
      <c r="B25" t="s">
        <v>21</v>
      </c>
    </row>
    <row r="26" spans="2:3">
      <c r="B26" t="s">
        <v>22</v>
      </c>
    </row>
    <row r="27" spans="2:3">
      <c r="B27" t="s">
        <v>23</v>
      </c>
    </row>
    <row r="31" spans="2:3">
      <c r="B31" t="s">
        <v>24</v>
      </c>
      <c r="C31" t="s">
        <v>25</v>
      </c>
    </row>
    <row r="32" spans="2:3">
      <c r="B32">
        <v>69823</v>
      </c>
      <c r="C32">
        <v>17353</v>
      </c>
    </row>
    <row r="33" spans="1:8">
      <c r="A33" t="s">
        <v>26</v>
      </c>
      <c r="B33">
        <v>2.6</v>
      </c>
      <c r="C33">
        <v>4.5999999999999996</v>
      </c>
    </row>
    <row r="38" spans="1:8">
      <c r="A38" s="5" t="s">
        <v>27</v>
      </c>
      <c r="B38" s="5" t="s">
        <v>28</v>
      </c>
      <c r="C38" s="5" t="s">
        <v>34</v>
      </c>
      <c r="D38" s="5" t="s">
        <v>29</v>
      </c>
      <c r="E38" s="5" t="s">
        <v>30</v>
      </c>
      <c r="F38" s="5" t="s">
        <v>31</v>
      </c>
      <c r="G38" s="5" t="s">
        <v>32</v>
      </c>
      <c r="H38" s="5" t="s">
        <v>33</v>
      </c>
    </row>
    <row r="39" spans="1:8">
      <c r="A39" s="5" t="s">
        <v>36</v>
      </c>
      <c r="B39" s="5">
        <v>38920</v>
      </c>
      <c r="C39" s="8">
        <f>B39/B42</f>
        <v>0.57489770897649894</v>
      </c>
      <c r="D39" s="5">
        <v>0.9</v>
      </c>
      <c r="E39" s="5">
        <v>0.87</v>
      </c>
      <c r="F39" s="7">
        <v>0.99</v>
      </c>
      <c r="G39" s="7">
        <v>0.82</v>
      </c>
      <c r="H39" s="7">
        <v>0.82</v>
      </c>
    </row>
    <row r="40" spans="1:8">
      <c r="A40" s="5" t="s">
        <v>72</v>
      </c>
      <c r="B40" s="5">
        <v>19925</v>
      </c>
      <c r="C40" s="8">
        <f>B40/B42</f>
        <v>0.29431749361142706</v>
      </c>
      <c r="D40" s="5">
        <v>0.85</v>
      </c>
      <c r="E40" s="5">
        <v>0.82</v>
      </c>
      <c r="F40" s="5">
        <v>0.99</v>
      </c>
      <c r="G40" s="7">
        <v>0.75</v>
      </c>
      <c r="H40" s="7">
        <v>0.76</v>
      </c>
    </row>
    <row r="41" spans="1:8">
      <c r="A41" s="5" t="s">
        <v>73</v>
      </c>
      <c r="B41" s="5">
        <v>8854</v>
      </c>
      <c r="C41" s="8">
        <f>B41/B42</f>
        <v>0.13078479741207402</v>
      </c>
      <c r="D41" s="5">
        <v>0.84</v>
      </c>
      <c r="E41" s="5">
        <v>0.81</v>
      </c>
      <c r="F41" s="5">
        <v>0.99</v>
      </c>
      <c r="G41" s="5">
        <v>0.73</v>
      </c>
      <c r="H41" s="5">
        <v>0.74</v>
      </c>
    </row>
    <row r="42" spans="1:8">
      <c r="A42" s="5"/>
      <c r="B42" s="5">
        <f>B39+B40+B41</f>
        <v>67699</v>
      </c>
      <c r="C42" s="5"/>
      <c r="D42" s="5"/>
      <c r="E42" s="5"/>
      <c r="F42" s="5"/>
      <c r="G42" s="5"/>
      <c r="H42" s="5"/>
    </row>
    <row r="46" spans="1:8">
      <c r="A46" t="s">
        <v>35</v>
      </c>
      <c r="B46" t="s">
        <v>28</v>
      </c>
      <c r="C46" t="s">
        <v>34</v>
      </c>
      <c r="D46" s="5" t="s">
        <v>29</v>
      </c>
      <c r="E46" s="5" t="s">
        <v>30</v>
      </c>
      <c r="F46" s="5" t="s">
        <v>31</v>
      </c>
      <c r="G46" s="5" t="s">
        <v>32</v>
      </c>
      <c r="H46" s="5" t="s">
        <v>33</v>
      </c>
    </row>
    <row r="47" spans="1:8">
      <c r="A47" s="5" t="s">
        <v>36</v>
      </c>
      <c r="B47" s="5">
        <v>48195</v>
      </c>
      <c r="C47" s="8">
        <f>B47/(SUM(B47:B54))</f>
        <v>0.71271183934222593</v>
      </c>
      <c r="D47" s="5">
        <v>0.89</v>
      </c>
      <c r="E47" s="5">
        <v>0.86</v>
      </c>
      <c r="F47" s="5">
        <v>0.99</v>
      </c>
      <c r="G47" s="5">
        <v>0.8</v>
      </c>
      <c r="H47" s="5">
        <v>0.81</v>
      </c>
    </row>
    <row r="48" spans="1:8">
      <c r="A48" s="5" t="s">
        <v>37</v>
      </c>
      <c r="B48" s="5">
        <v>11404</v>
      </c>
      <c r="C48" s="8">
        <f t="shared" ref="C48:C54" si="0">B48/(SUM(B48:B55))</f>
        <v>0.13100667440177372</v>
      </c>
      <c r="D48" s="5">
        <v>0.85</v>
      </c>
      <c r="E48" s="5">
        <v>0.81</v>
      </c>
      <c r="F48" s="5">
        <v>0.99</v>
      </c>
      <c r="G48" s="5">
        <v>0.75</v>
      </c>
      <c r="H48" s="5">
        <v>0.75</v>
      </c>
    </row>
    <row r="49" spans="1:8">
      <c r="A49" s="5" t="s">
        <v>38</v>
      </c>
      <c r="B49" s="5">
        <v>5372</v>
      </c>
      <c r="C49" s="8">
        <f>B49/(SUM(B49:B56))</f>
        <v>7.101592967149184E-2</v>
      </c>
      <c r="D49" s="5">
        <v>0.87</v>
      </c>
      <c r="E49" s="5">
        <v>0.8</v>
      </c>
      <c r="F49" s="5">
        <v>0.99</v>
      </c>
      <c r="G49" s="5">
        <v>0.78</v>
      </c>
      <c r="H49" s="5">
        <v>0.78</v>
      </c>
    </row>
    <row r="50" spans="1:8">
      <c r="A50" s="5" t="s">
        <v>39</v>
      </c>
      <c r="B50" s="5">
        <v>1722</v>
      </c>
      <c r="C50" s="8">
        <f t="shared" si="0"/>
        <v>2.4504432712421555E-2</v>
      </c>
      <c r="D50" s="5">
        <v>0.83</v>
      </c>
      <c r="E50" s="5">
        <v>0.76</v>
      </c>
      <c r="F50" s="5">
        <v>0.98</v>
      </c>
      <c r="G50" s="5">
        <v>0.72</v>
      </c>
      <c r="H50" s="5">
        <v>0.72</v>
      </c>
    </row>
    <row r="51" spans="1:8">
      <c r="A51" s="5" t="s">
        <v>40</v>
      </c>
      <c r="B51" s="5">
        <v>533</v>
      </c>
      <c r="C51" s="8">
        <f t="shared" si="0"/>
        <v>7.7752330381759566E-3</v>
      </c>
      <c r="D51" s="5">
        <v>0.8</v>
      </c>
      <c r="E51" s="5">
        <v>0.75</v>
      </c>
      <c r="F51" s="5">
        <v>0.97</v>
      </c>
      <c r="G51" s="5">
        <v>0.68</v>
      </c>
      <c r="H51" s="5">
        <v>0.69</v>
      </c>
    </row>
    <row r="52" spans="1:8">
      <c r="A52" s="5" t="s">
        <v>41</v>
      </c>
      <c r="B52" s="5">
        <v>87</v>
      </c>
      <c r="C52" s="8">
        <f t="shared" si="0"/>
        <v>7.6496966499604326E-4</v>
      </c>
      <c r="D52" s="5">
        <v>0.77</v>
      </c>
      <c r="E52" s="5">
        <v>0.81</v>
      </c>
      <c r="F52" s="5">
        <v>1</v>
      </c>
      <c r="G52" s="5">
        <v>0.62</v>
      </c>
      <c r="H52" s="5">
        <v>0.7</v>
      </c>
    </row>
    <row r="53" spans="1:8">
      <c r="A53" s="5" t="s">
        <v>42</v>
      </c>
      <c r="B53" s="5">
        <v>149</v>
      </c>
      <c r="C53" s="8">
        <f t="shared" si="0"/>
        <v>1.2706805389732219E-3</v>
      </c>
      <c r="D53" s="5">
        <v>0.83</v>
      </c>
      <c r="E53" s="5">
        <v>0.66</v>
      </c>
      <c r="F53" s="5">
        <v>0.98</v>
      </c>
      <c r="G53" s="5">
        <v>0.72</v>
      </c>
      <c r="H53" s="5">
        <v>0.72</v>
      </c>
    </row>
    <row r="54" spans="1:8">
      <c r="A54" s="5" t="s">
        <v>43</v>
      </c>
      <c r="B54" s="5">
        <v>160</v>
      </c>
      <c r="C54" s="8">
        <f t="shared" si="0"/>
        <v>1.2408487405385284E-3</v>
      </c>
      <c r="D54" s="5">
        <v>0.82</v>
      </c>
      <c r="E54" s="5">
        <v>0.73</v>
      </c>
      <c r="F54" s="5">
        <v>0.98</v>
      </c>
      <c r="G54" s="5">
        <v>0.71</v>
      </c>
      <c r="H54" s="5">
        <v>0.71</v>
      </c>
    </row>
    <row r="55" spans="1:8">
      <c r="B55" s="5">
        <f>SUM(B47:B54)</f>
        <v>67622</v>
      </c>
      <c r="C55" s="5"/>
      <c r="D55" s="5"/>
      <c r="E55" s="5"/>
      <c r="F55" s="5"/>
      <c r="G55" s="5"/>
      <c r="H55" s="5"/>
    </row>
    <row r="56" spans="1:8">
      <c r="B56" s="5" t="s">
        <v>44</v>
      </c>
    </row>
    <row r="58" spans="1:8">
      <c r="A58" s="5" t="s">
        <v>45</v>
      </c>
      <c r="B58" s="5" t="s">
        <v>28</v>
      </c>
      <c r="C58" s="5" t="s">
        <v>34</v>
      </c>
      <c r="D58" s="5" t="s">
        <v>29</v>
      </c>
      <c r="E58" s="5" t="s">
        <v>30</v>
      </c>
      <c r="F58" s="5" t="s">
        <v>31</v>
      </c>
      <c r="G58" s="5" t="s">
        <v>32</v>
      </c>
      <c r="H58" s="5" t="s">
        <v>33</v>
      </c>
    </row>
    <row r="59" spans="1:8">
      <c r="A59" s="5" t="s">
        <v>36</v>
      </c>
      <c r="B59" s="5">
        <v>45712</v>
      </c>
      <c r="C59" s="5"/>
      <c r="D59" s="5">
        <v>0.89</v>
      </c>
      <c r="E59" s="5">
        <v>0.86</v>
      </c>
      <c r="F59" s="5">
        <v>0.99</v>
      </c>
      <c r="G59" s="5">
        <v>0.8</v>
      </c>
      <c r="H59" s="5">
        <v>0.81</v>
      </c>
    </row>
    <row r="60" spans="1:8">
      <c r="A60" s="5" t="s">
        <v>76</v>
      </c>
      <c r="B60" s="5">
        <v>3617</v>
      </c>
      <c r="C60" s="5"/>
      <c r="D60" s="5">
        <v>82</v>
      </c>
      <c r="E60" s="5">
        <v>81</v>
      </c>
      <c r="F60" s="5">
        <v>98</v>
      </c>
      <c r="G60" s="5">
        <v>71</v>
      </c>
      <c r="H60" s="5">
        <v>73</v>
      </c>
    </row>
    <row r="61" spans="1:8">
      <c r="A61" s="5" t="s">
        <v>77</v>
      </c>
      <c r="B61" s="5">
        <v>11833</v>
      </c>
      <c r="C61" s="5"/>
      <c r="D61" s="5">
        <v>86</v>
      </c>
      <c r="E61" s="5">
        <v>81</v>
      </c>
      <c r="F61" s="5">
        <v>99</v>
      </c>
      <c r="G61" s="5">
        <v>76</v>
      </c>
      <c r="H61" s="5">
        <v>76</v>
      </c>
    </row>
    <row r="62" spans="1:8">
      <c r="A62" s="5" t="s">
        <v>87</v>
      </c>
      <c r="B62" s="5">
        <v>3929</v>
      </c>
      <c r="C62" s="5"/>
      <c r="D62" s="5">
        <v>87</v>
      </c>
      <c r="E62" s="5">
        <v>78</v>
      </c>
      <c r="F62" s="5">
        <v>99</v>
      </c>
      <c r="G62" s="5">
        <v>78</v>
      </c>
      <c r="H62" s="5">
        <v>78</v>
      </c>
    </row>
    <row r="63" spans="1:8">
      <c r="A63" s="5" t="s">
        <v>86</v>
      </c>
      <c r="B63" s="5">
        <v>1747</v>
      </c>
      <c r="C63" s="5"/>
      <c r="D63" s="5">
        <v>86</v>
      </c>
      <c r="E63" s="5">
        <v>80</v>
      </c>
      <c r="F63" s="5">
        <v>99</v>
      </c>
      <c r="G63" s="5">
        <v>76</v>
      </c>
      <c r="H63" s="5">
        <v>76</v>
      </c>
    </row>
    <row r="64" spans="1:8">
      <c r="A64" s="5" t="s">
        <v>74</v>
      </c>
      <c r="B64" s="5">
        <v>562</v>
      </c>
      <c r="C64" s="5"/>
      <c r="D64" s="5">
        <v>86</v>
      </c>
      <c r="E64" s="5">
        <v>88</v>
      </c>
      <c r="F64" s="5">
        <v>100</v>
      </c>
      <c r="G64" s="5">
        <v>76</v>
      </c>
      <c r="H64" s="5">
        <v>76</v>
      </c>
    </row>
    <row r="65" spans="1:9">
      <c r="A65" s="5" t="s">
        <v>75</v>
      </c>
      <c r="B65" s="5">
        <v>233</v>
      </c>
      <c r="C65" s="5"/>
      <c r="D65" s="5">
        <v>89</v>
      </c>
      <c r="E65" s="5">
        <v>74</v>
      </c>
      <c r="F65" s="5">
        <v>98</v>
      </c>
      <c r="G65" s="5">
        <v>81</v>
      </c>
      <c r="H65" s="5">
        <v>81</v>
      </c>
    </row>
    <row r="66" spans="1:9">
      <c r="A66" s="5" t="s">
        <v>88</v>
      </c>
      <c r="B66" s="5">
        <v>79</v>
      </c>
      <c r="C66" s="5"/>
      <c r="D66" s="5">
        <v>86</v>
      </c>
      <c r="E66" s="5">
        <v>86</v>
      </c>
      <c r="F66" s="5">
        <v>100</v>
      </c>
      <c r="G66" s="5">
        <v>72</v>
      </c>
      <c r="H66" s="5">
        <v>73</v>
      </c>
    </row>
    <row r="67" spans="1:9">
      <c r="A67" s="5"/>
      <c r="B67" s="5"/>
      <c r="C67" s="5"/>
      <c r="D67" s="5"/>
      <c r="E67" s="5"/>
      <c r="F67" s="5"/>
      <c r="G67" s="5"/>
      <c r="H67" s="5"/>
    </row>
    <row r="69" spans="1:9" ht="18">
      <c r="D69" t="s">
        <v>46</v>
      </c>
      <c r="I69" s="27" t="s">
        <v>78</v>
      </c>
    </row>
    <row r="70" spans="1:9" ht="18">
      <c r="D70" t="s">
        <v>47</v>
      </c>
      <c r="I70" s="27" t="s">
        <v>79</v>
      </c>
    </row>
    <row r="71" spans="1:9" ht="18">
      <c r="D71" t="s">
        <v>48</v>
      </c>
      <c r="I71" s="27" t="s">
        <v>80</v>
      </c>
    </row>
    <row r="72" spans="1:9" ht="18">
      <c r="I72" s="27" t="s">
        <v>81</v>
      </c>
    </row>
    <row r="73" spans="1:9" ht="18">
      <c r="I73" s="27" t="s">
        <v>82</v>
      </c>
    </row>
    <row r="74" spans="1:9" ht="18">
      <c r="B74" s="41" t="s">
        <v>58</v>
      </c>
      <c r="C74" s="41"/>
      <c r="D74" s="41" t="s">
        <v>54</v>
      </c>
      <c r="E74" s="41"/>
      <c r="I74" s="27" t="s">
        <v>83</v>
      </c>
    </row>
    <row r="75" spans="1:9" ht="18">
      <c r="B75" s="41"/>
      <c r="C75" s="41"/>
      <c r="D75" s="13" t="s">
        <v>50</v>
      </c>
      <c r="E75" s="13" t="s">
        <v>52</v>
      </c>
      <c r="I75" s="27" t="s">
        <v>84</v>
      </c>
    </row>
    <row r="76" spans="1:9" ht="37.799999999999997" customHeight="1">
      <c r="B76" s="42" t="s">
        <v>56</v>
      </c>
      <c r="C76" s="16" t="s">
        <v>50</v>
      </c>
      <c r="D76" s="14" t="s">
        <v>59</v>
      </c>
      <c r="E76" s="15" t="s">
        <v>61</v>
      </c>
      <c r="I76" s="27" t="s">
        <v>85</v>
      </c>
    </row>
    <row r="77" spans="1:9" ht="37.799999999999997" customHeight="1">
      <c r="B77" s="42"/>
      <c r="C77" s="16" t="s">
        <v>52</v>
      </c>
      <c r="D77" s="15" t="s">
        <v>62</v>
      </c>
      <c r="E77" s="14" t="s">
        <v>60</v>
      </c>
    </row>
    <row r="89" spans="4:8" ht="14.4" thickBot="1"/>
    <row r="90" spans="4:8" ht="14.4" thickBot="1">
      <c r="D90" s="43" t="s">
        <v>57</v>
      </c>
      <c r="E90" s="44"/>
      <c r="F90" s="36" t="s">
        <v>53</v>
      </c>
      <c r="G90" s="37"/>
      <c r="H90" s="9"/>
    </row>
    <row r="91" spans="4:8" ht="14.4" thickBot="1">
      <c r="D91" s="45"/>
      <c r="E91" s="46"/>
      <c r="F91" s="24" t="s">
        <v>49</v>
      </c>
      <c r="G91" s="17" t="s">
        <v>51</v>
      </c>
      <c r="H91" s="9"/>
    </row>
    <row r="92" spans="4:8" ht="29.4" thickBot="1">
      <c r="D92" s="39" t="s">
        <v>55</v>
      </c>
      <c r="E92" s="20" t="s">
        <v>49</v>
      </c>
      <c r="F92" s="21" t="s">
        <v>63</v>
      </c>
      <c r="G92" s="22" t="s">
        <v>64</v>
      </c>
      <c r="H92" s="23" t="s">
        <v>67</v>
      </c>
    </row>
    <row r="93" spans="4:8" ht="29.4" thickBot="1">
      <c r="D93" s="40"/>
      <c r="E93" s="25" t="s">
        <v>51</v>
      </c>
      <c r="F93" s="19" t="s">
        <v>65</v>
      </c>
      <c r="G93" s="18" t="s">
        <v>66</v>
      </c>
      <c r="H93" s="11" t="s">
        <v>71</v>
      </c>
    </row>
    <row r="94" spans="4:8" ht="14.4" thickBot="1">
      <c r="D94" s="26"/>
      <c r="E94" s="12"/>
      <c r="F94" s="10" t="s">
        <v>69</v>
      </c>
      <c r="G94" s="10" t="s">
        <v>68</v>
      </c>
      <c r="H94" s="11" t="s">
        <v>70</v>
      </c>
    </row>
  </sheetData>
  <mergeCells count="15">
    <mergeCell ref="D92:D93"/>
    <mergeCell ref="D74:E74"/>
    <mergeCell ref="B76:B77"/>
    <mergeCell ref="B74:C75"/>
    <mergeCell ref="D90:E91"/>
    <mergeCell ref="F90:G90"/>
    <mergeCell ref="A3:A10"/>
    <mergeCell ref="C1:D1"/>
    <mergeCell ref="C11:D11"/>
    <mergeCell ref="H1:I1"/>
    <mergeCell ref="F3:F9"/>
    <mergeCell ref="B3:B4"/>
    <mergeCell ref="B5:B6"/>
    <mergeCell ref="B7:B8"/>
    <mergeCell ref="B9:B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BA0D-4D3E-49C7-B190-15D868B40C3B}">
  <dimension ref="D1:J29"/>
  <sheetViews>
    <sheetView topLeftCell="A16" zoomScale="168" workbookViewId="0">
      <selection activeCell="B8" sqref="B8"/>
    </sheetView>
  </sheetViews>
  <sheetFormatPr defaultRowHeight="13.8"/>
  <cols>
    <col min="4" max="4" width="16.6640625" customWidth="1"/>
    <col min="7" max="7" width="13.77734375" customWidth="1"/>
    <col min="8" max="8" width="14" customWidth="1"/>
  </cols>
  <sheetData>
    <row r="1" spans="4:7">
      <c r="D1" s="55" t="s">
        <v>119</v>
      </c>
      <c r="E1" s="48"/>
      <c r="F1" s="48"/>
    </row>
    <row r="2" spans="4:7" ht="14.4">
      <c r="D2" s="56" t="s">
        <v>93</v>
      </c>
      <c r="E2" s="56" t="s">
        <v>94</v>
      </c>
      <c r="F2" s="56" t="s">
        <v>95</v>
      </c>
      <c r="G2" s="9"/>
    </row>
    <row r="3" spans="4:7" ht="14.4">
      <c r="D3" s="56" t="s">
        <v>92</v>
      </c>
      <c r="E3" s="57">
        <v>85.18</v>
      </c>
      <c r="F3" s="57">
        <v>90.48</v>
      </c>
      <c r="G3" s="30"/>
    </row>
    <row r="4" spans="4:7" ht="14.4">
      <c r="D4" s="56" t="s">
        <v>89</v>
      </c>
      <c r="E4" s="57">
        <v>86.4</v>
      </c>
      <c r="F4" s="57">
        <v>90.92</v>
      </c>
      <c r="G4" s="30"/>
    </row>
    <row r="5" spans="4:7" ht="14.4">
      <c r="D5" s="56" t="s">
        <v>90</v>
      </c>
      <c r="E5" s="57">
        <v>86.71</v>
      </c>
      <c r="F5" s="57">
        <v>90.95</v>
      </c>
      <c r="G5" s="30"/>
    </row>
    <row r="6" spans="4:7" ht="14.4">
      <c r="D6" s="56" t="s">
        <v>91</v>
      </c>
      <c r="E6" s="57">
        <v>83.11</v>
      </c>
      <c r="F6" s="57">
        <v>89.96</v>
      </c>
      <c r="G6" s="30"/>
    </row>
    <row r="7" spans="4:7" ht="14.4">
      <c r="D7" s="50" t="s">
        <v>96</v>
      </c>
      <c r="E7" s="50"/>
      <c r="F7" s="50"/>
    </row>
    <row r="8" spans="4:7" ht="15" thickBot="1">
      <c r="D8" s="51" t="s">
        <v>118</v>
      </c>
      <c r="E8" s="52">
        <v>84.66</v>
      </c>
      <c r="F8" s="52">
        <v>90.16</v>
      </c>
    </row>
    <row r="9" spans="4:7" ht="14.4">
      <c r="D9" s="53" t="s">
        <v>117</v>
      </c>
      <c r="E9" s="54">
        <v>84.8</v>
      </c>
      <c r="F9" s="54">
        <v>90.05</v>
      </c>
      <c r="G9" s="6"/>
    </row>
    <row r="10" spans="4:7" ht="14.4">
      <c r="D10" s="56" t="s">
        <v>120</v>
      </c>
      <c r="E10" s="57">
        <v>83.7</v>
      </c>
      <c r="F10" s="57">
        <v>90.12</v>
      </c>
      <c r="G10" s="49"/>
    </row>
    <row r="15" spans="4:7" ht="17.399999999999999">
      <c r="D15" s="28"/>
    </row>
    <row r="16" spans="4:7" ht="17.399999999999999">
      <c r="D16" s="29"/>
    </row>
    <row r="17" spans="4:10" ht="17.399999999999999">
      <c r="D17" s="28"/>
    </row>
    <row r="18" spans="4:10" ht="17.399999999999999">
      <c r="D18" s="28"/>
    </row>
    <row r="19" spans="4:10" ht="17.399999999999999">
      <c r="D19" s="28"/>
    </row>
    <row r="20" spans="4:10" ht="17.399999999999999">
      <c r="D20" s="28"/>
    </row>
    <row r="21" spans="4:10" ht="17.399999999999999">
      <c r="D21" s="28"/>
    </row>
    <row r="22" spans="4:10" ht="17.399999999999999">
      <c r="D22" s="28"/>
      <c r="F22" s="31"/>
      <c r="G22" s="31" t="s">
        <v>99</v>
      </c>
      <c r="H22" s="31" t="s">
        <v>97</v>
      </c>
      <c r="I22" s="31" t="s">
        <v>110</v>
      </c>
      <c r="J22" s="31" t="s">
        <v>98</v>
      </c>
    </row>
    <row r="23" spans="4:10" ht="17.399999999999999">
      <c r="D23" s="29"/>
      <c r="F23" s="47" t="s">
        <v>100</v>
      </c>
      <c r="G23" s="35" t="s">
        <v>104</v>
      </c>
      <c r="H23" s="34" t="s">
        <v>112</v>
      </c>
      <c r="I23" s="31">
        <v>157943</v>
      </c>
      <c r="J23" s="31">
        <v>7</v>
      </c>
    </row>
    <row r="24" spans="4:10">
      <c r="F24" s="47"/>
      <c r="G24" s="35" t="s">
        <v>105</v>
      </c>
      <c r="H24" s="34" t="s">
        <v>115</v>
      </c>
      <c r="I24" s="31">
        <v>157943</v>
      </c>
      <c r="J24" s="31">
        <v>2</v>
      </c>
    </row>
    <row r="25" spans="4:10">
      <c r="F25" s="47" t="s">
        <v>101</v>
      </c>
      <c r="G25" s="35" t="s">
        <v>106</v>
      </c>
      <c r="H25" s="34" t="s">
        <v>111</v>
      </c>
      <c r="I25" s="32">
        <v>67700</v>
      </c>
      <c r="J25" s="31">
        <v>7</v>
      </c>
    </row>
    <row r="26" spans="4:10">
      <c r="F26" s="47"/>
      <c r="G26" s="35" t="s">
        <v>107</v>
      </c>
      <c r="H26" s="34" t="s">
        <v>116</v>
      </c>
      <c r="I26" s="32">
        <v>67700</v>
      </c>
      <c r="J26" s="31">
        <v>2</v>
      </c>
    </row>
    <row r="27" spans="4:10">
      <c r="F27" s="31" t="s">
        <v>102</v>
      </c>
      <c r="G27" s="35" t="s">
        <v>108</v>
      </c>
      <c r="H27" s="34" t="s">
        <v>113</v>
      </c>
      <c r="I27" s="31">
        <v>9627149</v>
      </c>
      <c r="J27" s="31">
        <v>4</v>
      </c>
    </row>
    <row r="28" spans="4:10">
      <c r="F28" s="31" t="s">
        <v>103</v>
      </c>
      <c r="G28" s="35" t="s">
        <v>109</v>
      </c>
      <c r="H28" s="34" t="s">
        <v>114</v>
      </c>
      <c r="I28" s="31">
        <v>6411</v>
      </c>
      <c r="J28" s="31">
        <v>6</v>
      </c>
    </row>
    <row r="29" spans="4:10">
      <c r="F29" s="33"/>
      <c r="G29" s="33"/>
      <c r="H29" s="33"/>
      <c r="I29" s="33"/>
      <c r="J29" s="33"/>
    </row>
  </sheetData>
  <mergeCells count="4">
    <mergeCell ref="D7:F7"/>
    <mergeCell ref="F23:F24"/>
    <mergeCell ref="F25:F26"/>
    <mergeCell ref="D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9F27-CA0D-4C56-8C65-E26A4591251E}">
  <dimension ref="B3:D10"/>
  <sheetViews>
    <sheetView tabSelected="1" topLeftCell="B1" zoomScale="145" zoomScaleNormal="145" workbookViewId="0">
      <selection activeCell="B3" sqref="B3:D10"/>
    </sheetView>
  </sheetViews>
  <sheetFormatPr defaultRowHeight="13.8"/>
  <cols>
    <col min="1" max="1" width="8.88671875" style="58"/>
    <col min="2" max="2" width="21.5546875" style="58" customWidth="1"/>
    <col min="3" max="3" width="21.88671875" style="58" customWidth="1"/>
    <col min="4" max="4" width="20.21875" style="58" customWidth="1"/>
    <col min="5" max="5" width="13.77734375" style="58" customWidth="1"/>
    <col min="6" max="7" width="45.33203125" style="58" customWidth="1"/>
    <col min="8" max="16384" width="8.88671875" style="58"/>
  </cols>
  <sheetData>
    <row r="3" spans="2:4">
      <c r="B3" s="58" t="s">
        <v>142</v>
      </c>
      <c r="C3" s="60" t="s">
        <v>143</v>
      </c>
      <c r="D3" s="60"/>
    </row>
    <row r="4" spans="2:4">
      <c r="B4" s="58" t="s">
        <v>121</v>
      </c>
      <c r="C4" s="58" t="s">
        <v>140</v>
      </c>
      <c r="D4" s="58" t="s">
        <v>141</v>
      </c>
    </row>
    <row r="5" spans="2:4">
      <c r="B5" s="58" t="s">
        <v>122</v>
      </c>
      <c r="C5" s="58" t="s">
        <v>138</v>
      </c>
      <c r="D5" s="58" t="s">
        <v>139</v>
      </c>
    </row>
    <row r="6" spans="2:4">
      <c r="B6" s="58" t="s">
        <v>123</v>
      </c>
      <c r="C6" s="58" t="s">
        <v>136</v>
      </c>
      <c r="D6" s="58" t="s">
        <v>137</v>
      </c>
    </row>
    <row r="7" spans="2:4">
      <c r="B7" s="58" t="s">
        <v>124</v>
      </c>
      <c r="C7" s="58" t="s">
        <v>134</v>
      </c>
      <c r="D7" s="58" t="s">
        <v>135</v>
      </c>
    </row>
    <row r="8" spans="2:4">
      <c r="B8" s="58" t="s">
        <v>125</v>
      </c>
      <c r="C8" s="58" t="s">
        <v>132</v>
      </c>
      <c r="D8" s="58" t="s">
        <v>133</v>
      </c>
    </row>
    <row r="9" spans="2:4">
      <c r="B9" s="58" t="s">
        <v>126</v>
      </c>
      <c r="C9" s="58" t="s">
        <v>130</v>
      </c>
      <c r="D9" s="58" t="s">
        <v>131</v>
      </c>
    </row>
    <row r="10" spans="2:4">
      <c r="B10" s="58" t="s">
        <v>127</v>
      </c>
      <c r="C10" s="59" t="s">
        <v>128</v>
      </c>
      <c r="D10" s="58" t="s">
        <v>129</v>
      </c>
    </row>
  </sheetData>
  <mergeCells count="1">
    <mergeCell ref="C3:D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2021-03-31T06:48:24Z</dcterms:created>
  <dcterms:modified xsi:type="dcterms:W3CDTF">2021-04-23T03:58:01Z</dcterms:modified>
</cp:coreProperties>
</file>