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0f5ceb01862581/Documents/School/Berkeley/Blackman Lab/DNA Quantification/"/>
    </mc:Choice>
  </mc:AlternateContent>
  <bookViews>
    <workbookView xWindow="0" yWindow="0" windowWidth="21333" windowHeight="78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9" i="1"/>
  <c r="R16" i="1"/>
  <c r="R15" i="1"/>
  <c r="R14" i="1"/>
  <c r="R13" i="1"/>
  <c r="R12" i="1"/>
  <c r="R11" i="1"/>
  <c r="R10" i="1"/>
  <c r="R9" i="1"/>
  <c r="M27" i="1"/>
  <c r="M28" i="1"/>
  <c r="M29" i="1"/>
  <c r="M30" i="1"/>
  <c r="M31" i="1"/>
  <c r="M32" i="1"/>
  <c r="M33" i="1"/>
  <c r="M26" i="1"/>
  <c r="L27" i="1"/>
  <c r="L28" i="1"/>
  <c r="L29" i="1"/>
  <c r="L30" i="1"/>
  <c r="L31" i="1"/>
  <c r="L32" i="1"/>
  <c r="L33" i="1"/>
  <c r="L26" i="1"/>
  <c r="K27" i="1"/>
  <c r="K28" i="1"/>
  <c r="K29" i="1"/>
  <c r="K30" i="1"/>
  <c r="K31" i="1"/>
  <c r="K32" i="1"/>
  <c r="K33" i="1"/>
  <c r="K26" i="1"/>
  <c r="J27" i="1"/>
  <c r="J28" i="1"/>
  <c r="J29" i="1"/>
  <c r="J30" i="1"/>
  <c r="J31" i="1"/>
  <c r="J32" i="1"/>
  <c r="J33" i="1"/>
  <c r="J26" i="1"/>
  <c r="I27" i="1"/>
  <c r="I28" i="1"/>
  <c r="I29" i="1"/>
  <c r="I30" i="1"/>
  <c r="I31" i="1"/>
  <c r="I32" i="1"/>
  <c r="I33" i="1"/>
  <c r="I26" i="1"/>
  <c r="Q33" i="1" l="1"/>
  <c r="W33" i="1" s="1"/>
  <c r="H33" i="1"/>
  <c r="S33" i="1" s="1"/>
  <c r="Y33" i="1" s="1"/>
  <c r="G33" i="1"/>
  <c r="R33" i="1" s="1"/>
  <c r="X33" i="1" s="1"/>
  <c r="F33" i="1"/>
  <c r="E33" i="1"/>
  <c r="P33" i="1" s="1"/>
  <c r="V33" i="1" s="1"/>
  <c r="D33" i="1"/>
  <c r="O33" i="1" s="1"/>
  <c r="U33" i="1" s="1"/>
  <c r="X31" i="1"/>
  <c r="X27" i="1"/>
  <c r="W26" i="1"/>
  <c r="V29" i="1"/>
  <c r="U27" i="1"/>
  <c r="U31" i="1"/>
  <c r="S31" i="1"/>
  <c r="Y31" i="1" s="1"/>
  <c r="S27" i="1"/>
  <c r="Y27" i="1" s="1"/>
  <c r="R31" i="1"/>
  <c r="R27" i="1"/>
  <c r="R26" i="1"/>
  <c r="X26" i="1" s="1"/>
  <c r="Q29" i="1"/>
  <c r="W29" i="1" s="1"/>
  <c r="Q26" i="1"/>
  <c r="P29" i="1"/>
  <c r="O27" i="1"/>
  <c r="O28" i="1"/>
  <c r="U28" i="1" s="1"/>
  <c r="O31" i="1"/>
  <c r="O32" i="1"/>
  <c r="U32" i="1" s="1"/>
  <c r="H27" i="1"/>
  <c r="H28" i="1"/>
  <c r="S28" i="1" s="1"/>
  <c r="Y28" i="1" s="1"/>
  <c r="H29" i="1"/>
  <c r="S29" i="1" s="1"/>
  <c r="Y29" i="1" s="1"/>
  <c r="H30" i="1"/>
  <c r="S30" i="1" s="1"/>
  <c r="Y30" i="1" s="1"/>
  <c r="H31" i="1"/>
  <c r="H32" i="1"/>
  <c r="S32" i="1" s="1"/>
  <c r="Y32" i="1" s="1"/>
  <c r="G32" i="1"/>
  <c r="R32" i="1" s="1"/>
  <c r="X32" i="1" s="1"/>
  <c r="G27" i="1"/>
  <c r="G28" i="1"/>
  <c r="R28" i="1" s="1"/>
  <c r="X28" i="1" s="1"/>
  <c r="G29" i="1"/>
  <c r="R29" i="1" s="1"/>
  <c r="X29" i="1" s="1"/>
  <c r="G30" i="1"/>
  <c r="R30" i="1" s="1"/>
  <c r="X30" i="1" s="1"/>
  <c r="G31" i="1"/>
  <c r="H26" i="1"/>
  <c r="S26" i="1" s="1"/>
  <c r="Y26" i="1" s="1"/>
  <c r="G26" i="1"/>
  <c r="F27" i="1"/>
  <c r="Q27" i="1" s="1"/>
  <c r="W27" i="1" s="1"/>
  <c r="F28" i="1"/>
  <c r="Q28" i="1" s="1"/>
  <c r="W28" i="1" s="1"/>
  <c r="F29" i="1"/>
  <c r="F30" i="1"/>
  <c r="Q30" i="1" s="1"/>
  <c r="W30" i="1" s="1"/>
  <c r="F31" i="1"/>
  <c r="Q31" i="1" s="1"/>
  <c r="W31" i="1" s="1"/>
  <c r="F32" i="1"/>
  <c r="Q32" i="1" s="1"/>
  <c r="W32" i="1" s="1"/>
  <c r="F26" i="1"/>
  <c r="E27" i="1"/>
  <c r="P27" i="1" s="1"/>
  <c r="V27" i="1" s="1"/>
  <c r="E28" i="1"/>
  <c r="P28" i="1" s="1"/>
  <c r="V28" i="1" s="1"/>
  <c r="E29" i="1"/>
  <c r="E30" i="1"/>
  <c r="P30" i="1" s="1"/>
  <c r="V30" i="1" s="1"/>
  <c r="E31" i="1"/>
  <c r="P31" i="1" s="1"/>
  <c r="V31" i="1" s="1"/>
  <c r="E32" i="1"/>
  <c r="P32" i="1" s="1"/>
  <c r="V32" i="1" s="1"/>
  <c r="E26" i="1"/>
  <c r="P26" i="1" s="1"/>
  <c r="V26" i="1" s="1"/>
  <c r="D27" i="1"/>
  <c r="D28" i="1"/>
  <c r="D29" i="1"/>
  <c r="O29" i="1" s="1"/>
  <c r="U29" i="1" s="1"/>
  <c r="D30" i="1"/>
  <c r="O30" i="1" s="1"/>
  <c r="U30" i="1" s="1"/>
  <c r="D31" i="1"/>
  <c r="D32" i="1"/>
  <c r="D26" i="1"/>
  <c r="O26" i="1" s="1"/>
  <c r="U26" i="1" s="1"/>
</calcChain>
</file>

<file path=xl/sharedStrings.xml><?xml version="1.0" encoding="utf-8"?>
<sst xmlns="http://schemas.openxmlformats.org/spreadsheetml/2006/main" count="21" uniqueCount="13">
  <si>
    <t>A</t>
  </si>
  <si>
    <t>B</t>
  </si>
  <si>
    <t>C</t>
  </si>
  <si>
    <t>D</t>
  </si>
  <si>
    <t>E</t>
  </si>
  <si>
    <t>F</t>
  </si>
  <si>
    <t>G</t>
  </si>
  <si>
    <t>H</t>
  </si>
  <si>
    <t>&lt;&gt;</t>
  </si>
  <si>
    <t>Concentrations</t>
  </si>
  <si>
    <t>DNA</t>
  </si>
  <si>
    <t>Water</t>
  </si>
  <si>
    <t>Insert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</si>
</sst>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09871028209756E-2"/>
          <c:y val="0.10814984301763154"/>
          <c:w val="0.87792580344932003"/>
          <c:h val="0.717619459101418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Sheet1!$Q$9:$Q$15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Sheet1!$R$9:$R$15</c:f>
              <c:numCache>
                <c:formatCode>General</c:formatCode>
                <c:ptCount val="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C-47EB-AB9C-F3BCB6D5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41008"/>
        <c:axId val="609835104"/>
      </c:scatterChart>
      <c:valAx>
        <c:axId val="6098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35104"/>
        <c:crosses val="autoZero"/>
        <c:crossBetween val="midCat"/>
      </c:valAx>
      <c:valAx>
        <c:axId val="6098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644898</xdr:colOff>
      <xdr:row>2</xdr:row>
      <xdr:rowOff>85910</xdr:rowOff>
    </xdr:from>
    <xdr:to>
      <xdr:col>25</xdr:col>
      <xdr:colOff>67047</xdr:colOff>
      <xdr:row>17</xdr:row>
      <xdr:rowOff>98611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0758-356E-417B-AC8D-70B5F337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80" zoomScaleNormal="85" workbookViewId="0">
      <selection activeCell="M14" sqref="M14"/>
    </sheetView>
  </sheetViews>
  <sheetFormatPr defaultRowHeight="14.35" x14ac:dyDescent="0.5"/>
  <cols>
    <col min="8" max="8" width="8.9375" style="2"/>
  </cols>
  <sheetData>
    <row r="1" spans="1:18" x14ac:dyDescent="0.5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4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8" x14ac:dyDescent="0.5">
      <c r="A2" s="5" t="s">
        <v>0</v>
      </c>
      <c r="B2" s="4">
        <v>0</v>
      </c>
      <c r="C2" s="4"/>
      <c r="D2" s="4"/>
      <c r="E2" s="4"/>
      <c r="F2" s="4"/>
      <c r="G2" s="4"/>
      <c r="H2" s="4"/>
      <c r="I2" s="5"/>
      <c r="J2" s="5"/>
      <c r="K2" s="5"/>
      <c r="L2" s="5"/>
      <c r="M2" s="5"/>
    </row>
    <row r="3" spans="1:18" x14ac:dyDescent="0.5">
      <c r="A3" s="5" t="s">
        <v>1</v>
      </c>
      <c r="B3" s="4">
        <v>2.5</v>
      </c>
      <c r="C3" s="4"/>
      <c r="D3" s="4"/>
      <c r="E3" s="4"/>
      <c r="F3" s="4"/>
      <c r="G3" s="4"/>
      <c r="H3" s="4"/>
      <c r="I3" s="5"/>
      <c r="J3" s="5"/>
      <c r="K3" s="5"/>
      <c r="L3" s="5"/>
      <c r="M3" s="5"/>
    </row>
    <row r="4" spans="1:18" x14ac:dyDescent="0.5">
      <c r="A4" s="5" t="s">
        <v>2</v>
      </c>
      <c r="B4" s="4">
        <v>5</v>
      </c>
      <c r="C4" s="4"/>
      <c r="D4" s="4"/>
      <c r="E4" s="4"/>
      <c r="F4" s="4"/>
      <c r="G4" s="4"/>
      <c r="H4" s="4"/>
      <c r="I4" s="5"/>
      <c r="J4" s="5"/>
      <c r="K4" s="5"/>
      <c r="L4" s="5"/>
      <c r="M4" s="5"/>
    </row>
    <row r="5" spans="1:18" x14ac:dyDescent="0.5">
      <c r="A5" s="5" t="s">
        <v>3</v>
      </c>
      <c r="B5" s="4">
        <v>10</v>
      </c>
      <c r="C5" s="4"/>
      <c r="D5" s="4"/>
      <c r="E5" s="4"/>
      <c r="F5" s="4"/>
      <c r="G5" s="4"/>
      <c r="H5" s="4"/>
      <c r="I5" s="5"/>
      <c r="J5" s="5"/>
      <c r="K5" s="5"/>
      <c r="L5" s="5"/>
      <c r="M5" s="5"/>
    </row>
    <row r="6" spans="1:18" x14ac:dyDescent="0.5">
      <c r="A6" s="5" t="s">
        <v>4</v>
      </c>
      <c r="B6" s="4">
        <v>20</v>
      </c>
      <c r="C6" s="4"/>
      <c r="D6" s="4"/>
      <c r="E6" s="4"/>
      <c r="F6" s="4"/>
      <c r="G6" s="4"/>
      <c r="H6" s="4"/>
      <c r="I6" s="5"/>
      <c r="J6" s="5"/>
      <c r="K6" s="5"/>
      <c r="L6" s="5"/>
      <c r="M6" s="5"/>
    </row>
    <row r="7" spans="1:18" x14ac:dyDescent="0.5">
      <c r="A7" s="5" t="s">
        <v>5</v>
      </c>
      <c r="B7" s="4">
        <v>40</v>
      </c>
      <c r="C7" s="4"/>
      <c r="D7" s="4"/>
      <c r="E7" s="4"/>
      <c r="F7" s="4"/>
      <c r="G7" s="4"/>
      <c r="H7" s="4"/>
      <c r="I7" s="5"/>
      <c r="J7" s="5"/>
      <c r="K7" s="5"/>
      <c r="L7" s="5"/>
      <c r="M7" s="5"/>
    </row>
    <row r="8" spans="1:18" x14ac:dyDescent="0.5">
      <c r="A8" s="5" t="s">
        <v>6</v>
      </c>
      <c r="B8" s="4">
        <v>60</v>
      </c>
      <c r="C8" s="4"/>
      <c r="D8" s="4"/>
      <c r="E8" s="4"/>
      <c r="F8" s="4"/>
      <c r="G8" s="4"/>
      <c r="H8" s="4"/>
      <c r="I8" s="5"/>
      <c r="J8" s="5"/>
      <c r="K8" s="5"/>
      <c r="L8" s="5"/>
      <c r="M8" s="5"/>
    </row>
    <row r="9" spans="1:18" x14ac:dyDescent="0.5">
      <c r="A9" s="5" t="s">
        <v>7</v>
      </c>
      <c r="B9" s="4">
        <v>80</v>
      </c>
      <c r="C9" s="4"/>
      <c r="D9" s="4"/>
      <c r="E9" s="4"/>
      <c r="F9" s="4"/>
      <c r="G9" s="4"/>
      <c r="H9" s="4"/>
      <c r="I9" s="5"/>
      <c r="J9" s="5"/>
      <c r="K9" s="5"/>
      <c r="L9" s="5"/>
      <c r="M9" s="5"/>
      <c r="Q9">
        <f>B15</f>
        <v>0</v>
      </c>
      <c r="R9" s="1">
        <f>B2</f>
        <v>0</v>
      </c>
    </row>
    <row r="10" spans="1:18" x14ac:dyDescent="0.5">
      <c r="Q10">
        <f t="shared" ref="Q10:Q16" si="0">B16</f>
        <v>0</v>
      </c>
      <c r="R10" s="1">
        <f>B3</f>
        <v>2.5</v>
      </c>
    </row>
    <row r="11" spans="1:18" x14ac:dyDescent="0.5">
      <c r="Q11">
        <f t="shared" si="0"/>
        <v>0</v>
      </c>
      <c r="R11" s="1">
        <f>B4</f>
        <v>5</v>
      </c>
    </row>
    <row r="12" spans="1:18" x14ac:dyDescent="0.5">
      <c r="Q12">
        <f t="shared" si="0"/>
        <v>0</v>
      </c>
      <c r="R12" s="1">
        <f>B5</f>
        <v>10</v>
      </c>
    </row>
    <row r="13" spans="1:18" x14ac:dyDescent="0.5">
      <c r="A13" t="s">
        <v>12</v>
      </c>
      <c r="Q13">
        <f t="shared" si="0"/>
        <v>0</v>
      </c>
      <c r="R13" s="1">
        <f>B6</f>
        <v>20</v>
      </c>
    </row>
    <row r="14" spans="1:18" x14ac:dyDescent="0.5">
      <c r="A14" s="3" t="s">
        <v>8</v>
      </c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  <c r="Q14">
        <f t="shared" si="0"/>
        <v>0</v>
      </c>
      <c r="R14" s="1">
        <f>B7</f>
        <v>40</v>
      </c>
    </row>
    <row r="15" spans="1:18" x14ac:dyDescent="0.5">
      <c r="A15" s="3" t="s">
        <v>0</v>
      </c>
      <c r="H15"/>
      <c r="Q15">
        <f t="shared" si="0"/>
        <v>0</v>
      </c>
      <c r="R15" s="1">
        <f>B8</f>
        <v>60</v>
      </c>
    </row>
    <row r="16" spans="1:18" x14ac:dyDescent="0.5">
      <c r="A16" s="3" t="s">
        <v>1</v>
      </c>
      <c r="H16"/>
      <c r="Q16">
        <f t="shared" si="0"/>
        <v>0</v>
      </c>
      <c r="R16" s="1">
        <f>B9</f>
        <v>80</v>
      </c>
    </row>
    <row r="17" spans="1:25" x14ac:dyDescent="0.5">
      <c r="A17" s="3" t="s">
        <v>2</v>
      </c>
      <c r="H17"/>
    </row>
    <row r="18" spans="1:25" x14ac:dyDescent="0.5">
      <c r="A18" s="3" t="s">
        <v>3</v>
      </c>
      <c r="H18"/>
    </row>
    <row r="19" spans="1:25" x14ac:dyDescent="0.5">
      <c r="A19" s="3" t="s">
        <v>4</v>
      </c>
      <c r="H19"/>
    </row>
    <row r="20" spans="1:25" x14ac:dyDescent="0.5">
      <c r="A20" s="3" t="s">
        <v>5</v>
      </c>
      <c r="H20"/>
    </row>
    <row r="21" spans="1:25" x14ac:dyDescent="0.5">
      <c r="A21" s="3" t="s">
        <v>6</v>
      </c>
      <c r="H21"/>
    </row>
    <row r="22" spans="1:25" x14ac:dyDescent="0.5">
      <c r="A22" s="3" t="s">
        <v>7</v>
      </c>
      <c r="H22"/>
    </row>
    <row r="23" spans="1:25" x14ac:dyDescent="0.5">
      <c r="M23" s="2"/>
      <c r="O23" s="2"/>
    </row>
    <row r="24" spans="1:25" x14ac:dyDescent="0.5">
      <c r="A24" s="3"/>
      <c r="M24" s="2"/>
      <c r="O24" s="2"/>
    </row>
    <row r="25" spans="1:25" x14ac:dyDescent="0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O25" t="s">
        <v>10</v>
      </c>
      <c r="R25" s="2"/>
      <c r="T25" s="2"/>
      <c r="U25" t="s">
        <v>11</v>
      </c>
    </row>
    <row r="26" spans="1:25" x14ac:dyDescent="0.5">
      <c r="A26" s="3"/>
      <c r="B26" t="s">
        <v>9</v>
      </c>
      <c r="D26">
        <f>(0.0138*D15)-0.0194</f>
        <v>-1.9400000000000001E-2</v>
      </c>
      <c r="E26">
        <f>(0.0138*E15)-0.0194</f>
        <v>-1.9400000000000001E-2</v>
      </c>
      <c r="F26">
        <f>(0.0138*F15)-0.0194</f>
        <v>-1.9400000000000001E-2</v>
      </c>
      <c r="G26">
        <f>(0.0138*G15)-0.0194</f>
        <v>-1.9400000000000001E-2</v>
      </c>
      <c r="H26">
        <f>(0.0138*H15)-0.0194</f>
        <v>-1.9400000000000001E-2</v>
      </c>
      <c r="I26">
        <f>(0.0138*I15)-0.0194</f>
        <v>-1.9400000000000001E-2</v>
      </c>
      <c r="J26">
        <f>(0.0138*J15)-0.0194</f>
        <v>-1.9400000000000001E-2</v>
      </c>
      <c r="K26">
        <f>(0.0138*K15)-0.0194</f>
        <v>-1.9400000000000001E-2</v>
      </c>
      <c r="L26">
        <f>(0.0138*L15)-0.0194</f>
        <v>-1.9400000000000001E-2</v>
      </c>
      <c r="M26">
        <f>(0.0138*M15)-0.0194</f>
        <v>-1.9400000000000001E-2</v>
      </c>
      <c r="O26">
        <f>(2.5*20)/D26</f>
        <v>-2577.319587628866</v>
      </c>
      <c r="P26">
        <f>(2.5*20)/E26</f>
        <v>-2577.319587628866</v>
      </c>
      <c r="Q26">
        <f>(2.5*20)/F26</f>
        <v>-2577.319587628866</v>
      </c>
      <c r="R26">
        <f>(2.5*20)/G26</f>
        <v>-2577.319587628866</v>
      </c>
      <c r="S26">
        <f>(2.5*20)/H26</f>
        <v>-2577.319587628866</v>
      </c>
      <c r="T26" s="2"/>
      <c r="U26">
        <f>20-O26</f>
        <v>2597.319587628866</v>
      </c>
      <c r="V26">
        <f>20-P26</f>
        <v>2597.319587628866</v>
      </c>
      <c r="W26">
        <f>20-Q26</f>
        <v>2597.319587628866</v>
      </c>
      <c r="X26">
        <f>20-R26</f>
        <v>2597.319587628866</v>
      </c>
      <c r="Y26">
        <f>20-S26</f>
        <v>2597.319587628866</v>
      </c>
    </row>
    <row r="27" spans="1:25" x14ac:dyDescent="0.5">
      <c r="A27" s="3"/>
      <c r="D27">
        <f t="shared" ref="D27:M33" si="1">(0.0138*D16)-0.0194</f>
        <v>-1.9400000000000001E-2</v>
      </c>
      <c r="E27">
        <f t="shared" si="1"/>
        <v>-1.9400000000000001E-2</v>
      </c>
      <c r="F27">
        <f t="shared" si="1"/>
        <v>-1.9400000000000001E-2</v>
      </c>
      <c r="G27">
        <f t="shared" si="1"/>
        <v>-1.9400000000000001E-2</v>
      </c>
      <c r="H27">
        <f t="shared" si="1"/>
        <v>-1.9400000000000001E-2</v>
      </c>
      <c r="I27">
        <f t="shared" si="1"/>
        <v>-1.9400000000000001E-2</v>
      </c>
      <c r="J27">
        <f t="shared" si="1"/>
        <v>-1.9400000000000001E-2</v>
      </c>
      <c r="K27">
        <f t="shared" si="1"/>
        <v>-1.9400000000000001E-2</v>
      </c>
      <c r="L27">
        <f t="shared" si="1"/>
        <v>-1.9400000000000001E-2</v>
      </c>
      <c r="M27">
        <f t="shared" si="1"/>
        <v>-1.9400000000000001E-2</v>
      </c>
      <c r="O27">
        <f>(2.5*20)/D27</f>
        <v>-2577.319587628866</v>
      </c>
      <c r="P27">
        <f>(2.5*20)/E27</f>
        <v>-2577.319587628866</v>
      </c>
      <c r="Q27">
        <f>(2.5*20)/F27</f>
        <v>-2577.319587628866</v>
      </c>
      <c r="R27">
        <f>(2.5*20)/G27</f>
        <v>-2577.319587628866</v>
      </c>
      <c r="S27">
        <f>(2.5*20)/H27</f>
        <v>-2577.319587628866</v>
      </c>
      <c r="T27" s="2"/>
      <c r="U27">
        <f t="shared" ref="U27:Y33" si="2">20-O27</f>
        <v>2597.319587628866</v>
      </c>
      <c r="V27">
        <f t="shared" si="2"/>
        <v>2597.319587628866</v>
      </c>
      <c r="W27">
        <f t="shared" si="2"/>
        <v>2597.319587628866</v>
      </c>
      <c r="X27">
        <f t="shared" si="2"/>
        <v>2597.319587628866</v>
      </c>
      <c r="Y27">
        <f t="shared" si="2"/>
        <v>2597.319587628866</v>
      </c>
    </row>
    <row r="28" spans="1:25" x14ac:dyDescent="0.5">
      <c r="A28" s="3"/>
      <c r="D28">
        <f t="shared" si="1"/>
        <v>-1.9400000000000001E-2</v>
      </c>
      <c r="E28">
        <f t="shared" si="1"/>
        <v>-1.9400000000000001E-2</v>
      </c>
      <c r="F28">
        <f t="shared" si="1"/>
        <v>-1.9400000000000001E-2</v>
      </c>
      <c r="G28">
        <f t="shared" si="1"/>
        <v>-1.9400000000000001E-2</v>
      </c>
      <c r="H28">
        <f t="shared" si="1"/>
        <v>-1.9400000000000001E-2</v>
      </c>
      <c r="I28">
        <f t="shared" si="1"/>
        <v>-1.9400000000000001E-2</v>
      </c>
      <c r="J28">
        <f t="shared" si="1"/>
        <v>-1.9400000000000001E-2</v>
      </c>
      <c r="K28">
        <f t="shared" si="1"/>
        <v>-1.9400000000000001E-2</v>
      </c>
      <c r="L28">
        <f t="shared" si="1"/>
        <v>-1.9400000000000001E-2</v>
      </c>
      <c r="M28">
        <f t="shared" si="1"/>
        <v>-1.9400000000000001E-2</v>
      </c>
      <c r="O28">
        <f>(2.5*20)/D28</f>
        <v>-2577.319587628866</v>
      </c>
      <c r="P28">
        <f>(2.5*20)/E28</f>
        <v>-2577.319587628866</v>
      </c>
      <c r="Q28">
        <f>(2.5*20)/F28</f>
        <v>-2577.319587628866</v>
      </c>
      <c r="R28">
        <f>(2.5*20)/G28</f>
        <v>-2577.319587628866</v>
      </c>
      <c r="S28">
        <f>(2.5*20)/H28</f>
        <v>-2577.319587628866</v>
      </c>
      <c r="T28" s="2"/>
      <c r="U28">
        <f t="shared" si="2"/>
        <v>2597.319587628866</v>
      </c>
      <c r="V28">
        <f t="shared" si="2"/>
        <v>2597.319587628866</v>
      </c>
      <c r="W28">
        <f t="shared" si="2"/>
        <v>2597.319587628866</v>
      </c>
      <c r="X28">
        <f t="shared" si="2"/>
        <v>2597.319587628866</v>
      </c>
      <c r="Y28">
        <f t="shared" si="2"/>
        <v>2597.319587628866</v>
      </c>
    </row>
    <row r="29" spans="1:25" x14ac:dyDescent="0.5">
      <c r="A29" s="3"/>
      <c r="D29">
        <f t="shared" si="1"/>
        <v>-1.9400000000000001E-2</v>
      </c>
      <c r="E29">
        <f t="shared" si="1"/>
        <v>-1.9400000000000001E-2</v>
      </c>
      <c r="F29">
        <f t="shared" si="1"/>
        <v>-1.9400000000000001E-2</v>
      </c>
      <c r="G29">
        <f t="shared" si="1"/>
        <v>-1.9400000000000001E-2</v>
      </c>
      <c r="H29">
        <f t="shared" si="1"/>
        <v>-1.9400000000000001E-2</v>
      </c>
      <c r="I29">
        <f t="shared" si="1"/>
        <v>-1.9400000000000001E-2</v>
      </c>
      <c r="J29">
        <f t="shared" si="1"/>
        <v>-1.9400000000000001E-2</v>
      </c>
      <c r="K29">
        <f t="shared" si="1"/>
        <v>-1.9400000000000001E-2</v>
      </c>
      <c r="L29">
        <f t="shared" si="1"/>
        <v>-1.9400000000000001E-2</v>
      </c>
      <c r="M29">
        <f t="shared" si="1"/>
        <v>-1.9400000000000001E-2</v>
      </c>
      <c r="O29">
        <f>(2.5*20)/D29</f>
        <v>-2577.319587628866</v>
      </c>
      <c r="P29">
        <f>(2.5*20)/E29</f>
        <v>-2577.319587628866</v>
      </c>
      <c r="Q29">
        <f>(2.5*20)/F29</f>
        <v>-2577.319587628866</v>
      </c>
      <c r="R29">
        <f>(2.5*20)/G29</f>
        <v>-2577.319587628866</v>
      </c>
      <c r="S29">
        <f>(2.5*20)/H29</f>
        <v>-2577.319587628866</v>
      </c>
      <c r="T29" s="2"/>
      <c r="U29">
        <f t="shared" si="2"/>
        <v>2597.319587628866</v>
      </c>
      <c r="V29">
        <f t="shared" si="2"/>
        <v>2597.319587628866</v>
      </c>
      <c r="W29">
        <f t="shared" si="2"/>
        <v>2597.319587628866</v>
      </c>
      <c r="X29">
        <f t="shared" si="2"/>
        <v>2597.319587628866</v>
      </c>
      <c r="Y29">
        <f t="shared" si="2"/>
        <v>2597.319587628866</v>
      </c>
    </row>
    <row r="30" spans="1:25" x14ac:dyDescent="0.5">
      <c r="A30" s="3"/>
      <c r="D30">
        <f t="shared" si="1"/>
        <v>-1.9400000000000001E-2</v>
      </c>
      <c r="E30">
        <f t="shared" si="1"/>
        <v>-1.9400000000000001E-2</v>
      </c>
      <c r="F30">
        <f t="shared" si="1"/>
        <v>-1.9400000000000001E-2</v>
      </c>
      <c r="G30">
        <f t="shared" si="1"/>
        <v>-1.9400000000000001E-2</v>
      </c>
      <c r="H30">
        <f t="shared" si="1"/>
        <v>-1.9400000000000001E-2</v>
      </c>
      <c r="I30">
        <f t="shared" si="1"/>
        <v>-1.9400000000000001E-2</v>
      </c>
      <c r="J30">
        <f t="shared" si="1"/>
        <v>-1.9400000000000001E-2</v>
      </c>
      <c r="K30">
        <f t="shared" si="1"/>
        <v>-1.9400000000000001E-2</v>
      </c>
      <c r="L30">
        <f t="shared" si="1"/>
        <v>-1.9400000000000001E-2</v>
      </c>
      <c r="M30">
        <f t="shared" si="1"/>
        <v>-1.9400000000000001E-2</v>
      </c>
      <c r="O30">
        <f>(2.5*20)/D30</f>
        <v>-2577.319587628866</v>
      </c>
      <c r="P30">
        <f>(2.5*20)/E30</f>
        <v>-2577.319587628866</v>
      </c>
      <c r="Q30">
        <f>(2.5*20)/F30</f>
        <v>-2577.319587628866</v>
      </c>
      <c r="R30">
        <f>(2.5*20)/G30</f>
        <v>-2577.319587628866</v>
      </c>
      <c r="S30">
        <f>(2.5*20)/H30</f>
        <v>-2577.319587628866</v>
      </c>
      <c r="T30" s="2"/>
      <c r="U30">
        <f t="shared" si="2"/>
        <v>2597.319587628866</v>
      </c>
      <c r="V30">
        <f t="shared" si="2"/>
        <v>2597.319587628866</v>
      </c>
      <c r="W30">
        <f t="shared" si="2"/>
        <v>2597.319587628866</v>
      </c>
      <c r="X30">
        <f t="shared" si="2"/>
        <v>2597.319587628866</v>
      </c>
      <c r="Y30">
        <f t="shared" si="2"/>
        <v>2597.319587628866</v>
      </c>
    </row>
    <row r="31" spans="1:25" x14ac:dyDescent="0.5">
      <c r="A31" s="3"/>
      <c r="D31">
        <f t="shared" si="1"/>
        <v>-1.9400000000000001E-2</v>
      </c>
      <c r="E31">
        <f t="shared" si="1"/>
        <v>-1.9400000000000001E-2</v>
      </c>
      <c r="F31">
        <f t="shared" si="1"/>
        <v>-1.9400000000000001E-2</v>
      </c>
      <c r="G31">
        <f t="shared" si="1"/>
        <v>-1.9400000000000001E-2</v>
      </c>
      <c r="H31">
        <f t="shared" si="1"/>
        <v>-1.9400000000000001E-2</v>
      </c>
      <c r="I31">
        <f t="shared" si="1"/>
        <v>-1.9400000000000001E-2</v>
      </c>
      <c r="J31">
        <f t="shared" si="1"/>
        <v>-1.9400000000000001E-2</v>
      </c>
      <c r="K31">
        <f t="shared" si="1"/>
        <v>-1.9400000000000001E-2</v>
      </c>
      <c r="L31">
        <f t="shared" si="1"/>
        <v>-1.9400000000000001E-2</v>
      </c>
      <c r="M31">
        <f t="shared" si="1"/>
        <v>-1.9400000000000001E-2</v>
      </c>
      <c r="O31">
        <f>(2.5*20)/D31</f>
        <v>-2577.319587628866</v>
      </c>
      <c r="P31">
        <f>(2.5*20)/E31</f>
        <v>-2577.319587628866</v>
      </c>
      <c r="Q31">
        <f>(2.5*20)/F31</f>
        <v>-2577.319587628866</v>
      </c>
      <c r="R31">
        <f>(2.5*20)/G31</f>
        <v>-2577.319587628866</v>
      </c>
      <c r="S31">
        <f>(2.5*20)/H31</f>
        <v>-2577.319587628866</v>
      </c>
      <c r="T31" s="2"/>
      <c r="U31">
        <f t="shared" si="2"/>
        <v>2597.319587628866</v>
      </c>
      <c r="V31">
        <f t="shared" si="2"/>
        <v>2597.319587628866</v>
      </c>
      <c r="W31">
        <f t="shared" si="2"/>
        <v>2597.319587628866</v>
      </c>
      <c r="X31">
        <f t="shared" si="2"/>
        <v>2597.319587628866</v>
      </c>
      <c r="Y31">
        <f t="shared" si="2"/>
        <v>2597.319587628866</v>
      </c>
    </row>
    <row r="32" spans="1:25" x14ac:dyDescent="0.5">
      <c r="A32" s="3"/>
      <c r="D32">
        <f t="shared" si="1"/>
        <v>-1.9400000000000001E-2</v>
      </c>
      <c r="E32">
        <f t="shared" si="1"/>
        <v>-1.9400000000000001E-2</v>
      </c>
      <c r="F32">
        <f t="shared" si="1"/>
        <v>-1.9400000000000001E-2</v>
      </c>
      <c r="G32">
        <f>(0.0138*G21)-0.0194</f>
        <v>-1.9400000000000001E-2</v>
      </c>
      <c r="H32">
        <f t="shared" ref="H32:M33" si="3">(0.0138*H21)-0.0194</f>
        <v>-1.9400000000000001E-2</v>
      </c>
      <c r="I32">
        <f t="shared" si="3"/>
        <v>-1.9400000000000001E-2</v>
      </c>
      <c r="J32">
        <f t="shared" si="3"/>
        <v>-1.9400000000000001E-2</v>
      </c>
      <c r="K32">
        <f t="shared" si="3"/>
        <v>-1.9400000000000001E-2</v>
      </c>
      <c r="L32">
        <f t="shared" si="3"/>
        <v>-1.9400000000000001E-2</v>
      </c>
      <c r="M32">
        <f t="shared" si="3"/>
        <v>-1.9400000000000001E-2</v>
      </c>
      <c r="O32">
        <f>(2.5*20)/D32</f>
        <v>-2577.319587628866</v>
      </c>
      <c r="P32">
        <f>(2.5*20)/E32</f>
        <v>-2577.319587628866</v>
      </c>
      <c r="Q32">
        <f>(2.5*20)/F32</f>
        <v>-2577.319587628866</v>
      </c>
      <c r="R32">
        <f>(2.5*20)/G32</f>
        <v>-2577.319587628866</v>
      </c>
      <c r="S32">
        <f>(2.5*20)/H32</f>
        <v>-2577.319587628866</v>
      </c>
      <c r="U32">
        <f t="shared" si="2"/>
        <v>2597.319587628866</v>
      </c>
      <c r="V32">
        <f t="shared" si="2"/>
        <v>2597.319587628866</v>
      </c>
      <c r="W32">
        <f t="shared" si="2"/>
        <v>2597.319587628866</v>
      </c>
      <c r="X32">
        <f t="shared" si="2"/>
        <v>2597.319587628866</v>
      </c>
      <c r="Y32">
        <f t="shared" si="2"/>
        <v>2597.319587628866</v>
      </c>
    </row>
    <row r="33" spans="1:25" x14ac:dyDescent="0.5">
      <c r="A33" s="3"/>
      <c r="D33">
        <f t="shared" ref="D33" si="4">(0.0138*D22)-0.0194</f>
        <v>-1.9400000000000001E-2</v>
      </c>
      <c r="E33">
        <f t="shared" si="1"/>
        <v>-1.9400000000000001E-2</v>
      </c>
      <c r="F33">
        <f t="shared" si="1"/>
        <v>-1.9400000000000001E-2</v>
      </c>
      <c r="G33">
        <f>(0.0138*G22)-0.0194</f>
        <v>-1.9400000000000001E-2</v>
      </c>
      <c r="H33">
        <f t="shared" si="3"/>
        <v>-1.9400000000000001E-2</v>
      </c>
      <c r="I33">
        <f t="shared" si="3"/>
        <v>-1.9400000000000001E-2</v>
      </c>
      <c r="J33">
        <f t="shared" si="3"/>
        <v>-1.9400000000000001E-2</v>
      </c>
      <c r="K33">
        <f t="shared" si="3"/>
        <v>-1.9400000000000001E-2</v>
      </c>
      <c r="L33">
        <f t="shared" si="3"/>
        <v>-1.9400000000000001E-2</v>
      </c>
      <c r="M33">
        <f t="shared" si="3"/>
        <v>-1.9400000000000001E-2</v>
      </c>
      <c r="O33">
        <f>(2.5*20)/D33</f>
        <v>-2577.319587628866</v>
      </c>
      <c r="P33">
        <f>(2.5*20)/E33</f>
        <v>-2577.319587628866</v>
      </c>
      <c r="Q33">
        <f>(2.5*20)/F33</f>
        <v>-2577.319587628866</v>
      </c>
      <c r="R33">
        <f>(2.5*20)/G33</f>
        <v>-2577.319587628866</v>
      </c>
      <c r="S33">
        <f>(2.5*20)/H33</f>
        <v>-2577.319587628866</v>
      </c>
      <c r="U33">
        <f t="shared" si="2"/>
        <v>2597.319587628866</v>
      </c>
      <c r="V33">
        <f t="shared" si="2"/>
        <v>2597.319587628866</v>
      </c>
      <c r="W33">
        <f t="shared" si="2"/>
        <v>2597.319587628866</v>
      </c>
      <c r="X33">
        <f t="shared" si="2"/>
        <v>2597.319587628866</v>
      </c>
      <c r="Y33">
        <f t="shared" si="2"/>
        <v>2597.319587628866</v>
      </c>
    </row>
  </sheetData>
  <conditionalFormatting sqref="O26:S33">
    <cfRule type="cellIs" dxfId="0" priority="1" operator="less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Anderson</dc:creator>
  <cp:lastModifiedBy>Ian Anderson</cp:lastModifiedBy>
  <dcterms:created xsi:type="dcterms:W3CDTF">2017-06-14T19:25:36Z</dcterms:created>
  <dcterms:modified xsi:type="dcterms:W3CDTF">2017-06-21T20:16:34Z</dcterms:modified>
</cp:coreProperties>
</file>