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shreyashankar/Documents/projects/ChainForge/evalgen/results/"/>
    </mc:Choice>
  </mc:AlternateContent>
  <xr:revisionPtr revIDLastSave="0" documentId="8_{59A9C636-DBF6-A541-AF8D-E39F3A95AA81}" xr6:coauthVersionLast="47" xr6:coauthVersionMax="47" xr10:uidLastSave="{00000000-0000-0000-0000-000000000000}"/>
  <bookViews>
    <workbookView xWindow="-57700" yWindow="2640" windowWidth="3456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 i="1" l="1"/>
  <c r="Y6"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U2" i="1"/>
  <c r="V2" i="1"/>
  <c r="W2" i="1"/>
  <c r="T2"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3" i="1"/>
  <c r="S4" i="1"/>
  <c r="S5" i="1"/>
  <c r="S6" i="1"/>
  <c r="S7" i="1"/>
  <c r="S8" i="1"/>
  <c r="S9" i="1"/>
  <c r="S10" i="1"/>
  <c r="S11" i="1"/>
  <c r="S12" i="1"/>
  <c r="S13" i="1"/>
  <c r="S14" i="1"/>
  <c r="S15" i="1"/>
  <c r="S16" i="1"/>
  <c r="S17" i="1"/>
  <c r="S18" i="1"/>
  <c r="S19" i="1"/>
  <c r="S20" i="1"/>
  <c r="S21" i="1"/>
  <c r="S2" i="1"/>
</calcChain>
</file>

<file path=xl/sharedStrings.xml><?xml version="1.0" encoding="utf-8"?>
<sst xmlns="http://schemas.openxmlformats.org/spreadsheetml/2006/main" count="945" uniqueCount="463">
  <si>
    <t>LLM</t>
  </si>
  <si>
    <t>Prompt</t>
  </si>
  <si>
    <t>Response</t>
  </si>
  <si>
    <t>Response Batch Id</t>
  </si>
  <si>
    <t>Var: document</t>
  </si>
  <si>
    <t>Eval result: word_count</t>
  </si>
  <si>
    <t>Eval result: No personal details</t>
  </si>
  <si>
    <t>Eval result: keys_exist</t>
  </si>
  <si>
    <t>Metavar: id</t>
  </si>
  <si>
    <t>Metavar: split</t>
  </si>
  <si>
    <t>Metavar: __pt</t>
  </si>
  <si>
    <t>Metavar: LLM_0</t>
  </si>
  <si>
    <t>Metavar: grade</t>
  </si>
  <si>
    <t>Metavar: grading_feedback</t>
  </si>
  <si>
    <t>Azure OpenAI</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</si>
  <si>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virtassist-D2N001-VA049
Patient Name: Martha Collins
Age: 50.0
Gender: female
Chief Complaint: annual exam
Secondary Complaints: congestive heart failure;depression;hypertension
---------------------------------------------
MEDICAL NOTE:
CHIEF COMPLAINT
Annual exam.
HISTORY OF PRESENT ILLNESS
Martha Collins is a 50-year-old female with a past medical history significant for congestive heart failure, depression, and hypertension who presents for her annual exam. It has been a year since I last saw the patient.
The patient has been traveling a lot recently since things have gotten a bit better. She reports that she got her COVID-19 vaccine so she feels safer about traveling. She has been doing a lot of hiking.
She reports that she is staying active. She has continued watching her diet and she is doing well with that. The patient states that she is avoiding salty foods that she likes to eat. She has continued utilizing her medications. The patient denies any chest pain, shortness of breath, or swelling in her legs.
Regarding her depression, she reports that she has been going to therapy every week for the past year. This has been really helpful for her. She denies suicidal or homicidal ideation.
The patient reports that she is still forgetting to take her blood pressure medication. She has noticed that when work gets more stressful, her blood pressure goes up. She reports that work has been going okay, but it has been a lot of long hours lately.
She endorses some nasal congestion from some of the fall allergies. She denies any other symptoms of nausea, vomiting, abdominal pain.
REVIEW OF SYSTEMS
• Ears, Nose, Mouth and Throat: Endorses nasal congestion from allergies.
• Cardiovascular: Denies chest pain or dyspnea on exertion.
• Respiratory: Denies shortness of breath.
• Gastrointestinal: Denies abdominal pain, nausea, or vomiting.
• Psychiatric: Endorses depression. Denies suicidal or homicidal ideations.
PHYSICAL EXAMINATION
• Cardiovascular: Grade 3/6 systolic ejection murmur.
1+ pitting edema of the bilateral lower extremities.
VITALS REVIEWED
• Blood Pressure: Elevated.
RESULTS
Echocardiogram demonstrates decreased ejection fraction of 45%. Mitral regurgitation is present.
Lipid panel: Elevated cholesterol.
ASSESSMENT AND PLAN
Martha Collins is a 50-year-old female with a past medical history significant for congestive heart failure, depression, and hypertension who presents for her annual exam.
Congestive heart failure.
• Medical Reasoning: She has been compliant with her medication and dietary modifications. Her previous year's echocardiogram demonstrated a reduced ejection fraction of 45%, as well as some mitral regurgitation. Her cholesterol levels were slightly elevated on her lipid panel from last year.
• Additional Testing: We will order a repeat echocardiogram. We will also repeat a lipid panel this year.
• Medical Treatment: She will continue with her current medications. We will increase her lisinopril to 40 mg daily and initiate Lasix 20 mg daily.
• Patient Education and Counseling: I encouraged her to continue with dietary modifications.
Depression.
• Medical Reasoning: She is doing well with weekly therapy.
Hypertension.
• Medical Reasoning: She has been compliant with dietary modifications but has been inconsistent with the use of her medication. She attributes elevations in her blood pressure to increased stress.
• Medical Treatment: We will increase her lisinopril to 40 mg daily as noted above.
• Patient Education and Counseling: I encouraged the patient to take her lisinopril as directed. I advised her to monitor her blood pressures at home for the next week and report them to me.
Healthcare maintenance.
• Medical Reasoning: The patient is due for her routine mammogram.
• Additional Testing: We will order a mammogram and have this scheduled for her.
Patient Agreements: The patient understands and agrees with the recommended medical treatment plan.
---------------------------------------------
DIALOGUE:
[doctor] hi , martha . how are you ?
[patient] i'm doing okay . how are you ?
[doctor] i'm doing okay . so , i know the nurse told you about dax . i'd like to tell dax a little bit about you , okay ?
[patient] okay .
[doctor] martha is a 50-year-old female with a past medical history significant for congestive heart failure , depression and hypertension who presents for her annual exam . so , martha , it's been a year since i've seen you . how are you doing ?
[patient] i'm doing well . i've been traveling a lot recently since things have , have gotten a bit lighter . and i got my , my vaccine , so i feel safer about traveling . i've been doing a lot of hiking . uh , went to washington last weekend to hike in northern cascades, like around the mount baker area .
[doctor] nice . that's great . i'm glad to hear that you're staying active , you know . i , i just love this weather . i'm so happy the summer is over . i'm definitely more of a fall person .
[patient] yes , fall foliage is the best .
[doctor] yeah . um , so tell me , how are you doing with the congestive heart failure ? how are you doing watching your diet ? i know we've talked about watching a low sodium diet . are you doing okay with that ?
[patient] i've been doing well with that . i resisted , as much , as i could , from the tater tots , you know , the soft pretzels , the salty foods that i , i love to eat . and i've been doing a really good job .
[doctor] okay , all right . well , i'm glad to hear that . and you're taking your medication ?
[patient] yes .
[doctor] okay , good . and any symptoms like chest pains , shortness of breath , any swelling in your legs ?
[patient] no , not that i've noticed .
[doctor] okay , all right . and then in terms of your depression , i know that we tried to stay off of medication in the past because you're on medications for your other problems . how are you doing ? and i know that you enrolled into therapy . is that helping ? or-
[patient] yeah , it's been helping a lot . i've been going every week , um , for the past year since my last annual exam . and that's been really helpful for me .
[doctor] okay . so , no , no issues , no feelings of wanting to harm yourself or hurt others ?
[patient] no , nothing like that .
[doctor] okay , all right . and then in terms of your high blood pressure , i know that you and i have kind of battled in the past with you remembering to take some of your blood pressure medications . how are you doing with that ?
[patient] i'm still forgetting to take my blood pressure medication . and i've noticed when work gets more stressful , my blood pressure goes up .
[doctor] okay . and , and so how has work going for you ?
[patient] it's been okay . it's been a lot of long hours , late nights . a lot of , um , you know , fiscal year end data that i've been having to pull . so , a lot of responsibility , which is good . but with the responsibility comes the stress .
[doctor] yeah , okay , all right . i understand . um , all right . well , i know that you did a review of system sheet when you checked in with the nurse . i know that you were endorsing some nasal congestion from some of the fall pollen and allergies . any other symptoms , nausea or vomiting , abdominal pain , anything like that ?
[patient] no , nothing like that .
[doctor] no , okay , all right . well , i'm gon na go ahead and do a quick physical exam , okay ?
[patient] okay .
[doctor] hey , dragon , show me the blood pressure . so , yeah , looking at your blood pressure today here in the office , it is a little elevated . you know , it could just , you could just be nervous . uh , let's look at some of the past readings . hey , dragon , show me the blood pressure readings . hey , dragon , show me the blood pressure readings . here we go . uh , so they are running on the higher side . um , y- you know , i , i do think that , you know , i'd like to see you take your medication a little bit more , so that we can get that under control a little bit better , okay ?
[patient] okay .
[doctor] so , i'm just gon na check out your heart and your lungs . and you know , let you know what i find , okay ?
[patient] okay .
[doctor] okay . so , on your physical examination , you know , everything looks good . on your heart exam , i do appreciate a three out of six systolic ejection murmur , which i've heard in the past , okay ? and on your lower extremities , i do appreciate one plus pitting edema , so you do have a little bit of fluid in your legs , okay ?
[patient] okay .
[doctor] let's go ahead , i wan na look at some of your results , okay ? hey , dragon , show me the echocardiogram . so , this is the result of the echocardiogram that we did last year . it showed that you have that low-ish pumping function of your heart at about 45 % . and it also sh- shows some mitral regurgitation , that's that heart murmur that i heard , okay ?
[doctor] um , hey , dragon , show me the lipid panel . so , looking at your lipid panel from last year , you know , everything , your cholesterol was like , a tiny bit high . but it was n't too , too bad , so i know you're trying to watch your diet . so , we'll repeat another one this year , okay ?
[patient] okay .
[doctor] um , so i wan na just go over a little bit about my assessment and my plan for you , okay ? so , for your first problem your congestive heart failure , um , i wan na continue you on your current medications . but i do wan na increase your lisinopril to 40 milligrams a day , just because your blood pressure's high . and you know , you are retaining a little bit of fluid . i also wan na start you on some lasix , you know , 20 milligrams a day . and have you continue to watch your , your diet , okay ?
[patient] okay .
[doctor] i also wan na repeat another echocardiogram , okay ?
[patient] all right .
[doctor] hey , dragon , order an echocardiogram . from a depression standpoint , it sounds like you're doing really well with that . so , i'm , i'm really happy for you . i'm , i'm glad to see that you're in therapy and you're doing really well . i do n't feel the need to start you on any medications this year , unless you feel differently .
[patient] no , i feel the same way .
[doctor] okay , all right . and then for your last problem your hypertension , you know , again i , i , i think it's out of control . but we'll see , i think , you know , i'd like to see you take the lisinopril as directed , okay ? uh , i want you to record your blood pressures within the patient , you know , take your blood pressure every day . record them to me for like , about a week , so i have to see if we have to add another agent , okay ? 'cause we need to get that under better control for your heart failure to be more successful , okay ?
[patient] okay .
[doctor] do you have any questions ? , and i forgot . for your annual exam , you're due for a mammogram , so we have to schedule for that , as well , okay ?
[patient] okay .
[doctor] okay . do you have any questions ?
[patient] can i take all my pills at the same time ?
[doctor] yeah .
[patient] 'cause i've been trying to take them at different times of the day , 'cause i did n't know if it was bad to take them all at once or i should separate them . i do n't know .
[doctor] yeah . you can certainly take them , you know , all at the same time , as long , as yeah , they're all one scale . you can take them all at the same time . just set an alarm-
[patient] okay .
[doctor] . some time during the day to take them , okay ?
[patient] that might help me remember better .
[doctor] all right . that sounds good . all right , well , it's good to see you .
[patient] good seeing you too .
[doctor] hey , dragon , finalize the note .</t>
  </si>
  <si>
    <t>- Chief complaint: annual exam
- History of present illness: Martha Collins, a 50-year-old female with a history of congestive heart failure, depression, and hypertension, is presenting for her annual exam. She reports traveling frequently and feeling safer after receiving her COVID-19 vaccine. She has been active and following her diet but occasionally forgets to take her blood pressure medication, especially during periods of increased work stress. She denies chest pain, shortness of breath, or leg swelling. She has been attending weekly therapy sessions for depression and denies any suicidal or homicidal ideation.
- Physical examination: Grade 3/6 systolic ejection murmur and 1+ pitting edema of the bilateral lower extremities.
- Symptoms experienced: Nasal congestion from fall allergies.
- New medications prescribed or changed: Increase in lisinopril dosage to 40 mg daily, initiation of Lasix 20 mg daily.
- Follow-up instructions: Repeat echocardiogram and lipid panel. Monitor blood pressures at home for the next week and report them. Schedule a routine mammogram.</t>
  </si>
  <si>
    <t>aed0ff5e-c971-4f18-b835-475fd8b87f68</t>
  </si>
  <si>
    <t>Patient ID: virtassist-D2N001-VA049
Patient Name: Martha Collins
Age: 50.0
Gender: female
Chief Complaint: annual exam
Secondary Complaints: congestive heart failure;depression;hypertension
---------------------------------------------
MEDICAL NOTE:
CHIEF COMPLAINT
Annual exam.
HISTORY OF PRESENT ILLNESS
Martha Collins is a 50-year-old female with a past medical history significant for congestive heart failure, depression, and hypertension who presents for her annual exam. It has been a year since I last saw the patient.
The patient has been traveling a lot recently since things have gotten a bit better. She reports that she got her COVID-19 vaccine so she feels safer about traveling. She has been doing a lot of hiking.
She reports that she is staying active. She has continued watching her diet and she is doing well with that. The patient states that she is avoiding salty foods that she likes to eat. She has continued utilizing her medications. The patient denies any chest pain, shortness of breath, or swelling in her legs.
Regarding her depression, she reports that she has been going to therapy every week for the past year. This has been really helpful for her. She denies suicidal or homicidal ideation.
The patient reports that she is still forgetting to take her blood pressure medication. She has noticed that when work gets more stressful, her blood pressure goes up. She reports that work has been going okay, but it has been a lot of long hours lately.
She endorses some nasal congestion from some of the fall allergies. She denies any other symptoms of nausea, vomiting, abdominal pain.
REVIEW OF SYSTEMS
• Ears, Nose, Mouth and Throat: Endorses nasal congestion from allergies.
• Cardiovascular: Denies chest pain or dyspnea on exertion.
• Respiratory: Denies shortness of breath.
• Gastrointestinal: Denies abdominal pain, nausea, or vomiting.
• Psychiatric: Endorses depression. Denies suicidal or homicidal ideations.
PHYSICAL EXAMINATION
• Cardiovascular: Grade 3/6 systolic ejection murmur.
1+ pitting edema of the bilateral lower extremities.
VITALS REVIEWED
• Blood Pressure: Elevated.
RESULTS
Echocardiogram demonstrates decreased ejection fraction of 45%. Mitral regurgitation is present.
Lipid panel: Elevated cholesterol.
ASSESSMENT AND PLAN
Martha Collins is a 50-year-old female with a past medical history significant for congestive heart failure, depression, and hypertension who presents for her annual exam.
Congestive heart failure.
• Medical Reasoning: She has been compliant with her medication and dietary modifications. Her previous year's echocardiogram demonstrated a reduced ejection fraction of 45%, as well as some mitral regurgitation. Her cholesterol levels were slightly elevated on her lipid panel from last year.
• Additional Testing: We will order a repeat echocardiogram. We will also repeat a lipid panel this year.
• Medical Treatment: She will continue with her current medications. We will increase her lisinopril to 40 mg daily and initiate Lasix 20 mg daily.
• Patient Education and Counseling: I encouraged her to continue with dietary modifications.
Depression.
• Medical Reasoning: She is doing well with weekly therapy.
Hypertension.
• Medical Reasoning: She has been compliant with dietary modifications but has been inconsistent with the use of her medication. She attributes elevations in her blood pressure to increased stress.
• Medical Treatment: We will increase her lisinopril to 40 mg daily as noted above.
• Patient Education and Counseling: I encouraged the patient to take her lisinopril as directed. I advised her to monitor her blood pressures at home for the next week and report them to me.
Healthcare maintenance.
• Medical Reasoning: The patient is due for her routine mammogram.
• Additional Testing: We will order a mammogram and have this scheduled for her.
Patient Agreements: The patient understands and agrees with the recommended medical treatment plan.
---------------------------------------------
DIALOGUE:
[doctor] hi , martha . how are you ?
[patient] i'm doing okay . how are you ?
[doctor] i'm doing okay . so , i know the nurse told you about dax . i'd like to tell dax a little bit about you , okay ?
[patient] okay .
[doctor] martha is a 50-year-old female with a past medical history significant for congestive heart failure , depression and hypertension who presents for her annual exam . so , martha , it's been a year since i've seen you . how are you doing ?
[patient] i'm doing well . i've been traveling a lot recently since things have , have gotten a bit lighter . and i got my , my vaccine , so i feel safer about traveling . i've been doing a lot of hiking . uh , went to washington last weekend to hike in northern cascades, like around the mount baker area .
[doctor] nice . that's great . i'm glad to hear that you're staying active , you know . i , i just love this weather . i'm so happy the summer is over . i'm definitely more of a fall person .
[patient] yes , fall foliage is the best .
[doctor] yeah . um , so tell me , how are you doing with the congestive heart failure ? how are you doing watching your diet ? i know we've talked about watching a low sodium diet . are you doing okay with that ?
[patient] i've been doing well with that . i resisted , as much , as i could , from the tater tots , you know , the soft pretzels , the salty foods that i , i love to eat . and i've been doing a really good job .
[doctor] okay , all right . well , i'm glad to hear that . and you're taking your medication ?
[patient] yes .
[doctor] okay , good . and any symptoms like chest pains , shortness of breath , any swelling in your legs ?
[patient] no , not that i've noticed .
[doctor] okay , all right . and then in terms of your depression , i know that we tried to stay off of medication in the past because you're on medications for your other problems . how are you doing ? and i know that you enrolled into therapy . is that helping ? or-
[patient] yeah , it's been helping a lot . i've been going every week , um , for the past year since my last annual exam . and that's been really helpful for me .
[doctor] okay . so , no , no issues , no feelings of wanting to harm yourself or hurt others ?
[patient] no , nothing like that .
[doctor] okay , all right . and then in terms of your high blood pressure , i know that you and i have kind of battled in the past with you remembering to take some of your blood pressure medications . how are you doing with that ?
[patient] i'm still forgetting to take my blood pressure medication . and i've noticed when work gets more stressful , my blood pressure goes up .
[doctor] okay . and , and so how has work going for you ?
[patient] it's been okay . it's been a lot of long hours , late nights . a lot of , um , you know , fiscal year end data that i've been having to pull . so , a lot of responsibility , which is good . but with the responsibility comes the stress .
[doctor] yeah , okay , all right . i understand . um , all right . well , i know that you did a review of system sheet when you checked in with the nurse . i know that you were endorsing some nasal congestion from some of the fall pollen and allergies . any other symptoms , nausea or vomiting , abdominal pain , anything like that ?
[patient] no , nothing like that .
[doctor] no , okay , all right . well , i'm gon na go ahead and do a quick physical exam , okay ?
[patient] okay .
[doctor] hey , dragon , show me the blood pressure . so , yeah , looking at your blood pressure today here in the office , it is a little elevated . you know , it could just , you could just be nervous . uh , let's look at some of the past readings . hey , dragon , show me the blood pressure readings . hey , dragon , show me the blood pressure readings . here we go . uh , so they are running on the higher side . um , y- you know , i , i do think that , you know , i'd like to see you take your medication a little bit more , so that we can get that under control a little bit better , okay ?
[patient] okay .
[doctor] so , i'm just gon na check out your heart and your lungs . and you know , let you know what i find , okay ?
[patient] okay .
[doctor] okay . so , on your physical examination , you know , everything looks good . on your heart exam , i do appreciate a three out of six systolic ejection murmur , which i've heard in the past , okay ? and on your lower extremities , i do appreciate one plus pitting edema , so you do have a little bit of fluid in your legs , okay ?
[patient] okay .
[doctor] let's go ahead , i wan na look at some of your results , okay ? hey , dragon , show me the echocardiogram . so , this is the result of the echocardiogram that we did last year . it showed that you have that low-ish pumping function of your heart at about 45 % . and it also sh- shows some mitral regurgitation , that's that heart murmur that i heard , okay ?
[doctor] um , hey , dragon , show me the lipid panel . so , looking at your lipid panel from last year , you know , everything , your cholesterol was like , a tiny bit high . but it was n't too , too bad , so i know you're trying to watch your diet . so , we'll repeat another one this year , okay ?
[patient] okay .
[doctor] um , so i wan na just go over a little bit about my assessment and my plan for you , okay ? so , for your first problem your congestive heart failure , um , i wan na continue you on your current medications . but i do wan na increase your lisinopril to 40 milligrams a day , just because your blood pressure's high . and you know , you are retaining a little bit of fluid . i also wan na start you on some lasix , you know , 20 milligrams a day . and have you continue to watch your , your diet , okay ?
[patient] okay .
[doctor] i also wan na repeat another echocardiogram , okay ?
[patient] all right .
[doctor] hey , dragon , order an echocardiogram . from a depression standpoint , it sounds like you're doing really well with that . so , i'm , i'm really happy for you . i'm , i'm glad to see that you're in therapy and you're doing really well . i do n't feel the need to start you on any medications this year , unless you feel differently .
[patient] no , i feel the same way .
[doctor] okay , all right . and then for your last problem your hypertension , you know , again i , i , i think it's out of control . but we'll see , i think , you know , i'd like to see you take the lisinopril as directed , okay ? uh , i want you to record your blood pressures within the patient , you know , take your blood pressure every day . record them to me for like , about a week , so i have to see if we have to add another agent , okay ? 'cause we need to get that under better control for your heart failure to be more successful , okay ?
[patient] okay .
[doctor] do you have any questions ? , and i forgot . for your annual exam , you're due for a mammogram , so we have to schedule for that , as well , okay ?
[patient] okay .
[doctor] okay . do you have any questions ?
[patient] can i take all my pills at the same time ?
[doctor] yeah .
[patient] 'cause i've been trying to take them at different times of the day , 'cause i did n't know if it was bad to take them all at once or i should separate them . i do n't know .
[doctor] yeah . you can certainly take them , you know , all at the same time , as long , as yeah , they're all one scale . you can take them all at the same time . just set an alarm-
[patient] okay .
[doctor] . some time during the day to take them , okay ?
[patient] that might help me remember better .
[doctor] all right . that sounds good . all right , well , it's good to see you .
[patient] good seeing you too .
[doctor] hey , dragon , finalize the note .</t>
  </si>
  <si>
    <t>True</t>
  </si>
  <si>
    <t>46166e7dbb6546b4880a0af349e79429</t>
  </si>
  <si>
    <t>train</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</si>
  <si>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limit).\n\n{document}</t>
  </si>
  <si>
    <t>PII in response</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</si>
  <si>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virtassist-D2N002-VA054
Patient Name: Andrew Perez
Age: 62.0
Gender: male
Chief Complaint: joint pain
Secondary Complaints: kidney transplant;hypothyroidism;arthritis
---------------------------------------------
MEDICAL NOTE:
CHIEF COMPLAINT
Joint pain.
HISTORY OF PRESENT ILLNESS
Andrew Perez is a 62-year-old male with a past medical history significant for a kidney transplant, hypothyroidism, and arthritis. He presents today with complaints of joint pain.
The patient reports that over the weekend, he was moving boxes up and down the basement stairs. By the end of the day, his knees were very painful. The pain is equal in the bilateral knees. He states that he has had some knee problems in the past, but he believes that it was due to the repetition and the weight of the boxes. He states that the pain does not prevent him from doing his activities of daily living. By the end of the day on Saturday, his knee soreness interrupted his sleep. The patient has taken Tylenol and iced his knees for a short period of time, but nothing really seemed to help.
The patient states that he had a kidney transplant a few years ago for some polycystic kidneys. He notes that he saw Dr. Gutierrez a couple of weeks ago, and everything was normal at that time. The patient continues to utilize his immunosuppressant medications.
Regarding his hypothyroidism, the patient states that he is doing well. He has continued to utilize Synthroid regularly.
In regards to his arthritis, the patient states that occasionally he has pain in his elbow, but nothing out of the ordinary.
He denies any other symptoms such as fever, chills, muscle aches, nausea, vomiting, diarrhea, fatigue, and weight loss.
REVIEW OF SYSTEMS
• Constitutional: Denies fevers, chills, or weight loss.
• Musculoskeletal: Denies muscle pain. Endorses joint pain in the bilateral knees.
• Neurological: Denies headaches.
PHYSICAL EXAMINATION
• Cardiovascular: 2/6 systolic ejection murmur, stable.
• Musculoskeletal: There is edema and erythema of the right knee with pain to palpation. Range of motion is decreased. Left knee exam is normal.
RESULTS
X-ray of the right knee is unremarkable. Good bony alignment. No acute fractures.
Labs: Within normal limits. White blood cell count is within normal limits. Kidney function is normal.
ASSESSMENT AND PLAN
Andrew Perez is a 62-year-old male with a past medical history significant for a kidney transplant, hypothyroidism, and arthritis. He presents today with complaints of joint pain.
Arthritis.
• Medical Reasoning: The patient reports increased joint pain in his bilateral knees over the past weekend. Given that his right knee x-ray was unremarkable, I believe this is an acute exacerbation of his arthritis.
• Additional Testing: We will order an autoimmune panel for further evaluation.
• Medical Treatment: Initiate Ultram 50 mg every 6 hours as needed.
• Patient Education and Counseling: I advised the patient to rest his knees. If his symptoms persist, we can consider further imaging and possibly a referral to physical therapy.
Hypothyroidism.
• Medical Reasoning: The patient is doing well on Synthroid and is asymptomatic at this time.
• Additional Testing: We will order a thyroid panel.
• Medical Treatment: Continue Synthroid.
Status post renal transplant.
• Medical Reasoning: He is doing well and has been compliant with his immunosuppressive medications. On recent labs, his white blood cell count was within a normal limits and his kidney function is stable.
• Medical Treatment: Continue current regimen.
Patient Agreements: The patient understands and agrees with the recommended medical treatment plan.
---------------------------------------------
DIALOGUE:
[doctor] hi , andrew , how are you ?
[patient] hi . good to see you .
[doctor] it's good to see you as well . so i know that the nurse told you about dax . i'd like to tell dax a little bit about you .
[patient] sure .
[doctor] okay ? so , andrew is a 62-year-old male with a past medical history significant for a kidney transplant , hypothyroidism , and arthritis , who presents today with complaints of joint pain . andrew , what's going on with your joint ? what happened ?
[patient] uh , so , over the the weekend , we've been moving boxes up and down our basements stairs , and by the end of the day my knees were just killing me .
[doctor] okay . is , is one knee worse than the other ?
[patient] equally painful .
[doctor] okay .
[patient] both of them .
[doctor] and did you , did you injure one of them ?
[patient] um , uh , i've had some knee problems in the past but i think it was just the repetition and the weight of the boxes .
[doctor] okay . all right . and , and what have you taken for the pain ?
[patient] a little tylenol . i iced them for a bit . nothing really seemed to help , though .
[doctor] okay . all right . um , and does it prevent you from doing , like , your activities of daily living , like walking and exercising and things like that ?
[patient] uh , saturday night it actually kept me up for a bit . they were pretty sore .
[doctor] mm-hmm . okay . and any other symptoms like fever or chills ?
[patient] no .
[doctor] joint pain ... i mean , like muscle aches ?
[patient] no .
[doctor] nausea , vomiting , diarrhea ?
[patient] no .
[doctor] anything like that ?
[patient] no .
[doctor] okay . all right . now , i know that you've had the kidney transplant a few years ago for some polycystic kidneys .
[patient] mm-hmm .
[doctor] um , how are you doing with that ? i know that you told dr. gutierrez-
[patient] mm .
[doctor] . a couple of weeks ago .
[patient] yes .
[doctor] everything's okay ?
[patient] so far , so good .
[doctor] all right . and you're taking your immunosuppressive medications ?
[patient] yes , i am .
[doctor] okay . all right . um , and did they have anything to say ? i have n't gotten any reports from them , so ...
[patient] no , n- nothing out of the ordinary , from what they reported .
[doctor] okay . all right . um , and in terms of your hyperthyroidism , how are you doing with the synthroid ? are you doing okay ?
[patient] uh , yes , i am .
[doctor] you're taking it regularly ?
[patient] on the clock , yes .
[doctor] yes . okay . and any fatigue ? weight gain ? anything like that that you've noticed ?
[patient] no , nothing out of the ordinary .
[doctor] okay . and just in general , you know , i know that we've kind of battled with your arthritis .
[patient] mm-hmm .
[doctor] you know , it's hard because you ca n't take certain medications 'cause of your kidney transplant .
[patient] sure .
[doctor] so other than your knees , any other joint pain or anything like that ?
[patient] every once in a while , my elbow , but nothing , nothing out of the ordinary .
[doctor] okay . all right . now i know the nurse did a review of systems sheet when you checked in . any other symptoms i might have missed ?
[patient] no .
[doctor] no headaches ?
[patient] no headaches .
[doctor] anything like that w- ... okay . all right . well , i wan na go ahead and do a quick physical exam , all right ? hey , dragon , show me the vital signs . so here in the office , your vital signs look good . you do n't have a fever , which is good .
[patient] mm-hmm .
[doctor] your heart rate and your , uh , blood pressure look fine . i'm just gon na check some things out , and i'll let you know what i find , okay ?
[patient] perfect .
[doctor] all right . does that hurt ?
[patient] a little bit . that's tender .
[doctor] okay , so on physical examination , on your heart exam , i do appreciate a little two out of six systolic ejection murmur-
[patient] mm-hmm .
[doctor] . which we've heard in the past . okay , so that seems stable . on your knee exam , there is some edema and some erythema of your right knee , but your left knee looks fine , okay ? um , you do have some pain to palpation of the right knee and some decreased range of motion , um , on exam , okay ? so what does that mean ? so we'll go ahead and we'll see if we can take a look at some of these things . i know that they did an x-ray before you came in , okay ?
[patient] mm-hmm .
[doctor] so let's take a look at that .
[patient] sure .
[doctor] hey , dragon , show me the right knee x-ray . so here's the r- here's your right knee x-ray . this basically shows that there's good bony alignment . there's no acute fracture , which is not surprising , based on the history .
[patient] mm-hmm .
[doctor] okay ? hey , dragon , show me the labs . and here , looking at your lab results , you know , your white blood cell count is not elevated , which is good . you know , we get concerned about that in somebody who's immunocompromised .
[patient] mm-hmm .
[doctor] and it looks like your kidney function is also very good . so i'm , i'm very happy about that .
[patient] yeah .
[doctor] okay ? so i just wan na go over a little bit about my assessment and my plan for you .
[patient] mm-hmm .
[doctor] so for your knee pain , i think that this is an acute exacerbation of your arthritis , okay ? so i wan na go ahead and if ... and prescribe some ultram 50 milligrams every six hours as needed .
[patient] okay .
[doctor] okay ? i also wan na go ahead and just order an autoimmune panel , okay ? hey , dragon , order an autoimmune panel . and you know , i , i want , i want you to just take it easy for right now , and if your symptoms continue , we'll talk about further imaging and possibly referral to physical therapy , okay ?
[patient] you got it .
[doctor] for your second problem , your hypothyroidism , i wan na go ahead and continue you on this ... on the synthroid , and i wan na go ahead and order some thyroid labs , okay ?
[patient] sure .
[doctor] hey , dragon , order a thyroid panel . and then for your last problem , the arthritis , you know , we just kinda talked about that . you know , it's gon na be a struggle for you because again , you ca n't take some of those anti-inflammatory medications because of your kidney transplant , so ...
[patient] mm-hmm .
[doctor] you know , let's see how we do over the next couple weeks , and again , we'll refer you to physical therapy if we need to , okay ?
[patient] you got it .
[doctor] you have any questions ?
[patient] not at this point .
[doctor] okay . hey , dragon , finalize the note .</t>
  </si>
  <si>
    <t>- chief complaint: joint pain
- history of present illness: The patient reports joint pain in the bilateral knees after moving boxes up and down the stairs over the weekend. The pain started after this activity and does not prevent the patient from doing daily activities. The pain has interrupted the patient's sleep and has not been relieved by Tylenol or icing the knees. 
- physical examination: The right knee shows edema, erythema, and pain on palpation, with decreased range of motion. Left knee is normal. Cardiovascular examination reveals a 2/6 systolic ejection murmur.
- symptoms experienced by the patient: Joint pain in the bilateral knees. 
- new medications prescribed or changed: Ultram 50 mg every 6 hours as needed for knee pain.
- follow-up instructions: Rest the knees and consider referral to physical therapy if symptoms persist.</t>
  </si>
  <si>
    <t>26eb1fbf-a1d8-4d0c-b943-2d951655c509</t>
  </si>
  <si>
    <t>Patient ID: virtassist-D2N002-VA054
Patient Name: Andrew Perez
Age: 62.0
Gender: male
Chief Complaint: joint pain
Secondary Complaints: kidney transplant;hypothyroidism;arthritis
---------------------------------------------
MEDICAL NOTE:
CHIEF COMPLAINT
Joint pain.
HISTORY OF PRESENT ILLNESS
Andrew Perez is a 62-year-old male with a past medical history significant for a kidney transplant, hypothyroidism, and arthritis. He presents today with complaints of joint pain.
The patient reports that over the weekend, he was moving boxes up and down the basement stairs. By the end of the day, his knees were very painful. The pain is equal in the bilateral knees. He states that he has had some knee problems in the past, but he believes that it was due to the repetition and the weight of the boxes. He states that the pain does not prevent him from doing his activities of daily living. By the end of the day on Saturday, his knee soreness interrupted his sleep. The patient has taken Tylenol and iced his knees for a short period of time, but nothing really seemed to help.
The patient states that he had a kidney transplant a few years ago for some polycystic kidneys. He notes that he saw Dr. Gutierrez a couple of weeks ago, and everything was normal at that time. The patient continues to utilize his immunosuppressant medications.
Regarding his hypothyroidism, the patient states that he is doing well. He has continued to utilize Synthroid regularly.
In regards to his arthritis, the patient states that occasionally he has pain in his elbow, but nothing out of the ordinary.
He denies any other symptoms such as fever, chills, muscle aches, nausea, vomiting, diarrhea, fatigue, and weight loss.
REVIEW OF SYSTEMS
• Constitutional: Denies fevers, chills, or weight loss.
• Musculoskeletal: Denies muscle pain. Endorses joint pain in the bilateral knees.
• Neurological: Denies headaches.
PHYSICAL EXAMINATION
• Cardiovascular: 2/6 systolic ejection murmur, stable.
• Musculoskeletal: There is edema and erythema of the right knee with pain to palpation. Range of motion is decreased. Left knee exam is normal.
RESULTS
X-ray of the right knee is unremarkable. Good bony alignment. No acute fractures.
Labs: Within normal limits. White blood cell count is within normal limits. Kidney function is normal.
ASSESSMENT AND PLAN
Andrew Perez is a 62-year-old male with a past medical history significant for a kidney transplant, hypothyroidism, and arthritis. He presents today with complaints of joint pain.
Arthritis.
• Medical Reasoning: The patient reports increased joint pain in his bilateral knees over the past weekend. Given that his right knee x-ray was unremarkable, I believe this is an acute exacerbation of his arthritis.
• Additional Testing: We will order an autoimmune panel for further evaluation.
• Medical Treatment: Initiate Ultram 50 mg every 6 hours as needed.
• Patient Education and Counseling: I advised the patient to rest his knees. If his symptoms persist, we can consider further imaging and possibly a referral to physical therapy.
Hypothyroidism.
• Medical Reasoning: The patient is doing well on Synthroid and is asymptomatic at this time.
• Additional Testing: We will order a thyroid panel.
• Medical Treatment: Continue Synthroid.
Status post renal transplant.
• Medical Reasoning: He is doing well and has been compliant with his immunosuppressive medications. On recent labs, his white blood cell count was within a normal limits and his kidney function is stable.
• Medical Treatment: Continue current regimen.
Patient Agreements: The patient understands and agrees with the recommended medical treatment plan.
---------------------------------------------
DIALOGUE:
[doctor] hi , andrew , how are you ?
[patient] hi . good to see you .
[doctor] it's good to see you as well . so i know that the nurse told you about dax . i'd like to tell dax a little bit about you .
[patient] sure .
[doctor] okay ? so , andrew is a 62-year-old male with a past medical history significant for a kidney transplant , hypothyroidism , and arthritis , who presents today with complaints of joint pain . andrew , what's going on with your joint ? what happened ?
[patient] uh , so , over the the weekend , we've been moving boxes up and down our basements stairs , and by the end of the day my knees were just killing me .
[doctor] okay . is , is one knee worse than the other ?
[patient] equally painful .
[doctor] okay .
[patient] both of them .
[doctor] and did you , did you injure one of them ?
[patient] um , uh , i've had some knee problems in the past but i think it was just the repetition and the weight of the boxes .
[doctor] okay . all right . and , and what have you taken for the pain ?
[patient] a little tylenol . i iced them for a bit . nothing really seemed to help , though .
[doctor] okay . all right . um , and does it prevent you from doing , like , your activities of daily living , like walking and exercising and things like that ?
[patient] uh , saturday night it actually kept me up for a bit . they were pretty sore .
[doctor] mm-hmm . okay . and any other symptoms like fever or chills ?
[patient] no .
[doctor] joint pain ... i mean , like muscle aches ?
[patient] no .
[doctor] nausea , vomiting , diarrhea ?
[patient] no .
[doctor] anything like that ?
[patient] no .
[doctor] okay . all right . now , i know that you've had the kidney transplant a few years ago for some polycystic kidneys .
[patient] mm-hmm .
[doctor] um , how are you doing with that ? i know that you told dr. gutierrez-
[patient] mm .
[doctor] . a couple of weeks ago .
[patient] yes .
[doctor] everything's okay ?
[patient] so far , so good .
[doctor] all right . and you're taking your immunosuppressive medications ?
[patient] yes , i am .
[doctor] okay . all right . um , and did they have anything to say ? i have n't gotten any reports from them , so ...
[patient] no , n- nothing out of the ordinary , from what they reported .
[doctor] okay . all right . um , and in terms of your hyperthyroidism , how are you doing with the synthroid ? are you doing okay ?
[patient] uh , yes , i am .
[doctor] you're taking it regularly ?
[patient] on the clock , yes .
[doctor] yes . okay . and any fatigue ? weight gain ? anything like that that you've noticed ?
[patient] no , nothing out of the ordinary .
[doctor] okay . and just in general , you know , i know that we've kind of battled with your arthritis .
[patient] mm-hmm .
[doctor] you know , it's hard because you ca n't take certain medications 'cause of your kidney transplant .
[patient] sure .
[doctor] so other than your knees , any other joint pain or anything like that ?
[patient] every once in a while , my elbow , but nothing , nothing out of the ordinary .
[doctor] okay . all right . now i know the nurse did a review of systems sheet when you checked in . any other symptoms i might have missed ?
[patient] no .
[doctor] no headaches ?
[patient] no headaches .
[doctor] anything like that w- ... okay . all right . well , i wan na go ahead and do a quick physical exam , all right ? hey , dragon , show me the vital signs . so here in the office , your vital signs look good . you do n't have a fever , which is good .
[patient] mm-hmm .
[doctor] your heart rate and your , uh , blood pressure look fine . i'm just gon na check some things out , and i'll let you know what i find , okay ?
[patient] perfect .
[doctor] all right . does that hurt ?
[patient] a little bit . that's tender .
[doctor] okay , so on physical examination , on your heart exam , i do appreciate a little two out of six systolic ejection murmur-
[patient] mm-hmm .
[doctor] . which we've heard in the past . okay , so that seems stable . on your knee exam , there is some edema and some erythema of your right knee , but your left knee looks fine , okay ? um , you do have some pain to palpation of the right knee and some decreased range of motion , um , on exam , okay ? so what does that mean ? so we'll go ahead and we'll see if we can take a look at some of these things . i know that they did an x-ray before you came in , okay ?
[patient] mm-hmm .
[doctor] so let's take a look at that .
[patient] sure .
[doctor] hey , dragon , show me the right knee x-ray . so here's the r- here's your right knee x-ray . this basically shows that there's good bony alignment . there's no acute fracture , which is not surprising , based on the history .
[patient] mm-hmm .
[doctor] okay ? hey , dragon , show me the labs . and here , looking at your lab results , you know , your white blood cell count is not elevated , which is good . you know , we get concerned about that in somebody who's immunocompromised .
[patient] mm-hmm .
[doctor] and it looks like your kidney function is also very good . so i'm , i'm very happy about that .
[patient] yeah .
[doctor] okay ? so i just wan na go over a little bit about my assessment and my plan for you .
[patient] mm-hmm .
[doctor] so for your knee pain , i think that this is an acute exacerbation of your arthritis , okay ? so i wan na go ahead and if ... and prescribe some ultram 50 milligrams every six hours as needed .
[patient] okay .
[doctor] okay ? i also wan na go ahead and just order an autoimmune panel , okay ? hey , dragon , order an autoimmune panel . and you know , i , i want , i want you to just take it easy for right now , and if your symptoms continue , we'll talk about further imaging and possibly referral to physical therapy , okay ?
[patient] you got it .
[doctor] for your second problem , your hypothyroidism , i wan na go ahead and continue you on this ... on the synthroid , and i wan na go ahead and order some thyroid labs , okay ?
[patient] sure .
[doctor] hey , dragon , order a thyroid panel . and then for your last problem , the arthritis , you know , we just kinda talked about that . you know , it's gon na be a struggle for you because again , you ca n't take some of those anti-inflammatory medications because of your kidney transplant , so ...
[patient] mm-hmm .
[doctor] you know , let's see how we do over the next couple weeks , and again , we'll refer you to physical therapy if we need to , okay ?
[patient] you got it .
[doctor] you have any questions ?
[patient] not at this point .
[doctor] okay . hey , dragon , finalize the note .</t>
  </si>
  <si>
    <t>8ba1a1c038ad48d0b1faa846df3f205d</t>
  </si>
  <si>
    <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</si>
  <si>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virtassist-D2N003-VA004
Patient Name: John Perry
Age: 61.0
Gender: male
Chief Complaint: back pain
Secondary Complaints: kidney stones;migraines;gastroesophageal reflux
---------------------------------------------
MEDICAL NOTE:
CHIEF COMPLAINT
Back pain.
HISTORY OF PRESENT ILLNESS
Mr. John Perry is a 61-year-old male with a past medical history significant for kidney stones, migraines, and gastroesophageal reflux, who presents with some back pain.
The patient reports that he is feeling a lot of the same pain that he had when he had kidney stones about 2 years ago, so he is a little concerned. The pain started from the right side and moved over and he feels it on the left side of his back. This has been going on for the last 4 days. Initially, the pain was intermittent, but over the last 48 hours it has been constant. He has taken Tylenol, but it does not seem to help. He thinks he has hematuria, but it is hard to detect but it does look a little off color. He endorses nausea and vomiting if he exerts himself or climbs the stairs to his apartment or runs to catch the bus. He also endorses dizziness and lightheadedness with pain in his abdomen.
Regarding his migraines, he has been diligent about taking the Imitrex. He denies issues with the migraines.
Regarding his gastroesophageal reflux, he reports that he has been doing well with his diet, but notes lately with his pain, he has been eating more fast food and takeout since these options come with delivery. He is staying hydrated. He is taking Protonix 40 mg daily as directed.
REVIEW OF SYSTEMS
• Gastrointestinal: Endorses abdominal pain. Endorses nausea and vomiting with exertion.
• Genitourinary: Endorses urine discoloration.
• Musculoskeletal: Endorses back pain. Endorses body aches.
• Neurological: Denies headaches. Endorses dizziness and lightheadedness.
PHYSICAL EXAMINATION
• Respiratory: Lungs are clear to auscultation bilaterally. No wheezes, rales, or rhonchi.
• Cardiovascular: No murmurs, gallops, or rubs. No extra heart sounds.
• Gastrointestinal: Tender to palpation to the right lower quadrant. CVA tenderness on the right.
VITALS REVIEWED
• Blood Pressure: Elevated.
RESULTS
Creatinine level slightly elevated.
Abdominal x-ray demonstrates possible kidney stone.
ASSESSMENT AND PLAN
Mr. John Perry is a 61-year-old male with a past medical history significant for kidney stones, migraines, and gastroesophageal reflux, who presents with back pain.
Kidney stones.
• Medical Reasoning: He is experiencing pain in his back that is similar to his previous kidney stone pain. His recent abdominal x-ray demonstrates what appears to be a recurrent kidney stone.
• Additional Testing: I have ordered a CT scan of the abdomen and pelvis without contrast.
• Medical Treatment: We will start him on Ultram 50 mg as needed every 6 hours for pain.
• Patient Education and Counseling: I advised the patient to stay well hydrated and to strain his urine.
Migraines.
• Medical Reasoning: He has been compliant with Imitrex and is doing well at this time.
• Medical Treatment: Continue Imitrex.
Reflux.
• Medical Reasoning: This is typically well-controlled with dietary modifications.
• Medical Treatment: Continue with Protonix 40 mg daily. A refill was provided.
Patient Agreements: The patient understands and agrees with the recommended medical treatment plan.
---------------------------------------------
DIALOGUE:
[doctor] hi , john . how are you ?
[patient] hey . well , relatively speaking , okay . good to see you .
[doctor] good to see you as well . so i know the nurse told you about dax . i'm gon na tell dax a little bit about you .
[patient] okay .
[doctor] so john is a 61-year-old male with a past medical history significant for kidney stones , migraines and reflux , who presents with some back pain . so john , what's going on with your back ?
[patient] uh , i'm feeling a lot of the same pain that i had when i had kidney stones about two years ago , so i'm a little concerned .
[doctor] yeah . and so wh- what side of your back is it on ?
[patient] uh , honestly , it shifts . it started from the right side and it kinda moved over , and now i feel it in the left side of my back .
[doctor] okay . and , um , how many days has this been going on for ?
[patient] the last four days .
[doctor] okay . and is ... is the pain coming and going ?
[patient] um , at first it was coming and going , and then for about the last 48 hours , it's been a constant , and it's ... it's been pretty bad .
[doctor] okay . and what have you taken for the pain ?
[patient] tylenol , but it really does n't seem to help .
[doctor] yeah . okay . and do you have any blood in your urine ?
[patient] um , uh , it ... i think i do . it's kind of hard to detect , but it does look a little off-color .
[doctor] okay . all right . um , and have you had , uh , any other symptoms like nausea and vomiting ?
[patient] um , if i'm doing something i'm ... i'm , uh , like exerting myself , like climbing the three flights of stairs to my apartment or running to catch the bus , i feel a little dizzy and a little light headed , and i ... i still feel a little bit more pain in my abdomen .
[doctor] okay . all right . um , so let- let's talk a little bit about your ... your migraines . how are you doing with those ? i know we started you on the imitrex a couple months ago .
[patient] i've been pretty diligent about taking the meds . i ... i wan na make sure i stay on top of that , so i've been pretty good with that .
[doctor] okay , so no issues with the migraine ?
[patient] none whatsoever .
[doctor] okay . and how about your ... your acid reflux ? how are you doing with ... i know you were making some diet changes .
[patient] yeah , i've been pretty good with the diet , but with the pain i have been having, it has been easier to call and have something delivered. so i have been ordering a lot of take-out and fast food that can be delivered to my door so i don't have to go out and up and down the steps to get it myself. but other than that , it's been pretty good .
[doctor] okay . are you staying hydrated ?
[patient] yes .
[doctor] okay . all right . okay , well , let's go ahead and , uh , i know the nurse did a review of systems , you know , with you , and i know that you're endorsing some back pain and a little bit of dizziness , um , and some blood in your urine . any other symptoms ? you know , muscle aches , chest pain ... uh , body aches , anything like that ?
[patient] i have some body aches because i think i'm ... i'm favoring , um , my back when i'm walking because of the pain , like i kinda feel it in my muscles , but not out of the ordinary and not surprised 'cause i remember that from two years ago .
[doctor] okay . all right . well , let's go ahead and ... and look at your vital signs today . hey , dragon ? show me the blood pressure . yeah , so your blood pressure's a little high today . that's probably because you're in some pain , um , but let ... let me just take a listen to your heart and lungs , and i'll let you know what i find , okay ?
[patient] sure .
[doctor] okay , so on ... on physical exam , you do have some , uh , cda tenderness on the right-hand side , meaning that you're tender when i ... when i pound on that .
[patient] mm-hmm .
[doctor] um , and your abdomen also feels a little tender . you have some tenderness of the palpation of the right lower quadrant , but other than that , your heart sounds nice and clear and your lungs are clear as well . so let's go ahead and take a look at some of your results , okay ?
[patient] sure .
[doctor] hey , dragon ? show me the creatinine . so we ... we drew a creatinine when you came in here because i was concerned about the kidney stones . it ... it is uh ... it is up slightly , which might suggest that you have a little bit of a obstruction there of one-
[patient] mm-hmm .
[doctor] . of the stones . okay ? hey , dragon . show me the abdominal x-rays . okay , and there might be a question of a ... uh , of a stone there lower down , uh , but we'll wait for the official read there . so the , uh , abdominal x-rays show a possible kidney stone , okay ?
[patient] okay .
[doctor] so let's talk a little bit about my assessment and plan for you . so , for your first problem , your back pain , i think you're having a recurrence of your kidney stones . so i wan na go ahead and order a ct scan without contrast of your abdomen and pelvis . okay ?
[patient] mm-hmm .
[doctor] and i'm also gon na order you some ultram 50 milligrams as needed every six hours for pain . does that sound okay ?
[patient] okay .
[doctor] hey , dragon ? order ultram 50 milligrams every six hours as needed for pain . and i want you to push fluids and strain your urine . i know that you're familiar with that .
[patient] yes , i am .
[doctor] for your next problem , for your migraines , let's continue you on the imitrex . and for your final problem , uh , for your reflux , uh , we have you on the protonix 40 milligrams a day . do you need a refill of that ?
[patient] actually , i do need a refill .
[doctor] okay . hey , dragon ? order a refill of protonix 40 milligrams daily . okay . so the nurse will be in soon , and she'll help you get the cat scan scheduled . and i'll be in touch with you in ... in a day or so .
[patient] perfect .
[doctor] if your symptoms worsen , just give me a call , okay ?
[patient] you got it .
[doctor] take care .
[patient] thank you .
[doctor] hey ... hey , dragon ? finalize the note .</t>
  </si>
  <si>
    <t>- Chief complaint: back pain
- History of present illness: The patient has been experiencing pain in his back similar to when he had kidney stones 2 years ago. The pain started on the right side and moved to the left side. It has been constant for the last 4 days. The patient has taken Tylenol but it does not help. He also reports hematuria, nausea, vomiting, dizziness, and lightheadedness.
- Physical examination: The patient has tenderness on palpation of the right lower quadrant and CVA tenderness on the right side. Blood pressure is elevated.
- Symptoms experienced by the patient: Back pain, hematuria, nausea, vomiting, dizziness, lightheadedness.
- New medications prescribed or changed: Ultram 50 mg as needed every 6 hours for pain.
- Follow-up instructions: Stay well hydrated and strain urine. Continue with Imitrex for migraines and Protonix 40 mg daily for reflux. Refill for Protonix 40 mg was provided.</t>
  </si>
  <si>
    <t>e21da7c0-58e1-422a-af19-855a5efaff48</t>
  </si>
  <si>
    <t>Patient ID: virtassist-D2N003-VA004
Patient Name: John Perry
Age: 61.0
Gender: male
Chief Complaint: back pain
Secondary Complaints: kidney stones;migraines;gastroesophageal reflux
---------------------------------------------
MEDICAL NOTE:
CHIEF COMPLAINT
Back pain.
HISTORY OF PRESENT ILLNESS
Mr. John Perry is a 61-year-old male with a past medical history significant for kidney stones, migraines, and gastroesophageal reflux, who presents with some back pain.
The patient reports that he is feeling a lot of the same pain that he had when he had kidney stones about 2 years ago, so he is a little concerned. The pain started from the right side and moved over and he feels it on the left side of his back. This has been going on for the last 4 days. Initially, the pain was intermittent, but over the last 48 hours it has been constant. He has taken Tylenol, but it does not seem to help. He thinks he has hematuria, but it is hard to detect but it does look a little off color. He endorses nausea and vomiting if he exerts himself or climbs the stairs to his apartment or runs to catch the bus. He also endorses dizziness and lightheadedness with pain in his abdomen.
Regarding his migraines, he has been diligent about taking the Imitrex. He denies issues with the migraines.
Regarding his gastroesophageal reflux, he reports that he has been doing well with his diet, but notes lately with his pain, he has been eating more fast food and takeout since these options come with delivery. He is staying hydrated. He is taking Protonix 40 mg daily as directed.
REVIEW OF SYSTEMS
• Gastrointestinal: Endorses abdominal pain. Endorses nausea and vomiting with exertion.
• Genitourinary: Endorses urine discoloration.
• Musculoskeletal: Endorses back pain. Endorses body aches.
• Neurological: Denies headaches. Endorses dizziness and lightheadedness.
PHYSICAL EXAMINATION
• Respiratory: Lungs are clear to auscultation bilaterally. No wheezes, rales, or rhonchi.
• Cardiovascular: No murmurs, gallops, or rubs. No extra heart sounds.
• Gastrointestinal: Tender to palpation to the right lower quadrant. CVA tenderness on the right.
VITALS REVIEWED
• Blood Pressure: Elevated.
RESULTS
Creatinine level slightly elevated.
Abdominal x-ray demonstrates possible kidney stone.
ASSESSMENT AND PLAN
Mr. John Perry is a 61-year-old male with a past medical history significant for kidney stones, migraines, and gastroesophageal reflux, who presents with back pain.
Kidney stones.
• Medical Reasoning: He is experiencing pain in his back that is similar to his previous kidney stone pain. His recent abdominal x-ray demonstrates what appears to be a recurrent kidney stone.
• Additional Testing: I have ordered a CT scan of the abdomen and pelvis without contrast.
• Medical Treatment: We will start him on Ultram 50 mg as needed every 6 hours for pain.
• Patient Education and Counseling: I advised the patient to stay well hydrated and to strain his urine.
Migraines.
• Medical Reasoning: He has been compliant with Imitrex and is doing well at this time.
• Medical Treatment: Continue Imitrex.
Reflux.
• Medical Reasoning: This is typically well-controlled with dietary modifications.
• Medical Treatment: Continue with Protonix 40 mg daily. A refill was provided.
Patient Agreements: The patient understands and agrees with the recommended medical treatment plan.
---------------------------------------------
DIALOGUE:
[doctor] hi , john . how are you ?
[patient] hey . well , relatively speaking , okay . good to see you .
[doctor] good to see you as well . so i know the nurse told you about dax . i'm gon na tell dax a little bit about you .
[patient] okay .
[doctor] so john is a 61-year-old male with a past medical history significant for kidney stones , migraines and reflux , who presents with some back pain . so john , what's going on with your back ?
[patient] uh , i'm feeling a lot of the same pain that i had when i had kidney stones about two years ago , so i'm a little concerned .
[doctor] yeah . and so wh- what side of your back is it on ?
[patient] uh , honestly , it shifts . it started from the right side and it kinda moved over , and now i feel it in the left side of my back .
[doctor] okay . and , um , how many days has this been going on for ?
[patient] the last four days .
[doctor] okay . and is ... is the pain coming and going ?
[patient] um , at first it was coming and going , and then for about the last 48 hours , it's been a constant , and it's ... it's been pretty bad .
[doctor] okay . and what have you taken for the pain ?
[patient] tylenol , but it really does n't seem to help .
[doctor] yeah . okay . and do you have any blood in your urine ?
[patient] um , uh , it ... i think i do . it's kind of hard to detect , but it does look a little off-color .
[doctor] okay . all right . um , and have you had , uh , any other symptoms like nausea and vomiting ?
[patient] um , if i'm doing something i'm ... i'm , uh , like exerting myself , like climbing the three flights of stairs to my apartment or running to catch the bus , i feel a little dizzy and a little light headed , and i ... i still feel a little bit more pain in my abdomen .
[doctor] okay . all right . um , so let- let's talk a little bit about your ... your migraines . how are you doing with those ? i know we started you on the imitrex a couple months ago .
[patient] i've been pretty diligent about taking the meds . i ... i wan na make sure i stay on top of that , so i've been pretty good with that .
[doctor] okay , so no issues with the migraine ?
[patient] none whatsoever .
[doctor] okay . and how about your ... your acid reflux ? how are you doing with ... i know you were making some diet changes .
[patient] yeah , i've been pretty good with the diet , but with the pain i have been having, it has been easier to call and have something delivered. so i have been ordering a lot of take-out and fast food that can be delivered to my door so i don't have to go out and up and down the steps to get it myself. but other than that , it's been pretty good .
[doctor] okay . are you staying hydrated ?
[patient] yes .
[doctor] okay . all right . okay , well , let's go ahead and , uh , i know the nurse did a review of systems , you know , with you , and i know that you're endorsing some back pain and a little bit of dizziness , um , and some blood in your urine . any other symptoms ? you know , muscle aches , chest pain ... uh , body aches , anything like that ?
[patient] i have some body aches because i think i'm ... i'm favoring , um , my back when i'm walking because of the pain , like i kinda feel it in my muscles , but not out of the ordinary and not surprised 'cause i remember that from two years ago .
[doctor] okay . all right . well , let's go ahead and ... and look at your vital signs today . hey , dragon ? show me the blood pressure . yeah , so your blood pressure's a little high today . that's probably because you're in some pain , um , but let ... let me just take a listen to your heart and lungs , and i'll let you know what i find , okay ?
[patient] sure .
[doctor] okay , so on ... on physical exam , you do have some , uh , cda tenderness on the right-hand side , meaning that you're tender when i ... when i pound on that .
[patient] mm-hmm .
[doctor] um , and your abdomen also feels a little tender . you have some tenderness of the palpation of the right lower quadrant , but other than that , your heart sounds nice and clear and your lungs are clear as well . so let's go ahead and take a look at some of your results , okay ?
[patient] sure .
[doctor] hey , dragon ? show me the creatinine . so we ... we drew a creatinine when you came in here because i was concerned about the kidney stones . it ... it is uh ... it is up slightly , which might suggest that you have a little bit of a obstruction there of one-
[patient] mm-hmm .
[doctor] . of the stones . okay ? hey , dragon . show me the abdominal x-rays . okay , and there might be a question of a ... uh , of a stone there lower down , uh , but we'll wait for the official read there . so the , uh , abdominal x-rays show a possible kidney stone , okay ?
[patient] okay .
[doctor] so let's talk a little bit about my assessment and plan for you . so , for your first problem , your back pain , i think you're having a recurrence of your kidney stones . so i wan na go ahead and order a ct scan without contrast of your abdomen and pelvis . okay ?
[patient] mm-hmm .
[doctor] and i'm also gon na order you some ultram 50 milligrams as needed every six hours for pain . does that sound okay ?
[patient] okay .
[doctor] hey , dragon ? order ultram 50 milligrams every six hours as needed for pain . and i want you to push fluids and strain your urine . i know that you're familiar with that .
[patient] yes , i am .
[doctor] for your next problem , for your migraines , let's continue you on the imitrex . and for your final problem , uh , for your reflux , uh , we have you on the protonix 40 milligrams a day . do you need a refill of that ?
[patient] actually , i do need a refill .
[doctor] okay . hey , dragon ? order a refill of protonix 40 milligrams daily . okay . so the nurse will be in soon , and she'll help you get the cat scan scheduled . and i'll be in touch with you in ... in a day or so .
[patient] perfect .
[doctor] if your symptoms worsen , just give me a call , okay ?
[patient] you got it .
[doctor] take care .
[patient] thank you .
[doctor] hey ... hey , dragon ? finalize the note .</t>
  </si>
  <si>
    <t>true</t>
  </si>
  <si>
    <t>b59ae649067841c7bfe6983465144fc2</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</si>
  <si>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virtassist-D2N004-VA051
Patient Name: James Allen
Age: 57.0
Gender: male
Chief Complaint: back pain
Secondary Complaints: congestive heart failure;type 2 diabetes
---------------------------------------------
MEDICAL NOTE:
CHIEF COMPLAINT
Back pain.
HISTORY OF PRESENT ILLNESS
James Allen is a 57-year-old male with a past medical history significant for congestive heart failure and type 2 diabetes, who presents today with back pain.
The patient states he was golfing and hurt his back. This happened approximately 4 days ago when he felt a pop in his back. The patient notes that he immediately hit the ground trying to loosen up his back. He reports taking some Tylenol, ibuprofen, and using ice and heat which did not relieve the pain. By Monday morning it loosened up a little bit, but it is still pretty sore. He had some right lower extremity weakness and some drop foot that he felt that for a while, and it got a little better this morning but not much. He had surgery about 10 years ago in his lower back.
Regarding his congestive heart failure, he has been watching his diet and trying to exercise regularly. He is avoiding the salty foods and has been compliant with medications. He has gained a little weight over the summer but nothing more than 5 pounds. He has no problems lying flat to go to bed.
Regarding his diabetes, he is watching his blood sugars at home, not always consistently. He is still on his metformin.
REVIEW OF SYSTEMS
• Constitutional: Denies weight loss. Endorses weight gain.
• Musculoskeletal: Endorses back pain. Endorses right leg weakness and drop foot.
PHYSICAL EXAMINATION
• Cardiovascular: Grade 2/6 systolic ejection murmur, stable.
• Musculoskeletal: Examination of his back reveals pain to palpation at L5. Decreased range of motion with flexion and extension. Positive straight leg raise. Strength is 4/5 on the right and 5/5 on the left.
Results:
X-ray lumbar spine, ordered and obtained in the office today, is unremarkable with good bony alignment.
Hemoglobin A1c is elevated at 8.
ASSESSMENT AND PLAN
James Allen is a 57-year-old male with a past medical history significant for congestive heart failure and type 2 diabetes, who presents today with back pain.
Acute lumbar strain.
• Medical Reasoning: The patient reports feeling a 'pop' and immediate pain while golfing approximately 4 days ago. He has tried Tylenol and ibuprofen without significant relief.
• Additional Testing: If he continues to have pain, we will obtain an MRI for further evaluation.
• Medical Treatment: Initiate meloxicam 15 mg once daily.
• Specialist Referrals: We will refer him to physical therapy to work on strengthening the area.
Diabetes type 2.
• Medical Reasoning: He has been compliant with metformin and dietary modifications, but his recent hemoglobin A1c was 8.
• Additional Testing: Repeat hemoglobin A1c in a couple of months.
• Medical Treatment: Increase metformin to 1000 mg twice daily.
Congestive heart failure.
• Medical Reasoning: He is doing well from this standpoint. He has been compliant with his medications, dietary modifications, and regular physical activity.
• Medical Treatment: Continue lisinopril 20 mg once daily and Lasix. Lisinopril was refilled today.
Patient Agreements: The patient understands and agrees with the recommended medical treatment plan.
INSTRUCTIONS
The patient will follow-up in 2 weeks.
---------------------------------------------
DIALOGUE:
[doctor] hi , james , how are you ?
[patient] hey , good to see you .
[doctor] it's good to see you , too . so , i know the nurse told you about dax .
[patient] mm-hmm .
[doctor] i'd like to tell dax a little bit about you .
[patient] sure .
[doctor] james is a 57-year-old male with a past medical history significant for congestive heart failure and type 2 diabetes who presents today with back pain .
[patient] mm-hmm .
[doctor] so , james , what happened to your back ?
[patient] uh , i was golfing and i hurt my back when i went for my backswing .
[doctor] okay . and did you feel a pop or a strain immediately or ?
[patient] i f- felt the pop , and i immediately had to hit the ground . i had to just try and do anything to loosen up my back .
[doctor] okay . and how long ago did this happen ?
[patient] this was saturday morning .
[doctor] okay . so , about four days ago ?
[patient] mm-hmm .
[doctor] okay . um , and what have you taken for the pain ?
[patient] uh , i took some tylenol . i took some ibuprofen .
[doctor] mm-hmm .
[patient] i tried ice . i tried heat , but nothing really worked .
[doctor] okay . and , h- how are you feeling now ? are you still in the same amount of pain ?
[patient] uh , by monday morning , it loosened up a little bit , but it's still pretty sore .
[doctor] okay . any other symptoms like leg weakness , pain in one leg , numbing or tingling ?
[patient] uh , i actually felt , um ... i had a struggle in my right foot like dropped foot . i had some struggling with my right leg . i felt that for a while , and it got a little bit better this morning but not much .
[doctor] okay . all right . um , so , are you ... how are you doing walking around ?
[patient] uh , uh , uh , i'm , i'm not going anywhere fast or doing anything strenuous but i can walk around a little bit .
[doctor] uh- .
[patient] not too fast .
[doctor] all right . okay . um , and any history with your back in the past ?
[patient] i actually had surgery about 10 years ago on my lower back .
[doctor] okay . all right . now , tell me a little bit about your , your heart failure . you know , i have n't seen you in a while .
[patient] mm-hmm .
[doctor] how are you doing with your diet ?
[patient] um , been pretty good t- taking my medications , watching my diet , trying to , uh , trying to exercise regularly , too .
[doctor] okay . so , you're avoiding the salty foods like we had talked about ?
[patient] yes .
[doctor] okay . and any weight gain or swelling in your legs recently ?
[patient] a little bit of weight gain over the summer but nothing , nothing too radical , nothing more than five pounds .
[doctor] okay . all right . and any problems laying flat while you go to bed ?
[patient] no .
[doctor] okay . uh , and lastly , what about your diabetes ? how are you doing with , with that diet ? i remember you have somewhat of a sweet tooth .
[patient] yeah .
[doctor] jelly beans ?
[patient] i love jelly beans , yeah , yeah . that's been a struggle , but i'm getting through it .
[doctor] okay . all right . um , and you're watching your blood sugars at home ?
[patient] mm-hmm . i monitor it regularly . not always, i can forget, , but i'm pretty good about my measuring it .
[doctor] okay . and you are still on your metformin ?
[patient] yes .
[doctor] okay . all right . all right . now , i know the nurse did a review of symptoms sheet when you checked in .
[patient] mm-hmm .
[doctor] i know that you were endorsing the back pain-
[patient] mm-hmm .
[doctor] . and maybe a little weakness in your right leg . um , any other symptoms ? i know we went through a lot .
[patient] no .
[doctor] okay . um , so , i wan na go ahead and move on to a physical exam , okay ?
[patient] mm-hmm .
[doctor] hey , dragon , show me the vital signs . so , here in the office , you know , your vital signs look great . they look completely normal , which , which is really good .
[patient] good .
[doctor] okay ? so , i'm just gon na check you out , and i'm gon na let you know what i find , okay ?
[patient] mm-hmm .
[doctor] lean up . okay . all right . so , on your physical exam , everything seems fine .
[patient] good .
[doctor] on your heart exam , i do appreciate a 2 out of 6 systolic ejection murmur , which we've heard in the past-
[patient] mm-hmm .
[doctor] . so that's stable .
[patient] okay .
[doctor] on your back exam , you do have some pain to palpation of the lumbar 5 or lumbar spine-
[patient] mm-hmm .
[doctor] at the level of l5 .
[patient] okay .
[doctor] you have , you know , decreased range of motion with flexion and extension , and , um , you have a positive straight leg raise . uh , for your strength , you do have a 4 out of 5 on your right and 5 out of 5 on your left .
[doctor] so , what does that mean ? what does all that mean ? so , that basically means that , you know , i , i think that you probably , you know , have injured your , your back with a muscle strain , but we're gon na look at some of your results , okay ?
[patient] okay , sure .
[doctor] hey , dragon , show me the back x-ray . so , in reviewing the results of your back x-ray , this is a normal x-ray of your lumbar spine . there's good boney alignment . i do n't see any abnormality there , which is not surprising based on the history , okay ?
[doctor] hey , dragon , show me the diabetic labs . and this is just ... i just wanted to check your last , uh , diabetic labs that we did on you . uh , it looks like your hemoglobin a1c has been a little high at 8 . i'd like to see that a little bit lower around 7 , okay ?
[patient] okay .
[doctor] um , so , let's just talk a little bit about my assessment and my plan for you . um , so , for your first problem , i think you have an acute lumbar , um , strain .
[patient] mm-hmm .
[doctor] and i wan na go ahead and prescribe meloxicam 15 milligrams once a day , and i'd like to refer you to physical therapy to kind of strengthen that area . now , if you're still having symptoms , i wan na go ahead and , uh , order an mri-
[patient] mm-hmm .
[doctor] . just to make sure that you do n't have any disc herniation or anything like that , okay ?
[patient] that's fine .
[doctor] how does that sound ?
[patient] no problem .
[doctor] hey , dragon , order meloxicam 15 milligrams once a day . for your next problem , your type 2 diabetes , i would like to increase your metformin to 1,000 milligrams twice daily-
[patient] mm-hmm .
[doctor] . and i wan na go ahead and order another hemoglobin a1c in a couple weeks , or , i'm sorry , a couple months .
[patient] okay .
[doctor] all right ? hey , dragon , order a hemoglobin a1c . and for your congestive heart failure , uh , i think you're doing really well with it . um , you know , i wan na just continue you on your current medications , your lisinopril and your lasix . now , do you need a refill-
[patient] actually , i-
[doctor] of the lisinopril ?
[patient] actually , i do .
[doctor] okay . hey , dragon , order a refill of lisinopril 20 milligrams once a day . and so , the nurse will come in . she's gon na help you get checked out . i wan na see you again in a couple weeks , okay ?
[patient] that's fine .
[doctor] um , any questions ?
[patient] not at this point .
[doctor] okay . hey , dragon , finalize the note .</t>
  </si>
  <si>
    <t>- Chief complaint: back pain
- History of present illness: James Allen injured his back while golfing approximately 4 days ago, feeling a pop in his back. He tried Tylenol, ibuprofen, ice, and heat, but the pain did not relieve. He experienced right lower extremity weakness and drop foot. He had surgery on his lower back 10 years ago. His congestive heart failure has been managed well with diet, exercise, and medications. He has gained a little weight but no swelling in his legs. He has been monitoring his blood sugars at home and is still on metformin for his type 2 diabetes.
- Physical examination: Pain to palpation at L5 on back examination, decreased range of motion, positive straight leg raise. Systolic ejection murmur detected. 4/5 strength on the right, 5/5 on the left.
- Symptoms experienced by the patient: Back pain, right leg weakness, drop foot.
- New medications prescribed or changed: Meloxicam 15 mg once daily for back pain. Metformin increased to 1000 mg twice daily for diabetes. Lisinopril 20 mg once daily refilled for congestive heart failure.
- Follow-up instructions: The patient will follow-up in 2 weeks.</t>
  </si>
  <si>
    <t>63767de5-e4b1-421f-9705-526c9ac315bc</t>
  </si>
  <si>
    <t>Patient ID: virtassist-D2N004-VA051
Patient Name: James Allen
Age: 57.0
Gender: male
Chief Complaint: back pain
Secondary Complaints: congestive heart failure;type 2 diabetes
---------------------------------------------
MEDICAL NOTE:
CHIEF COMPLAINT
Back pain.
HISTORY OF PRESENT ILLNESS
James Allen is a 57-year-old male with a past medical history significant for congestive heart failure and type 2 diabetes, who presents today with back pain.
The patient states he was golfing and hurt his back. This happened approximately 4 days ago when he felt a pop in his back. The patient notes that he immediately hit the ground trying to loosen up his back. He reports taking some Tylenol, ibuprofen, and using ice and heat which did not relieve the pain. By Monday morning it loosened up a little bit, but it is still pretty sore. He had some right lower extremity weakness and some drop foot that he felt that for a while, and it got a little better this morning but not much. He had surgery about 10 years ago in his lower back.
Regarding his congestive heart failure, he has been watching his diet and trying to exercise regularly. He is avoiding the salty foods and has been compliant with medications. He has gained a little weight over the summer but nothing more than 5 pounds. He has no problems lying flat to go to bed.
Regarding his diabetes, he is watching his blood sugars at home, not always consistently. He is still on his metformin.
REVIEW OF SYSTEMS
• Constitutional: Denies weight loss. Endorses weight gain.
• Musculoskeletal: Endorses back pain. Endorses right leg weakness and drop foot.
PHYSICAL EXAMINATION
• Cardiovascular: Grade 2/6 systolic ejection murmur, stable.
• Musculoskeletal: Examination of his back reveals pain to palpation at L5. Decreased range of motion with flexion and extension. Positive straight leg raise. Strength is 4/5 on the right and 5/5 on the left.
Results:
X-ray lumbar spine, ordered and obtained in the office today, is unremarkable with good bony alignment.
Hemoglobin A1c is elevated at 8.
ASSESSMENT AND PLAN
James Allen is a 57-year-old male with a past medical history significant for congestive heart failure and type 2 diabetes, who presents today with back pain.
Acute lumbar strain.
• Medical Reasoning: The patient reports feeling a 'pop' and immediate pain while golfing approximately 4 days ago. He has tried Tylenol and ibuprofen without significant relief.
• Additional Testing: If he continues to have pain, we will obtain an MRI for further evaluation.
• Medical Treatment: Initiate meloxicam 15 mg once daily.
• Specialist Referrals: We will refer him to physical therapy to work on strengthening the area.
Diabetes type 2.
• Medical Reasoning: He has been compliant with metformin and dietary modifications, but his recent hemoglobin A1c was 8.
• Additional Testing: Repeat hemoglobin A1c in a couple of months.
• Medical Treatment: Increase metformin to 1000 mg twice daily.
Congestive heart failure.
• Medical Reasoning: He is doing well from this standpoint. He has been compliant with his medications, dietary modifications, and regular physical activity.
• Medical Treatment: Continue lisinopril 20 mg once daily and Lasix. Lisinopril was refilled today.
Patient Agreements: The patient understands and agrees with the recommended medical treatment plan.
INSTRUCTIONS
The patient will follow-up in 2 weeks.
---------------------------------------------
DIALOGUE:
[doctor] hi , james , how are you ?
[patient] hey , good to see you .
[doctor] it's good to see you , too . so , i know the nurse told you about dax .
[patient] mm-hmm .
[doctor] i'd like to tell dax a little bit about you .
[patient] sure .
[doctor] james is a 57-year-old male with a past medical history significant for congestive heart failure and type 2 diabetes who presents today with back pain .
[patient] mm-hmm .
[doctor] so , james , what happened to your back ?
[patient] uh , i was golfing and i hurt my back when i went for my backswing .
[doctor] okay . and did you feel a pop or a strain immediately or ?
[patient] i f- felt the pop , and i immediately had to hit the ground . i had to just try and do anything to loosen up my back .
[doctor] okay . and how long ago did this happen ?
[patient] this was saturday morning .
[doctor] okay . so , about four days ago ?
[patient] mm-hmm .
[doctor] okay . um , and what have you taken for the pain ?
[patient] uh , i took some tylenol . i took some ibuprofen .
[doctor] mm-hmm .
[patient] i tried ice . i tried heat , but nothing really worked .
[doctor] okay . and , h- how are you feeling now ? are you still in the same amount of pain ?
[patient] uh , by monday morning , it loosened up a little bit , but it's still pretty sore .
[doctor] okay . any other symptoms like leg weakness , pain in one leg , numbing or tingling ?
[patient] uh , i actually felt , um ... i had a struggle in my right foot like dropped foot . i had some struggling with my right leg . i felt that for a while , and it got a little bit better this morning but not much .
[doctor] okay . all right . um , so , are you ... how are you doing walking around ?
[patient] uh , uh , uh , i'm , i'm not going anywhere fast or doing anything strenuous but i can walk around a little bit .
[doctor] uh- .
[patient] not too fast .
[doctor] all right . okay . um , and any history with your back in the past ?
[patient] i actually had surgery about 10 years ago on my lower back .
[doctor] okay . all right . now , tell me a little bit about your , your heart failure . you know , i have n't seen you in a while .
[patient] mm-hmm .
[doctor] how are you doing with your diet ?
[patient] um , been pretty good t- taking my medications , watching my diet , trying to , uh , trying to exercise regularly , too .
[doctor] okay . so , you're avoiding the salty foods like we had talked about ?
[patient] yes .
[doctor] okay . and any weight gain or swelling in your legs recently ?
[patient] a little bit of weight gain over the summer but nothing , nothing too radical , nothing more than five pounds .
[doctor] okay . all right . and any problems laying flat while you go to bed ?
[patient] no .
[doctor] okay . uh , and lastly , what about your diabetes ? how are you doing with , with that diet ? i remember you have somewhat of a sweet tooth .
[patient] yeah .
[doctor] jelly beans ?
[patient] i love jelly beans , yeah , yeah . that's been a struggle , but i'm getting through it .
[doctor] okay . all right . um , and you're watching your blood sugars at home ?
[patient] mm-hmm . i monitor it regularly . not always, i can forget, , but i'm pretty good about my measuring it .
[doctor] okay . and you are still on your metformin ?
[patient] yes .
[doctor] okay . all right . all right . now , i know the nurse did a review of symptoms sheet when you checked in .
[patient] mm-hmm .
[doctor] i know that you were endorsing the back pain-
[patient] mm-hmm .
[doctor] . and maybe a little weakness in your right leg . um , any other symptoms ? i know we went through a lot .
[patient] no .
[doctor] okay . um , so , i wan na go ahead and move on to a physical exam , okay ?
[patient] mm-hmm .
[doctor] hey , dragon , show me the vital signs . so , here in the office , you know , your vital signs look great . they look completely normal , which , which is really good .
[patient] good .
[doctor] okay ? so , i'm just gon na check you out , and i'm gon na let you know what i find , okay ?
[patient] mm-hmm .
[doctor] lean up . okay . all right . so , on your physical exam , everything seems fine .
[patient] good .
[doctor] on your heart exam , i do appreciate a 2 out of 6 systolic ejection murmur , which we've heard in the past-
[patient] mm-hmm .
[doctor] . so that's stable .
[patient] okay .
[doctor] on your back exam , you do have some pain to palpation of the lumbar 5 or lumbar spine-
[patient] mm-hmm .
[doctor] at the level of l5 .
[patient] okay .
[doctor] you have , you know , decreased range of motion with flexion and extension , and , um , you have a positive straight leg raise . uh , for your strength , you do have a 4 out of 5 on your right and 5 out of 5 on your left .
[doctor] so , what does that mean ? what does all that mean ? so , that basically means that , you know , i , i think that you probably , you know , have injured your , your back with a muscle strain , but we're gon na look at some of your results , okay ?
[patient] okay , sure .
[doctor] hey , dragon , show me the back x-ray . so , in reviewing the results of your back x-ray , this is a normal x-ray of your lumbar spine . there's good boney alignment . i do n't see any abnormality there , which is not surprising based on the history , okay ?
[doctor] hey , dragon , show me the diabetic labs . and this is just ... i just wanted to check your last , uh , diabetic labs that we did on you . uh , it looks like your hemoglobin a1c has been a little high at 8 . i'd like to see that a little bit lower around 7 , okay ?
[patient] okay .
[doctor] um , so , let's just talk a little bit about my assessment and my plan for you . um , so , for your first problem , i think you have an acute lumbar , um , strain .
[patient] mm-hmm .
[doctor] and i wan na go ahead and prescribe meloxicam 15 milligrams once a day , and i'd like to refer you to physical therapy to kind of strengthen that area . now , if you're still having symptoms , i wan na go ahead and , uh , order an mri-
[patient] mm-hmm .
[doctor] . just to make sure that you do n't have any disc herniation or anything like that , okay ?
[patient] that's fine .
[doctor] how does that sound ?
[patient] no problem .
[doctor] hey , dragon , order meloxicam 15 milligrams once a day . for your next problem , your type 2 diabetes , i would like to increase your metformin to 1,000 milligrams twice daily-
[patient] mm-hmm .
[doctor] . and i wan na go ahead and order another hemoglobin a1c in a couple weeks , or , i'm sorry , a couple months .
[patient] okay .
[doctor] all right ? hey , dragon , order a hemoglobin a1c . and for your congestive heart failure , uh , i think you're doing really well with it . um , you know , i wan na just continue you on your current medications , your lisinopril and your lasix . now , do you need a refill-
[patient] actually , i-
[doctor] of the lisinopril ?
[patient] actually , i do .
[doctor] okay . hey , dragon , order a refill of lisinopril 20 milligrams once a day . and so , the nurse will come in . she's gon na help you get checked out . i wan na see you again in a couple weeks , okay ?
[patient] that's fine .
[doctor] um , any questions ?
[patient] not at this point .
[doctor] okay . hey , dragon , finalize the note .</t>
  </si>
  <si>
    <t>fa97c0a36fd244738f462264fab5ccd0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</si>
  <si>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virtassist-D2N005-VA020
Patient Name: nan Hills
Age: 41.0
Gender: female
Chief Complaint: right middle finger pain
Secondary Complaints: atrial fibrillation
---------------------------------------------
MEDICAL NOTE:
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
---------------------------------------------
DIALOGUE:
[doctor]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</si>
  <si>
    <t>- Chief Complaint: right middle finger pain
- History of Present Illness: Ms. Hill, a 41-year-old female, presents with right middle finger pain after being rear-ended in a car accident.
- Physical Examination: tenderness over the distal phalanx of the right middle finger
- Symptoms experienced by the patient: pain at the end of the right middle finger, tenderness over the distal phalanx
- New medications prescribed or changed: Tramadol 50 mg every 6 hours as needed for pain, dispense 8
- Follow-up instructions: return in 2 weeks for a follow-up x-ray</t>
  </si>
  <si>
    <t>4ae4a2dc-20bb-42d0-aab8-79a34a81bf17</t>
  </si>
  <si>
    <t>Patient ID: virtassist-D2N005-VA020
Patient Name: nan Hills
Age: 41.0
Gender: female
Chief Complaint: right middle finger pain
Secondary Complaints: atrial fibrillation
---------------------------------------------
MEDICAL NOTE:
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
---------------------------------------------
DIALOGUE:
[doctor]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</si>
  <si>
    <t>bce3636548264644b85a72522f72ece0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</si>
  <si>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virtassist-D2N006-VA048
Patient Name: Anna Mitchell
Age: 44.0
Gender: female
Chief Complaint: chronic problems
Secondary Complaints: arthritis;gout;reflux
---------------------------------------------
MEDICAL NOTE:
CHIEF COMPLAINT
Follow-up of chronic problems.
HISTORY OF PRESENT ILLNESS
Anna Mitchell is a 44-year-old female with a past medical history significant for arthritis, gout, and reflux, who presents today for follow-up of her chronic problems. It has been about 6 months since I last saw the patient.
The patient reports her arthritis is starting to get better. She has been trying to move her body with pilates and lifting weights. This has helped build up some muscles and her joint pain has reduced. The patient has also continued to attend physical therapy, which she feels has been beneficial.
Ms. Mitchell had an episode of gout of her right first big toe about 2 months ago. She states she is doing well on the allopurinol 100 mg once daily and has had no further flare ups.
Regarding her acid reflux, she was placed on omeprazole 40 mg once a day to help with some of the symptoms she was having. She started to make some dietary modifications, but she still needs to make more progress. She reports episodes of vomiting in the morning. The patient also has abdominal pain and bloating. Her last bowel movement was 2 days ago, and it was normal. She denies blood in her stool.
The patient denies unexplained weight gain or loss, fevers, chills.
REVIEW OF SYSTEMS
• Constitutional: Denies fevers, chills, or weight loss.
• Gastrointestinal: Denies hematochezia, melena. Endorses vomiting, abdominal pain, and bloating.
• Musculoskeletal: Endorses joint pain.
PHYSICAL EXAMINATION
• Respiratory: Lungs are clear to auscultation bilaterally. No wheezes, rales, or rhonchi.
• Cardiovascular: No murmurs, gallops, or rubs. No extra heart sounds.
• Gastrointestinal: Pain to palpation of the right upper quadrant. No rebound or guarding. No peritoneal signs.
• Musculoskeletal: Right knee shows a little effusion. Slight pain to palpation. Some decreased range of motion.
RESULTS
Autoimmune panel is within normal limits.
X-ray of the right knee demonstrates residual arthritis. No fractures noted.
ASSESSMENT AND PLAN
Anna Mitchell is a 44-year-old female with a past medical history significant for arthritis, gout, and reflux, who presents today for follow-up of her chronic problems.
Acid reflux with nausea and vomiting.
• Medical Reasoning: She reports episodes of vomiting in the morning, as well as abdominal pain and bloating. She has been compliant with omeprazole and has made a few dietary modifications.
• Additional Testing: We will order an ultrasound of her right upper quadrant, as well as additional labs, to rule out biliary etiology.
• Medical Treatment: Continue omeprazole 40 mg once daily.
• Patient Education and Counseling: I encouraged her to continue with dietary modifications.
Gout.
• Medical Reasoning: Her flares are well controlled on allopurinol.
• Medical Treatment: Continue allopurinol 100 mg once daily. This was refilled today.
Arthritis.
• Medical Reasoning: She is doing well and has remained active since her last visit. Physical therapy has also been beneficial for her. Her right knee x-ray demonstrated residual arthritis but was otherwise normal.
• Patient Education and Counseling: I advised her to continue pilates and using the knee. She will contact me if she has any issues and we can consider further imaging or intervention at that time.
Patient Agreements: The patient understands and agrees with the recommended medical treatment plan.
---------------------------------------------
DIALOGUE:
[doctor] hi , anna . how are you ?
[patient] i'm doing okay . how are you ?
[doctor] i'm doing okay . so i know the nurse told you about dax . i'd like to tell dax a little bit about you .
[patient] all right .
[doctor] so , anna is a 44-year-old female with a past medical history significant for arthritis , gout , and reflux , who presents today for follow up of her chronic problems .
[doctor] so , anna , it's been probably about six months since i've seen you . how are you doing ?
[patient] i'm doing okay . um , my arthritis is starting to get better . um , i've been trying to move my body , doing pilates , lifting weights , um , and that's , kind of , helped me build up some muscle , so the joint pain is , has been going away .
[doctor] okay . yeah . i know you were having , you know , some problems with your right knee , uh , and we sent you for physical therapy . so , so that's going well ?
[patient] yeah . the physical therapy's gone really well . i've built up my strength back and it's been really great .
[doctor] okay . so you feel like you're able to walk a little bit further now ?
[patient] yup . i'm walking about a mile , a mile and a half a day .
[doctor] okay . great . that's good . i'm glad to hear that . okay .
[doctor] and then , in terms of your gout , um , how are you doing with that ? i know you had an episode of gout of your , your right first big toe , um , about two months ago . how are you doing with that ?
[patient] i'm doing , doing well . the medication helped it , you know , go down and go away . hopefully , , it does n't come back .
[doctor] okay . and are you taking the allopurinol that i prescribed ?
[patient] yes .
[doctor] okay . and no issues with that ?
[patient] nope .
[doctor] okay . great . um , no further flare ups ?
[patient] no .
[doctor] okay . great . all right .
[doctor] and then , you know , how about your reflux ? we had placed you on , um , omeprazole , you know , to help with some of those symptoms and i know that you were gon na do some dietary modifications . how are you doing with that ?
[patient] so , i started to make some dietary modifications . unfortunately , i have n't cut the stone out quite yet . um , i've still been having some episodes and , and throwing up in the mornings , um , things like that .
[doctor] you're throwing up in the morning ?
[patient] yup .
[doctor] like , just , like , reflux into your throat or are you actually vomiting ?
[patient] um , actually vomiting .
[doctor] okay . that's a problem .
[patient] yup .
[doctor] all right . well , um , let's talk about any other symptoms that you might have . have you had any abdominal pain ? um , diarrhea ? um , do you feel like your belly's bigger than usual ?
[patient] um , the , the first and the last . so , i've been having some abdominal pain and then i feel like i'm bloated all the time .
[doctor] okay . and when was your last bowel movement ?
[patient] uh , probably two days ago .
[doctor] okay . was it normal ?
[patient] yes .
[doctor] okay . any blood ?
[patient] no .
[doctor] okay . all right . and any weight loss ? anything like that ?
[patient] no , not that i've noticed .
[doctor] okay . and any fever or chills ?
[patient] no .
[doctor] okay . all right . uh , well , sounds like we just did the review of systems with you . it sounds like you're endorsing this , you know , nausea , vomiting , abdominal distension . um , any other symptoms ?
[patient] no .
[doctor] no ? okay . all right . well , i wan na go ahead and do a quick physical exam . okay ?
[doctor] hey , dragon , show me the vital signs . all right . well , your , your vital signs here look quite good . all right . so , i'm , i'm reassured by that . i'm just gon na check out your heart and lungs and your belly and , and l- let you know what i find , okay ?
[patient] okay .
[doctor] all right . so , on physical examination , you know , everything looks good . your heart sounds good . your lungs sound good . you know , on your abdominal exam , you do have some pain to your right upper quadrant when i press on it , um , and there's no rebound or guarding and there's no peritoneal signs and your right knee does show a little bit of , uh , an effusion there and there's , uh , some slight pain to palpation and some decreased range of motion .
[doctor] so what does that mean , you know ? that means that you have some findings on your belly exam that concern me about your gall bladder , okay ? so , we'll have to look into that and then , um , your right knee looks a little swollen , but you know , we know you have some arthritis there , okay ?
[patient] okay .
[doctor] let's take a look at some of your results . hey , dragon , show me the autoimmune panel . hey , dragon , show me the autoimmune labs .
[doctor] okay . so looking at your autoimmune panel here , you know , we sent that because , you know , you're young and you have , you know , arthritis and gout and that type of thing and everything seemed to be fine .
[patient] okay .
[doctor] hey , dragon , show me the right knee x-ray .
[doctor] so , looking here at your right knee x-ray , you know , there's no fracture or anything , but you know , it does show that you do have that residual arthritis there , um , that we're , you know , we're working on improving so that we do n't have to do some type of surgery or intervention , okay ?
[patient] okay .
[doctor] so let's talk a little bit about my assessment and plan for you , okay ? so , for your first problem , um , your reflux and your nausea and vomiting , uh , i wan na go ahead and get a right upper quadrant ultrasound to rule out any gallstones , okay ? um , and then i'm gon na check some labs on you . okay ?
[patient] okay .
[doctor] i want you to continue on the omeprazole , 40 milligrams , once a day and continue with those dietary modifications .
[doctor] um , for your second problem , your gout , um , you know , everything seems controlled right now . let's continue you on the allopurinol , 100 milligrams , once a day . um , do you need a refill of that ?
[patient] yes , i do actually .
[doctor] hey , dragon , order allopurinol , 100 milligrams , once daily .
[doctor] and then from your last problem , your arthritis , i'm very pleased with how your right knee is doing and i want you to continue pilates and using the knee and let me know if you have any issues and we can , and we can talk about further imaging or intervention at that time , okay ?
[patient] okay .
[doctor] any questions ?
[patient] uh , no . that's it .
[doctor] okay . great . hey , dragon , finalize the note .</t>
  </si>
  <si>
    <t>- Chief complaint: Chronic problems.
- History of present illness: Anna Mitchell, a 44-year-old female with a past medical history of arthritis, gout, and reflux, presents for follow-up of her chronic problems. Her arthritis has improved due to pilates and weightlifting, along with physical therapy. She had an episode of gout in her right first big toe, but it is controlled on allopurinol 100 mg once daily. She has been having symptoms of acid reflux, including vomiting in the mornings, abdominal pain, and bloating. Her last bowel movement was normal and she denies unexplained weight gain or loss, fevers, and chills.
- Physical examination: The respiratory and cardiovascular systems are normal. There is tenderness in the right upper quadrant of the abdomen and slight effusion and pain in the right knee.
- Symptoms experienced by the patient: Joint pain, vomiting, abdominal pain, bloating.
- New medications prescribed or changed: N/A (no new medications prescribed or changed).
- Follow-up instructions: The patient is advised to continue with pilates, using the knee, and dietary modifications for acid reflux. Referral for an ultrasound of the right upper quadrant is recommended to rule out gallstones. The patient will continue on allopurinol 100 mg once daily for gout. No specific follow-up instructions given in the dialogue.</t>
  </si>
  <si>
    <t>76c5a3bd-4f50-443f-b8f5-90996fa303b4</t>
  </si>
  <si>
    <t>Patient ID: virtassist-D2N006-VA048
Patient Name: Anna Mitchell
Age: 44.0
Gender: female
Chief Complaint: chronic problems
Secondary Complaints: arthritis;gout;reflux
---------------------------------------------
MEDICAL NOTE:
CHIEF COMPLAINT
Follow-up of chronic problems.
HISTORY OF PRESENT ILLNESS
Anna Mitchell is a 44-year-old female with a past medical history significant for arthritis, gout, and reflux, who presents today for follow-up of her chronic problems. It has been about 6 months since I last saw the patient.
The patient reports her arthritis is starting to get better. She has been trying to move her body with pilates and lifting weights. This has helped build up some muscles and her joint pain has reduced. The patient has also continued to attend physical therapy, which she feels has been beneficial.
Ms. Mitchell had an episode of gout of her right first big toe about 2 months ago. She states she is doing well on the allopurinol 100 mg once daily and has had no further flare ups.
Regarding her acid reflux, she was placed on omeprazole 40 mg once a day to help with some of the symptoms she was having. She started to make some dietary modifications, but she still needs to make more progress. She reports episodes of vomiting in the morning. The patient also has abdominal pain and bloating. Her last bowel movement was 2 days ago, and it was normal. She denies blood in her stool.
The patient denies unexplained weight gain or loss, fevers, chills.
REVIEW OF SYSTEMS
• Constitutional: Denies fevers, chills, or weight loss.
• Gastrointestinal: Denies hematochezia, melena. Endorses vomiting, abdominal pain, and bloating.
• Musculoskeletal: Endorses joint pain.
PHYSICAL EXAMINATION
• Respiratory: Lungs are clear to auscultation bilaterally. No wheezes, rales, or rhonchi.
• Cardiovascular: No murmurs, gallops, or rubs. No extra heart sounds.
• Gastrointestinal: Pain to palpation of the right upper quadrant. No rebound or guarding. No peritoneal signs.
• Musculoskeletal: Right knee shows a little effusion. Slight pain to palpation. Some decreased range of motion.
RESULTS
Autoimmune panel is within normal limits.
X-ray of the right knee demonstrates residual arthritis. No fractures noted.
ASSESSMENT AND PLAN
Anna Mitchell is a 44-year-old female with a past medical history significant for arthritis, gout, and reflux, who presents today for follow-up of her chronic problems.
Acid reflux with nausea and vomiting.
• Medical Reasoning: She reports episodes of vomiting in the morning, as well as abdominal pain and bloating. She has been compliant with omeprazole and has made a few dietary modifications.
• Additional Testing: We will order an ultrasound of her right upper quadrant, as well as additional labs, to rule out biliary etiology.
• Medical Treatment: Continue omeprazole 40 mg once daily.
• Patient Education and Counseling: I encouraged her to continue with dietary modifications.
Gout.
• Medical Reasoning: Her flares are well controlled on allopurinol.
• Medical Treatment: Continue allopurinol 100 mg once daily. This was refilled today.
Arthritis.
• Medical Reasoning: She is doing well and has remained active since her last visit. Physical therapy has also been beneficial for her. Her right knee x-ray demonstrated residual arthritis but was otherwise normal.
• Patient Education and Counseling: I advised her to continue pilates and using the knee. She will contact me if she has any issues and we can consider further imaging or intervention at that time.
Patient Agreements: The patient understands and agrees with the recommended medical treatment plan.
---------------------------------------------
DIALOGUE:
[doctor] hi , anna . how are you ?
[patient] i'm doing okay . how are you ?
[doctor] i'm doing okay . so i know the nurse told you about dax . i'd like to tell dax a little bit about you .
[patient] all right .
[doctor] so , anna is a 44-year-old female with a past medical history significant for arthritis , gout , and reflux , who presents today for follow up of her chronic problems .
[doctor] so , anna , it's been probably about six months since i've seen you . how are you doing ?
[patient] i'm doing okay . um , my arthritis is starting to get better . um , i've been trying to move my body , doing pilates , lifting weights , um , and that's , kind of , helped me build up some muscle , so the joint pain is , has been going away .
[doctor] okay . yeah . i know you were having , you know , some problems with your right knee , uh , and we sent you for physical therapy . so , so that's going well ?
[patient] yeah . the physical therapy's gone really well . i've built up my strength back and it's been really great .
[doctor] okay . so you feel like you're able to walk a little bit further now ?
[patient] yup . i'm walking about a mile , a mile and a half a day .
[doctor] okay . great . that's good . i'm glad to hear that . okay .
[doctor] and then , in terms of your gout , um , how are you doing with that ? i know you had an episode of gout of your , your right first big toe , um , about two months ago . how are you doing with that ?
[patient] i'm doing , doing well . the medication helped it , you know , go down and go away . hopefully , , it does n't come back .
[doctor] okay . and are you taking the allopurinol that i prescribed ?
[patient] yes .
[doctor] okay . and no issues with that ?
[patient] nope .
[doctor] okay . great . um , no further flare ups ?
[patient] no .
[doctor] okay . great . all right .
[doctor] and then , you know , how about your reflux ? we had placed you on , um , omeprazole , you know , to help with some of those symptoms and i know that you were gon na do some dietary modifications . how are you doing with that ?
[patient] so , i started to make some dietary modifications . unfortunately , i have n't cut the stone out quite yet . um , i've still been having some episodes and , and throwing up in the mornings , um , things like that .
[doctor] you're throwing up in the morning ?
[patient] yup .
[doctor] like , just , like , reflux into your throat or are you actually vomiting ?
[patient] um , actually vomiting .
[doctor] okay . that's a problem .
[patient] yup .
[doctor] all right . well , um , let's talk about any other symptoms that you might have . have you had any abdominal pain ? um , diarrhea ? um , do you feel like your belly's bigger than usual ?
[patient] um , the , the first and the last . so , i've been having some abdominal pain and then i feel like i'm bloated all the time .
[doctor] okay . and when was your last bowel movement ?
[patient] uh , probably two days ago .
[doctor] okay . was it normal ?
[patient] yes .
[doctor] okay . any blood ?
[patient] no .
[doctor] okay . all right . and any weight loss ? anything like that ?
[patient] no , not that i've noticed .
[doctor] okay . and any fever or chills ?
[patient] no .
[doctor] okay . all right . uh , well , sounds like we just did the review of systems with you . it sounds like you're endorsing this , you know , nausea , vomiting , abdominal distension . um , any other symptoms ?
[patient] no .
[doctor] no ? okay . all right . well , i wan na go ahead and do a quick physical exam . okay ?
[doctor] hey , dragon , show me the vital signs . all right . well , your , your vital signs here look quite good . all right . so , i'm , i'm reassured by that . i'm just gon na check out your heart and lungs and your belly and , and l- let you know what i find , okay ?
[patient] okay .
[doctor] all right . so , on physical examination , you know , everything looks good . your heart sounds good . your lungs sound good . you know , on your abdominal exam , you do have some pain to your right upper quadrant when i press on it , um , and there's no rebound or guarding and there's no peritoneal signs and your right knee does show a little bit of , uh , an effusion there and there's , uh , some slight pain to palpation and some decreased range of motion .
[doctor] so what does that mean , you know ? that means that you have some findings on your belly exam that concern me about your gall bladder , okay ? so , we'll have to look into that and then , um , your right knee looks a little swollen , but you know , we know you have some arthritis there , okay ?
[patient] okay .
[doctor] let's take a look at some of your results . hey , dragon , show me the autoimmune panel . hey , dragon , show me the autoimmune labs .
[doctor] okay . so looking at your autoimmune panel here , you know , we sent that because , you know , you're young and you have , you know , arthritis and gout and that type of thing and everything seemed to be fine .
[patient] okay .
[doctor] hey , dragon , show me the right knee x-ray .
[doctor] so , looking here at your right knee x-ray , you know , there's no fracture or anything , but you know , it does show that you do have that residual arthritis there , um , that we're , you know , we're working on improving so that we do n't have to do some type of surgery or intervention , okay ?
[patient] okay .
[doctor] so let's talk a little bit about my assessment and plan for you , okay ? so , for your first problem , um , your reflux and your nausea and vomiting , uh , i wan na go ahead and get a right upper quadrant ultrasound to rule out any gallstones , okay ? um , and then i'm gon na check some labs on you . okay ?
[patient] okay .
[doctor] i want you to continue on the omeprazole , 40 milligrams , once a day and continue with those dietary modifications .
[doctor] um , for your second problem , your gout , um , you know , everything seems controlled right now . let's continue you on the allopurinol , 100 milligrams , once a day . um , do you need a refill of that ?
[patient] yes , i do actually .
[doctor] hey , dragon , order allopurinol , 100 milligrams , once daily .
[doctor] and then from your last problem , your arthritis , i'm very pleased with how your right knee is doing and i want you to continue pilates and using the knee and let me know if you have any issues and we can , and we can talk about further imaging or intervention at that time , okay ?
[patient] okay .
[doctor] any questions ?
[patient] uh , no . that's it .
[doctor] okay . great . hey , dragon , finalize the note .</t>
  </si>
  <si>
    <t>429cc8e5cea64376997cd81055901ae9</t>
  </si>
  <si>
    <t xml:space="preserve">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virtassist-D2N007-VA029
Patient Name: Sarah nan
Age: 27.0
Gender: female
Chief Complaint: annual exam
Secondary Complaints: depression;chronic back pain;cabg
---------------------------------------------
MEDICAL NOTE:
CHIEF COMPLAINT
Annual visit.
HISTORY OF PRESENT ILLNESS
The patient is a 27-year-old female who presents for her annual visit. The patient reports that she has been doing better since her last visit. She reports that she has been struggling with her depression off and on for the past year. The patient notes that it might be due been trapped inside and remotely over the past year. She reports that she is taking Prozac 20 mg, but she believes that it has been weighing on her lately. She notes that an increase in her Prozac dose might be beneficial for her at this time.
The patient reports that she has had chronic back pain that she has been managing. She reports that she experiences stiffness and pain when she sits or stands for long periods of time at her desk at work. She reports that it helps when she gets up and moves. She reports that she has a little bit of numbness down her legs, but no tingling or pain down her legs. She reports that the symptoms improve when she stands up or changes positions. She denies any weakness in her legs.
She reports that she has had a coronary artery bypass grafting. She reports that she had a congenital artery when she was a baby and they had to do a CABG on her fairly young age. She reports that her heart has been doing well and her arteries have been looking good.
REVIEW OF SYSTEMS
• Musculoskeletal: Endorses back pain.
• Neurological: Endorses numbness in legs.
• Psychiatric: Endorses depression.
PHYSICAL EXAMINATION
• Constitutional: in no apparent distress.
• Neck: Supple without thyromegaly.
• Respiratory: Lungs are clear to auscultation bilaterally. No wheezes, rales, or rhonchi.
• Cardiovascular: 3/6 systolic ejection murmur, stable.
• Musculoskeletal: Pain to palpation of the lumbar spine. Decreased flexion of back. Lower extremity strength is good.
RESULTS
Echocardiogram appears unchanged in comparison to last year.
X-rays of the lumbar spine stable in comparison to last year.
ASSESSMENT
The patient is a 27-year-old female who presents today for an annual followup of chronic conditions.
Chronic back pain.
• Medical Reasoning: She is experiencing worsened pain with sitting for extended periods of time.
• Medical Treatment: Physical therapy referral ordered. Patient would like to defer pain medication at this time.
Depression
• Medical Reasoning: The patient was previously doing well on Prozac 20 mg once daily but feels as though she needs a higher dose at this time.
• Medical Treatment: Increase Prozac to 40 mg once daily. Prescription submitted.
History of coronary artery bypass graft.
• Medical Reasoning: She is doing well at this time. We will continue to monitor this.
• Medical Treatment: Echocardiogram ordered. Continue aspirin 81 mg daily.
---------------------------------------------
DIALOGUE:
[doctor] and why is she here ? annual exam . okay . all right . hi , sarah . how are you ?
[patient] good . how are you ?
[doctor] i'm good . are you ready to get started ?
[patient] yes , i am .
[doctor] okay . so sarah is a 27-year-old female here for her annual visit . so , sarah , how have you been since the last time i saw you ?
[patient] i've been doing better . um , i've been struggling with my depression , um , a bit more just because we've been trapped really inside and remotely over the past year , so i've been struggling , um , off and on with that .
[doctor] okay . uh , and from looking at the notes , it looks like we've had you on , uh , prozac 20 milligrams a day .
[patient] yes .
[doctor] are , are you taking that ?
[patient] i am taking it . i think it's just a lot has been weighing on me lately .
[doctor] okay . um , and do you feel like you need an increase in your dose , or do you ... what are you thinking ? do you think that you just need to deal with some stress or you wan na try a , a different , uh , medication or ...
[patient] i think the , the medication has helped me in the past , and maybe just increasing the dose might help me through this patch .
[doctor] okay . all right . and , and what else has been going on with you ? i know that you've had this chronic back pain that we've been dealing with . how's that , how's that going ?
[patient] uh , i've been managing it . it's still , um , here nor there . just , just keeps , um , it really bothers me when i sit for long periods of time at , at my desk at work . so i have ... it helps when i get up and move , but it gets really stiff and it hurts when i sit down for long periods of time .
[doctor] okay , and do you get any numbing or tingling down your legs or any pain down leg versus the other ?
[patient] a little bit of numbing , but nothing tingling or hurting down my legs .
[doctor] okay , and does the , um , do those symptoms improve when you stand up or change position ?
[patient] yeah , it does .
[doctor] okay . all right . and any weakness in , in your legs ?
[patient] no , no weakness , just , just the weird numbing . like , it's , like , almost like it's falling asleep on me .
[doctor] okay . and are you able to , um , do your activities of daily living ? do you exercise , go to the store , that type of thing ?
[patient] yeah , i am . it bothers me when i'm on my feet for too long and sitting too long , just the extremes of each end .
[doctor] okay . and i know that you've had a coronary artery bypass grafting at the young age of 27 , so how's that going ?
[patient] yeah , i had con- i had a congenital ... you know , i had a congenital artery when i was a baby , so , um , they had to do a cabg on me , um , fairly young in life , but i've been ... my heart's been doing , doing well , and arteries have been looking good .
[doctor] okay . all right , well , let's go ahead and do a quick physical exam . um , so looking at you , you do n't appear in any distress . um , your neck , there's no thyroid enlargement . uh , your heart i hear a three out of six , systolic ejection murmur , uh , that's stable . your lungs otherwise sound clear . your abdomen is soft , and you do have some pain to palpation of your lumbar spine . uh , and you've had decreased flexion of your back . uh , your lower extremity strength is good , and there's no edema . so let's go ahead and look at some of your results . hey , dragon , show me the ecg . okay , so that looks basically unchanged from last year , which is really good . hey , dragon , show me the lumbar spine x-ray . hey , dragon , show me the back x-ray . great . so this looks good . that's also stable from last year . okay . so let's go ahead and , you know , my , my plan for you at this time , you know , from a chronic back pain standpoint , if you need , um , you know , some more physical therapy , and i can refer you to physical therapy to help with those symptoms that are kind of lingering .
[patient] mm-hmm .
[doctor] um , and we can always give you some pain medication if you , if you get some pain periodically with activity . how do you feel about that ? do you need some pain medication ?
[patient] no , i think physical therapy is the right way to , way to start out on this .
[doctor] okay . hey , dragon , order physical therapy referral . and then in terms of your depression , we talked about increasing your prozac , so we'll increase it from 20 milligrams to 40 milligrams . it's just one tablet once a day .
[patient] okay .
[doctor] um , and i'll send those to your pharmacy . does that sound okay ?
[patient] that sounds great .
[doctor] hey , dragon , order prozac , 40 milligrams , once a day . and then in terms of your ... the heart bypass that you've had ... let's go ahead and just order another echocardiogram for you , and i wan na continue you on the aspirin for now , okay ?
[patient] okay .
[doctor] hey , dragon , order an echocardiogram . hey , dragon , order aspirin 81 milligrams daily . okay , so the nurse will come in . she'll help you schedule those things , and we'll go from there , okay ?
[patient] okay .
[doctor] all right , take care .
[patient] thank you .
[doctor] hey , dragon , finalize the note .
</t>
  </si>
  <si>
    <t>- Chief complaint: annual exam.
- History of present illness: The patient has been struggling with depression off and on for the past year, possibly due to being trapped inside and remote work. She is currently taking Prozac 20 mg but believes an increase in dosage might be beneficial. The patient also reports chronic back pain, with stiffness and pain when sitting or standing for long periods. There is a little bit of numbness down her legs, but no tingling or pain. Symptoms improve when she stands up or changes positions. The patient had a coronary artery bypass grafting (CABG) due to a congenital artery when she was a baby, but her heart and arteries have been doing well.
- Symptoms experienced: Depression, chronic back pain, stiffness, pain when sitting or standing for long periods, numbness in legs.
- New medications: Increase Prozac to 40 mg once daily.
- Follow-up instructions: Physical therapy referral for chronic back pain, echocardiogram ordered, continue aspirin 81 mg daily.</t>
  </si>
  <si>
    <t>8b8d258b-0671-4cb0-ad39-101b6b46085d</t>
  </si>
  <si>
    <t xml:space="preserve">Patient ID: virtassist-D2N007-VA029
Patient Name: Sarah nan
Age: 27.0
Gender: female
Chief Complaint: annual exam
Secondary Complaints: depression;chronic back pain;cabg
---------------------------------------------
MEDICAL NOTE:
CHIEF COMPLAINT
Annual visit.
HISTORY OF PRESENT ILLNESS
The patient is a 27-year-old female who presents for her annual visit. The patient reports that she has been doing better since her last visit. She reports that she has been struggling with her depression off and on for the past year. The patient notes that it might be due been trapped inside and remotely over the past year. She reports that she is taking Prozac 20 mg, but she believes that it has been weighing on her lately. She notes that an increase in her Prozac dose might be beneficial for her at this time.
The patient reports that she has had chronic back pain that she has been managing. She reports that she experiences stiffness and pain when she sits or stands for long periods of time at her desk at work. She reports that it helps when she gets up and moves. She reports that she has a little bit of numbness down her legs, but no tingling or pain down her legs. She reports that the symptoms improve when she stands up or changes positions. She denies any weakness in her legs.
She reports that she has had a coronary artery bypass grafting. She reports that she had a congenital artery when she was a baby and they had to do a CABG on her fairly young age. She reports that her heart has been doing well and her arteries have been looking good.
REVIEW OF SYSTEMS
• Musculoskeletal: Endorses back pain.
• Neurological: Endorses numbness in legs.
• Psychiatric: Endorses depression.
PHYSICAL EXAMINATION
• Constitutional: in no apparent distress.
• Neck: Supple without thyromegaly.
• Respiratory: Lungs are clear to auscultation bilaterally. No wheezes, rales, or rhonchi.
• Cardiovascular: 3/6 systolic ejection murmur, stable.
• Musculoskeletal: Pain to palpation of the lumbar spine. Decreased flexion of back. Lower extremity strength is good.
RESULTS
Echocardiogram appears unchanged in comparison to last year.
X-rays of the lumbar spine stable in comparison to last year.
ASSESSMENT
The patient is a 27-year-old female who presents today for an annual followup of chronic conditions.
Chronic back pain.
• Medical Reasoning: She is experiencing worsened pain with sitting for extended periods of time.
• Medical Treatment: Physical therapy referral ordered. Patient would like to defer pain medication at this time.
Depression
• Medical Reasoning: The patient was previously doing well on Prozac 20 mg once daily but feels as though she needs a higher dose at this time.
• Medical Treatment: Increase Prozac to 40 mg once daily. Prescription submitted.
History of coronary artery bypass graft.
• Medical Reasoning: She is doing well at this time. We will continue to monitor this.
• Medical Treatment: Echocardiogram ordered. Continue aspirin 81 mg daily.
---------------------------------------------
DIALOGUE:
[doctor] and why is she here ? annual exam . okay . all right . hi , sarah . how are you ?
[patient] good . how are you ?
[doctor] i'm good . are you ready to get started ?
[patient] yes , i am .
[doctor] okay . so sarah is a 27-year-old female here for her annual visit . so , sarah , how have you been since the last time i saw you ?
[patient] i've been doing better . um , i've been struggling with my depression , um , a bit more just because we've been trapped really inside and remotely over the past year , so i've been struggling , um , off and on with that .
[doctor] okay . uh , and from looking at the notes , it looks like we've had you on , uh , prozac 20 milligrams a day .
[patient] yes .
[doctor] are , are you taking that ?
[patient] i am taking it . i think it's just a lot has been weighing on me lately .
[doctor] okay . um , and do you feel like you need an increase in your dose , or do you ... what are you thinking ? do you think that you just need to deal with some stress or you wan na try a , a different , uh , medication or ...
[patient] i think the , the medication has helped me in the past , and maybe just increasing the dose might help me through this patch .
[doctor] okay . all right . and , and what else has been going on with you ? i know that you've had this chronic back pain that we've been dealing with . how's that , how's that going ?
[patient] uh , i've been managing it . it's still , um , here nor there . just , just keeps , um , it really bothers me when i sit for long periods of time at , at my desk at work . so i have ... it helps when i get up and move , but it gets really stiff and it hurts when i sit down for long periods of time .
[doctor] okay , and do you get any numbing or tingling down your legs or any pain down leg versus the other ?
[patient] a little bit of numbing , but nothing tingling or hurting down my legs .
[doctor] okay , and does the , um , do those symptoms improve when you stand up or change position ?
[patient] yeah , it does .
[doctor] okay . all right . and any weakness in , in your legs ?
[patient] no , no weakness , just , just the weird numbing . like , it's , like , almost like it's falling asleep on me .
[doctor] okay . and are you able to , um , do your activities of daily living ? do you exercise , go to the store , that type of thing ?
[patient] yeah , i am . it bothers me when i'm on my feet for too long and sitting too long , just the extremes of each end .
[doctor] okay . and i know that you've had a coronary artery bypass grafting at the young age of 27 , so how's that going ?
[patient] yeah , i had con- i had a congenital ... you know , i had a congenital artery when i was a baby , so , um , they had to do a cabg on me , um , fairly young in life , but i've been ... my heart's been doing , doing well , and arteries have been looking good .
[doctor] okay . all right , well , let's go ahead and do a quick physical exam . um , so looking at you , you do n't appear in any distress . um , your neck , there's no thyroid enlargement . uh , your heart i hear a three out of six , systolic ejection murmur , uh , that's stable . your lungs otherwise sound clear . your abdomen is soft , and you do have some pain to palpation of your lumbar spine . uh , and you've had decreased flexion of your back . uh , your lower extremity strength is good , and there's no edema . so let's go ahead and look at some of your results . hey , dragon , show me the ecg . okay , so that looks basically unchanged from last year , which is really good . hey , dragon , show me the lumbar spine x-ray . hey , dragon , show me the back x-ray . great . so this looks good . that's also stable from last year . okay . so let's go ahead and , you know , my , my plan for you at this time , you know , from a chronic back pain standpoint , if you need , um , you know , some more physical therapy , and i can refer you to physical therapy to help with those symptoms that are kind of lingering .
[patient] mm-hmm .
[doctor] um , and we can always give you some pain medication if you , if you get some pain periodically with activity . how do you feel about that ? do you need some pain medication ?
[patient] no , i think physical therapy is the right way to , way to start out on this .
[doctor] okay . hey , dragon , order physical therapy referral . and then in terms of your depression , we talked about increasing your prozac , so we'll increase it from 20 milligrams to 40 milligrams . it's just one tablet once a day .
[patient] okay .
[doctor] um , and i'll send those to your pharmacy . does that sound okay ?
[patient] that sounds great .
[doctor] hey , dragon , order prozac , 40 milligrams , once a day . and then in terms of your ... the heart bypass that you've had ... let's go ahead and just order another echocardiogram for you , and i wan na continue you on the aspirin for now , okay ?
[patient] okay .
[doctor] hey , dragon , order an echocardiogram . hey , dragon , order aspirin 81 milligrams daily . okay , so the nurse will come in . she'll help you schedule those things , and we'll go from there , okay ?
[patient] okay .
[doctor] all right , take care .
[patient] thank you .
[doctor] hey , dragon , finalize the note .
</t>
  </si>
  <si>
    <t>ae6a19eb1ced4e55998493c5d11a42ea</t>
  </si>
  <si>
    <t>missing physical exam</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</si>
  <si>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virtassist-D2N008-VA047
Patient Name: Stephanie Diaz
Age: 49.0
Gender: female
Chief Complaint: abnormal labs
Secondary Complaints: congestive heart failure;kidney stones;colonscopy
---------------------------------------------
MEDICAL NOTE:
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 Constitutional: Denies fevers, chills, or weight loss. Endorses fatigue.
• Ears, Nose, Mouth and Throat: Endorses nasal congestion from allergies.
• Cardiovascular: Denies dyspnea.
• Respiratory: Denies cough, shortness of breath.
• Gastrointestinal: Denies hematochezia, melena.
• Musculoskeletal: Endorses bilateral leg swelling.
• Neurological: Endorses dizziness.
PHYSICAL EXAMINATION
• Cardiovascular: Grade 3/6 systolic ejection murmur.
•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 Medical Reasoning: This is a new issue. Her recent hemoglobin level was low at 8.2, but she denies any signs of gastrointestinal bleeding or urinary tract bleeding, as well as any abnormal menstrual bleeding. Her colonoscopy from 3 years ago demonstrated mild diverticulosis.
• Additional Testing: We will order an anemia profile for further evaluation.
• Specialist Referrals: We will refer her back to gastroenterology for repeat evaluation with possible endoscopy and colonoscopy.
Congestive heart failure.
• Medical Reasoning: She has noticed some lower extremity edema. Her echocardiogram from 6 months ago demonstrated a reduced ejection fraction of 45%, as well as moderate mitral regurgitation.
• Medical Treatment: We will initiate Lasix 40 mg once daily, and continue with Toprol 50 mg daily and lisinopril 10 mg daily.
• Patient Education and Counseling: She should continue to limit her sodium intake. I advised her to monitor her daily weights and notify me if these start to increase.
Kidney stones.
• Medical Reasoning: She as asymptomatic denies any recent flare ups.
• Patient Education and Counseling: I encouraged her to continue with dietary modifications and proper hydration. She will contact me with any questions or concerns.
Patient Agreements: The patient understands and agrees with the recommended medical treatment plan.
---------------------------------------------
DIALOGUE:
[doctor]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</si>
  <si>
    <t>- Chief complaint: Abnormal labs
- History of present illness: The patient has been experiencing fatigue, dizziness, and tiredness over the past couple of months. This is accompanied by swelling in the legs and nasal congestion. The patient denies blood in stools, black or tarry stools, heavy menstrual bleeding, unintentional weight loss, or syncope. The patient had a colonoscopy 3 years ago for blood in the stool, which showed mild diverticulitis. No recent issues with kidney stones or urinary symptoms.
- Physical examination: Grade 3/6 systolic ejection murmur, trace to 1+ edema in bilateral ankles.
- Symptoms experienced by the patient: Fatigue, dizziness, nasal congestion, and swelling in the legs.
- New medications prescribed or changed: Lasix 40 mg once daily, Toprol 50 mg daily, and lisinopril 10 mg daily.
- Follow-up instructions: Limit sodium intake, monitor daily weights, and notify the doctor if weight increases. Continue dietary modifications and hydration for kidney stones. Follow up with gastroenterology for repeat evaluation with possible endoscopy and colonoscopy.</t>
  </si>
  <si>
    <t>300e7caf-87ed-43cc-8d78-9e72b69bda1f</t>
  </si>
  <si>
    <t>Patient ID: virtassist-D2N008-VA047
Patient Name: Stephanie Diaz
Age: 49.0
Gender: female
Chief Complaint: abnormal labs
Secondary Complaints: congestive heart failure;kidney stones;colonscopy
---------------------------------------------
MEDICAL NOTE:
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 Constitutional: Denies fevers, chills, or weight loss. Endorses fatigue.
• Ears, Nose, Mouth and Throat: Endorses nasal congestion from allergies.
• Cardiovascular: Denies dyspnea.
• Respiratory: Denies cough, shortness of breath.
• Gastrointestinal: Denies hematochezia, melena.
• Musculoskeletal: Endorses bilateral leg swelling.
• Neurological: Endorses dizziness.
PHYSICAL EXAMINATION
• Cardiovascular: Grade 3/6 systolic ejection murmur.
•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 Medical Reasoning: This is a new issue. Her recent hemoglobin level was low at 8.2, but she denies any signs of gastrointestinal bleeding or urinary tract bleeding, as well as any abnormal menstrual bleeding. Her colonoscopy from 3 years ago demonstrated mild diverticulosis.
• Additional Testing: We will order an anemia profile for further evaluation.
• Specialist Referrals: We will refer her back to gastroenterology for repeat evaluation with possible endoscopy and colonoscopy.
Congestive heart failure.
• Medical Reasoning: She has noticed some lower extremity edema. Her echocardiogram from 6 months ago demonstrated a reduced ejection fraction of 45%, as well as moderate mitral regurgitation.
• Medical Treatment: We will initiate Lasix 40 mg once daily, and continue with Toprol 50 mg daily and lisinopril 10 mg daily.
• Patient Education and Counseling: She should continue to limit her sodium intake. I advised her to monitor her daily weights and notify me if these start to increase.
Kidney stones.
• Medical Reasoning: She as asymptomatic denies any recent flare ups.
• Patient Education and Counseling: I encouraged her to continue with dietary modifications and proper hydration. She will contact me with any questions or concerns.
Patient Agreements: The patient understands and agrees with the recommended medical treatment plan.
---------------------------------------------
DIALOGUE:
[doctor]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</si>
  <si>
    <t>46192033ece9483ba395d20151083f12</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</si>
  <si>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virtassist-D2N009-VA010
Patient Name: Bryan Smith
Age: 55.0
Gender: male
Chief Complaint: back pain
Secondary Complaints: hx discectomy
---------------------------------------------
MEDICAL NOTE:
CHIEF COMPLAINT
Back pain.
HISTORY OF PRESENT ILLNESS
Bryan Smith is a 55-year-old male with a past medical history significant for and prior discectomy, who presents with back pain.
The patient reports he felt something in the lower right side of his back while pushing a refrigerator up through another room. This happened about 5 days ago. The patient experiences pain while bending over. He has a history of a discectomy. He is worried that something happened. He has been taking ibuprofen, which has not been beneficial alone. With the combination of Tylenol and ibuprofen, he experiences symptomatic relief. He denies numbness and tingling in his legs, and any problems with his bladder or bowels.
REVIEW OF SYSTEMS
• Cardiovascular: Denies chest pain or dyspnea on exertion.
• Respiratory: Denies shortness of breath.
• Gastrointestinal: Denies hematemesis, hematochezia, melena, heartburn, or abdominal pain.
• Genitourinary: Denies urinary urgency, pain, or incontinence.
• Musculoskeletal: Endorses lower right side back pain.
PHYSICAL EXAMINATION
• Respiratory: Lungs are clear to auscultation bilaterally. No wheezes, rales, or rhonchi.
• Cardiovascular: Regular rate and rhythm. No murmurs, gallops, or rubs. No extra heart sounds.
• Musculoskeletal: Pain to palpation to the right lumbar spine and the paraspinal muscles. Decreased flexion and extension of the back. Positive straight leg raise on the right. Strength is good bilaterally in the lower extremities.
RESULTS
X-ray of the lumbar spine is unremarkable. Normal bony alignment. No fractures were noted.
Labs: Within normal limits.
ASSESSMENT AND PLAN
Bryan Smith is a 55-year-old male with a past medical history significant for prior discectomy, who presents with back pain.
Lumbar strain.
• Medical Reasoning: He reports right-sided low back after moving a refrigerator approximately 5 days ago. X-ray of his lumbar spine is unremarkable. I do not believe this is related to his previous discectomy.
• Additional Testing: We will order a MRI of the lumbar spine for further evaluation.
• Medical Treatment: Initiate meloxicam 15 mg once daily, as well as Ultram 50 mg every 4 hours as needed.
• Specialist Referrals: We will refer him to physical therapy to be started after we get his MRI results back.
• Patient Education and Counseling: I advised the patient to discontinue the use of ibuprofen, but he may continue using Tylenol if he wishes.
Patient Agreements: The patient understands and agrees with the recommended medical treatment plan.
---------------------------------------------
DIALOGUE:
[doctor] hi , bryan . how are you ?
[patient] i'm doing well . i'm a little sore .
[doctor] yeah ?
[patient] yeah .
[doctor] all right , well , i know the nurse told you about dax . i'd like to tell dax a little bit about you , okay ?
[patient] that's fine .
[doctor] so bryan is a 55-year-old male with a past medical history significant for prior discectomy , who presents with back pain . so , bryan , what happened to your back ?
[patient] you ... my wife made me push a , uh , refrigerator out through the other room , and when i was helping to move it , i felt something in my back on the lower right side .
[doctor] okay , on the lower right side of this back ?
[patient] yes .
[doctor] okay . those wives , always making you do stuff .
[patient] yes .
[doctor] and what day did this happen on ? how long ago ?
[patient] uh , this was about five days ago .
[doctor] five days ago .
[patient] and , you know , i have that history of discectomy .
[doctor] yeah .
[patient] and i'm just worried that something happened .
[doctor] okay . all right . and , and what have you taken for the pain ?
[patient] um , i have , uh , been taking ibuprofen . uh , and i tried once tylenol and ibuprofen at the same time , and that gave me some relief .
[doctor] okay . all right . and have you had any symptoms like pain in your legs or numbing or tingling ?
[patient] um , no , nothing significant like that .
[doctor] okay , just the pain in your back .
[patient] just the pain in the back . it hurts to bend over .
[doctor] okay , and any problems with your bladder or your bowels ?
[patient] no , no .
[doctor] i know the nurse said to review a symptom sheet when you checked in .
[patient] mm-hmm .
[doctor] and i know that you were endorsing the back pain . any other symptoms ? chest pain ? shortness of breath ? abdominal pain ?
[patient] no .
[doctor] nausea ? vomiting ?
[patient] no other symptoms .
[doctor] okay . all right . well , let's go ahead and do a quick physical exam . hey , dragon , show me the vital signs . so your vital signs here in the office look really good . you do n't have a fever . your blood pressure's nice and controlled . so that ... that's good . i'm just gon na check out your back and your heart and your lungs , okay ?
[patient] okay .
[doctor] okay , so on physical examination , you know , your heart sounds great . there's ... it's a regular rate and rhythm . your lungs are nice and clear . on your back exam , you do have some pain to palpation of the right lumbar spine , uh , in the paraspinal muscles along with decreased flexion and extension of the back , and you have a positive straight leg on the right . or positive straight leg raise on the right , uh , but your strength is good bilaterally in your lower extremities . so that means that i think that you've injured your back .
[patient] okay .
[doctor] uh , but , you know , i think it's something that we can , we can fix , okay ?
[patient] okay , you do n't think there's anything wrong with the ... where i had the surgery before .
[doctor] i do n't think so .
[patient] okay .
[doctor] let's took at some of your results . hey , dragon , show me the back x-ray . so this is an x-ray of your lumbar spine . you know , there's good bony , bony alignment . i do n't see any fracture or anything like that . so that's a good sign . um , hey , dragon . show me the labs . and your labs here all look good , so i'm , i'm happy to see that . uh , so let's talk a little bit about my assessment and my plan for you , okay ?
[patient] okay .
[doctor] so i ... my assessment for your first problem , your back pain . i think you have a lumbar strain . i do n't think that anything else is going on , but i wan na go ahead and order an mri-
[patient] okay .
[doctor] just to be sure .
[patient] okay .
[doctor] okay ? and then i'm gon na prescribe you some meloxicam 15 milligrams once a day along with some ultram , 50 milligrams every four hours as needed , okay ?
[patient] okay .
[doctor] um , and then we'll go ahead and refer you to some physical therapy once we get the mri results back , okay ?
[patient] should i continue to take the tylenol and the ibuprofen ?
[doctor] you can stop the ibuprofen .
[patient] okay .
[doctor] you can take tylenol if you want .
[patient] okay .
[doctor] you know to call me if , if you need anything .
[patient] okay .
[doctor] okay ?
[patient] okay .
[doctor] any questions , uh , bryan ?
[patient] no , no questions .
[doctor] okay . hey , dragon , finalize the note .</t>
  </si>
  <si>
    <t>- Chief complaint: back pain.
- History of present illness: The patient felt something in the lower right side of his back while pushing a refrigerator about 5 days ago. He experiences pain while bending over. He has a history of a discectomy and is worried that something happened. He has been taking ibuprofen, which has not been beneficial alone. With the combination of Tylenol and ibuprofen, he experiences symptomatic relief. Denies numbness and tingling in his legs, and any problems with his bladder or bowels.
- Physical examination: Pain to palpation to the right lumbar spine and the paraspinal muscles. Decreased flexion and extension of the back. Positive straight leg raise on the right. Strength is good bilaterally in the lower extremities.
- Symptoms experienced by the patient: Pain while bending over, pain in the lower right side of the back.
- New medications prescribed or changed, including dosages: Meloxicam 15 mg once daily, Ultram 50 mg every 4 hours as needed.
- Follow-up instructions: Referral to physical therapy after MRI results are obtained. Discontinue ibuprofen, continue using Tylenol if desired.</t>
  </si>
  <si>
    <t>0d300894-d333-44f8-bd83-1e9acfeb4975</t>
  </si>
  <si>
    <t>Patient ID: virtassist-D2N009-VA010
Patient Name: Bryan Smith
Age: 55.0
Gender: male
Chief Complaint: back pain
Secondary Complaints: hx discectomy
---------------------------------------------
MEDICAL NOTE:
CHIEF COMPLAINT
Back pain.
HISTORY OF PRESENT ILLNESS
Bryan Smith is a 55-year-old male with a past medical history significant for and prior discectomy, who presents with back pain.
The patient reports he felt something in the lower right side of his back while pushing a refrigerator up through another room. This happened about 5 days ago. The patient experiences pain while bending over. He has a history of a discectomy. He is worried that something happened. He has been taking ibuprofen, which has not been beneficial alone. With the combination of Tylenol and ibuprofen, he experiences symptomatic relief. He denies numbness and tingling in his legs, and any problems with his bladder or bowels.
REVIEW OF SYSTEMS
• Cardiovascular: Denies chest pain or dyspnea on exertion.
• Respiratory: Denies shortness of breath.
• Gastrointestinal: Denies hematemesis, hematochezia, melena, heartburn, or abdominal pain.
• Genitourinary: Denies urinary urgency, pain, or incontinence.
• Musculoskeletal: Endorses lower right side back pain.
PHYSICAL EXAMINATION
• Respiratory: Lungs are clear to auscultation bilaterally. No wheezes, rales, or rhonchi.
• Cardiovascular: Regular rate and rhythm. No murmurs, gallops, or rubs. No extra heart sounds.
• Musculoskeletal: Pain to palpation to the right lumbar spine and the paraspinal muscles. Decreased flexion and extension of the back. Positive straight leg raise on the right. Strength is good bilaterally in the lower extremities.
RESULTS
X-ray of the lumbar spine is unremarkable. Normal bony alignment. No fractures were noted.
Labs: Within normal limits.
ASSESSMENT AND PLAN
Bryan Smith is a 55-year-old male with a past medical history significant for prior discectomy, who presents with back pain.
Lumbar strain.
• Medical Reasoning: He reports right-sided low back after moving a refrigerator approximately 5 days ago. X-ray of his lumbar spine is unremarkable. I do not believe this is related to his previous discectomy.
• Additional Testing: We will order a MRI of the lumbar spine for further evaluation.
• Medical Treatment: Initiate meloxicam 15 mg once daily, as well as Ultram 50 mg every 4 hours as needed.
• Specialist Referrals: We will refer him to physical therapy to be started after we get his MRI results back.
• Patient Education and Counseling: I advised the patient to discontinue the use of ibuprofen, but he may continue using Tylenol if he wishes.
Patient Agreements: The patient understands and agrees with the recommended medical treatment plan.
---------------------------------------------
DIALOGUE:
[doctor] hi , bryan . how are you ?
[patient] i'm doing well . i'm a little sore .
[doctor] yeah ?
[patient] yeah .
[doctor] all right , well , i know the nurse told you about dax . i'd like to tell dax a little bit about you , okay ?
[patient] that's fine .
[doctor] so bryan is a 55-year-old male with a past medical history significant for prior discectomy , who presents with back pain . so , bryan , what happened to your back ?
[patient] you ... my wife made me push a , uh , refrigerator out through the other room , and when i was helping to move it , i felt something in my back on the lower right side .
[doctor] okay , on the lower right side of this back ?
[patient] yes .
[doctor] okay . those wives , always making you do stuff .
[patient] yes .
[doctor] and what day did this happen on ? how long ago ?
[patient] uh , this was about five days ago .
[doctor] five days ago .
[patient] and , you know , i have that history of discectomy .
[doctor] yeah .
[patient] and i'm just worried that something happened .
[doctor] okay . all right . and , and what have you taken for the pain ?
[patient] um , i have , uh , been taking ibuprofen . uh , and i tried once tylenol and ibuprofen at the same time , and that gave me some relief .
[doctor] okay . all right . and have you had any symptoms like pain in your legs or numbing or tingling ?
[patient] um , no , nothing significant like that .
[doctor] okay , just the pain in your back .
[patient] just the pain in the back . it hurts to bend over .
[doctor] okay , and any problems with your bladder or your bowels ?
[patient] no , no .
[doctor] i know the nurse said to review a symptom sheet when you checked in .
[patient] mm-hmm .
[doctor] and i know that you were endorsing the back pain . any other symptoms ? chest pain ? shortness of breath ? abdominal pain ?
[patient] no .
[doctor] nausea ? vomiting ?
[patient] no other symptoms .
[doctor] okay . all right . well , let's go ahead and do a quick physical exam . hey , dragon , show me the vital signs . so your vital signs here in the office look really good . you do n't have a fever . your blood pressure's nice and controlled . so that ... that's good . i'm just gon na check out your back and your heart and your lungs , okay ?
[patient] okay .
[doctor] okay , so on physical examination , you know , your heart sounds great . there's ... it's a regular rate and rhythm . your lungs are nice and clear . on your back exam , you do have some pain to palpation of the right lumbar spine , uh , in the paraspinal muscles along with decreased flexion and extension of the back , and you have a positive straight leg on the right . or positive straight leg raise on the right , uh , but your strength is good bilaterally in your lower extremities . so that means that i think that you've injured your back .
[patient] okay .
[doctor] uh , but , you know , i think it's something that we can , we can fix , okay ?
[patient] okay , you do n't think there's anything wrong with the ... where i had the surgery before .
[doctor] i do n't think so .
[patient] okay .
[doctor] let's took at some of your results . hey , dragon , show me the back x-ray . so this is an x-ray of your lumbar spine . you know , there's good bony , bony alignment . i do n't see any fracture or anything like that . so that's a good sign . um , hey , dragon . show me the labs . and your labs here all look good , so i'm , i'm happy to see that . uh , so let's talk a little bit about my assessment and my plan for you , okay ?
[patient] okay .
[doctor] so i ... my assessment for your first problem , your back pain . i think you have a lumbar strain . i do n't think that anything else is going on , but i wan na go ahead and order an mri-
[patient] okay .
[doctor] just to be sure .
[patient] okay .
[doctor] okay ? and then i'm gon na prescribe you some meloxicam 15 milligrams once a day along with some ultram , 50 milligrams every four hours as needed , okay ?
[patient] okay .
[doctor] um , and then we'll go ahead and refer you to some physical therapy once we get the mri results back , okay ?
[patient] should i continue to take the tylenol and the ibuprofen ?
[doctor] you can stop the ibuprofen .
[patient] okay .
[doctor] you can take tylenol if you want .
[patient] okay .
[doctor] you know to call me if , if you need anything .
[patient] okay .
[doctor] okay ?
[patient] okay .
[doctor] any questions , uh , bryan ?
[patient] no , no questions .
[doctor] okay . hey , dragon , finalize the note .</t>
  </si>
  <si>
    <t>6d7d219772a342d99bd54edefd210b5b</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</si>
  <si>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virtassist-D2N010-VA032
Patient Name: Keith nan
Age: 58.0
Gender: male
Chief Complaint: high blood sugar
Secondary Complaints: reflux; hx CHF; right rotator cuff issue
---------------------------------------------
MEDICAL NOTE:
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 Constitutional: Negative for fever, chills or unintentional weight changes.
• Musculoskeletal: Positive for right knee pain.
PHYSICAL EXAMINATION
Neck
• General Examination: Neck is supple, mild thyromegaly noted.
Respiratory
• Auscultation of Lungs: Clear bilaterally.
Cardiovascular
• Auscultation of Heart: Regular rate and rhythm.
Gastrointestinal
• Examination of Abdomen: Soft.
Musculoskeletal
• Examination: Right knee shows some erythema and insect bite with associated fluctuance. Trace edema in the right lower extremity.ß
RESULTS
Lyme titer: elevated.
Rapid strep test: positive.
ASSESSMENT AND PLAN
The patient is a 58-year-old male who presents for evaluation of high blood sugar.
Hyperglycemia
• Medical Reasoning: This is likely related to an inflammatory response as the patient had an elevated Lyme titer and positive rapid strep test.
• Additional Testing: We will order a western blot PCR to evaluate for Lyme disease.
• Medical Treatment: We are going to treat him with amoxicillin 500 mg 3 times a day for 10 days.
Patient Agreements: The patient understands and agrees with the recommended medical treatment plan.
---------------------------------------------
DIALOGUE:
[doctor]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</si>
  <si>
    <t>- chief complaint: high blood sugar
- history of present illness: The patient has been monitoring their blood sugar at home, and it has been consistently in the 300s. They have not made any significant changes to their diet and suspect that the sugar in their diet is coming from fruit. The patient denies any other symptoms except for joint pain in the right knee, which they just noticed when asked. They also mention being nauseous for a couple of days, but attribute it to sitting in the back of a car. No burning with urination is reported. The patient has a history of congestive heart failure and right rotator cuff issues.
- physical examination: Mild thyromegaly noted in the neck. Lungs are clear. Heart has a regular rate and rhythm. Abdomen is soft. Right knee shows erythema and an insect bite with associated fluctuance, with trace edema in the right lower extremity.
- symptoms experienced by the patient: joint pain in the right knee, nausea
- new medications prescribed or changed: amoxicillin 500mg three times a day for 10 days
- follow-up instructions: N/A</t>
  </si>
  <si>
    <t>5e4ad6a8-6e24-4a95-b1d1-05dad062d915</t>
  </si>
  <si>
    <t>Patient ID: virtassist-D2N010-VA032
Patient Name: Keith nan
Age: 58.0
Gender: male
Chief Complaint: high blood sugar
Secondary Complaints: reflux; hx CHF; right rotator cuff issue
---------------------------------------------
MEDICAL NOTE:
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 Constitutional: Negative for fever, chills or unintentional weight changes.
• Musculoskeletal: Positive for right knee pain.
PHYSICAL EXAMINATION
Neck
• General Examination: Neck is supple, mild thyromegaly noted.
Respiratory
• Auscultation of Lungs: Clear bilaterally.
Cardiovascular
• Auscultation of Heart: Regular rate and rhythm.
Gastrointestinal
• Examination of Abdomen: Soft.
Musculoskeletal
• Examination: Right knee shows some erythema and insect bite with associated fluctuance. Trace edema in the right lower extremity.ß
RESULTS
Lyme titer: elevated.
Rapid strep test: positive.
ASSESSMENT AND PLAN
The patient is a 58-year-old male who presents for evaluation of high blood sugar.
Hyperglycemia
• Medical Reasoning: This is likely related to an inflammatory response as the patient had an elevated Lyme titer and positive rapid strep test.
• Additional Testing: We will order a western blot PCR to evaluate for Lyme disease.
• Medical Treatment: We are going to treat him with amoxicillin 500 mg 3 times a day for 10 days.
Patient Agreements: The patient understands and agrees with the recommended medical treatment plan.
---------------------------------------------
DIALOGUE:
[doctor]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</si>
  <si>
    <t>18e8856cbdd84631aa29cbc526a3a0ac</t>
  </si>
  <si>
    <t>follow up omits the testing</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</si>
  <si>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virtassist-D2N011-VA036
Patient Name: Roger Nelson
Age: 62.0
Gender: male
Chief Complaint: ER follow-up for chest pain
Secondary Complaints: nan
---------------------------------------------
MEDICAL NOTE:
HISTORY OF PRESENT ILLNESS
Roger Nelson is a 62-year-old male who presents for emergency room follow-up for chest pain. The patient was doing yard work over the weekend when he began to feel short of breath and a full chest pain for approximately hour. He denies a history of chest pain. The patient notes that after he finished he felt fine. He has not had any other symptoms since that time. He denies a family history of heart disease.
The patient underwent right knee surgery a couple of months ago and has been feeling well since then. He has been in rehab and recovery. He denies chest pain while doing exercises in physical therapy for his knee.
His blood pressure was noted to be 180/95 mmHg when he visited the emergency room. He notes that his blood pressure has not been as high as usual.
PHYSICAL EXAMINATION
Neck
• General Examination: I do feel a little large thyroid that is not tender. She has a carotid bruit on the right side. 
Respiratory
• Auscultation of Lungs: Clear bilaterally. Cardiovascular
• Auscultation of Heart: Regular rate and rhythm, but I do hear 3/6 systolic ejection murmur. Gastrointestinal
• Examination of Abdomen: Soft. There is a healed scar on the right knee from prior knee surgery. Musculoskeletal
• Examination: There is no lower extremity edema.
RESULTS
Blood pressure is elevated.
EKG is normal.
Echocardiogram demonstrates decreased ejection fraction.
ASSESSMENT AND PLAN
The patient is a 62-year-old male who presents for emergency room follow-up. He presented to the emergency room for chest pain and elevated blood pressure of 180/95. His EKG from the emergency room was normal, but ejection fraction on echocardiogram was abnormal. His blood pressure today was still elevated.
Chest pain and hypertension.
• Medical Reasoning: Given his recent episode of blood pressure elevation and chest pain, I suspect an element of coronary artery disease as well as pumping dysfunction.
• Medical Treatment: We will change his blood pressure regimen to carvedilol 25 mg twice a day. He should also continue lisinopril 10 mg a day and I want to see how his blood pressure does on that regimen. I also recommended cardiac catheterization on him to make sure that he does not have any blockages in his heart.
Patient Agreements: The patient understands and agrees with the recommended medical treatment plan.
---------------------------------------------
DIALOGUE:
[doctor] hi , roger . how are you ?
[patient] hey . good to see you .
[doctor] good to see you . are you ready to get started ?
[patient] yes , i am .
[doctor] roger is a 62 year old male here for emergency room follow-up for some chest pain . so , roger , i heard you went to the er for some chest discomfort .
[patient] yeah . we were doing a bunch of yard work and it was really hot over the weekend and i was short of breath and i felt a little chest pain for probably about an hour or so . so , i got a little nervous about that .
[doctor] okay . and had you ever had that before ?
[patient] no , i never have , actually .
[doctor] okay . and-
[patient] whose mic is on ? i'm in .
[doctor] okay . and , um , how are you feeling since then ?
[patient] um , after , uh , we were done , i felt fine ever since , but i thought it was worth looking into .
[doctor] okay . and no other symptoms since then ?
[patient] no .
[doctor] okay . and any family history of any heart disease ?
[patient] uh , no , actually . not , not on my , uh , uh , on my immediate family , but i have on my cousin's side of the family .
[doctor] okay . all right . all right . and , um , you know , i know that you had had the , uh , knee surgery-
[patient] mm-hmm .
[doctor] a couple months ago . you've been feeling well since then ?
[patient] yeah . no problem in , uh , rehab and recovery .
[doctor] okay . and no chest pain while you were , you know , doing exercises in pt for your knee ?
[patient] no . that's why last week's episode was so surprising .
[doctor] okay . all right . and in terms of your high blood pressure , do you know when you had the chest pain if your blood pressure was very high ? did they say anything in the emergency room ?
[patient] um , they were a little concerned about it , but , uh , they kept me there for a few hours and it seemed to regulate after effect . so , it , it did n't seem to be a problem when i , when i went home .
[doctor] okay . and , and i see here that it was about 180 over 95 when you went into the emergency room . has it been running that high ?
[patient] uh , usually no . that's why it was so surprising .
[doctor] okay . all right . all right . well , let's go ahead and we'll do a quick physical exam . so , looking at you , you know , i'm feeling your neck . i do feel a little enlarged thyroid here that's not tender . you have a carotid bruit on the right hand side and , uh , your lungs are clear . your heart is in a regular rate and rhythm , but i do hear a three out of six systolic ejection murmur . your abdomen is nice and soft . uh , there is the healed scar on your right knee from your prior knee surgery , and there's no lower extremity edema .
[doctor] so , let's look at some of your results , okay ?
[patient] mm-hmm .
[doctor] hey , dragon , show me the blood pressure . yeah . and here , your blood pressure's still high , so we'll have to talk about that . um , hey , dragon , show me the ekg . so , here you- that's good , your , your ekg-
[patient] mm-hmm .
[doctor] . here is normal , so that's , that's very encouraging . um , i know that they had the echocardiogram , so let's look at that . hey , dragon , show me the echocardiogram . okay . so , looking at this , you know , you do have a little bit of a , a low pumping function of your heart , which , you , you know , can happen and we'll have to look into that , okay ?
[patient] mm-hmm .
[doctor] so , you know , my impression is is that you have this episode of chest pain , um , that could be related to severe hypertension or it could be related to some heart disease . so , what i'd like to go ahead and do is , number one , we'll put you on , um ... we'll change your blood pressure regimen . we'll put you on carvedilol , 25 milligrams twice a day . that helps with coronary disease as well as your pumping function of your heart . um , i wan na go ahead and order a cardiac catheterization on you and make sure that we do n't have any blockages in your heart arteries responsible for the chest pain .
[doctor] for the high blood pressure , we're gon na add the carvedilol and i want you to continue your lisinopril 10 milligrams a day and i wan na see , uh , how your blood pressure does on that regimen , okay ?
[patient] okay . sounds good .
[doctor] all right . so , the nurse will be in soon and i'll ... we'll schedule that cath for you , okay ?
[patient] you got it .
[doctor] hey , dragon , finalize the note .</t>
  </si>
  <si>
    <t>- Chief complaint: ER follow-up for chest pain.
- History of present illness: The patient describes experiencing shortness of breath and chest pain while doing yard work, which lasted for approximately an hour. The symptoms resolved after he finished the yard work, and he has not experienced any other symptoms since then. He denies a family history of heart disease.
- Physical examination: The patient has a enlarged thyroid (not tender) and a carotid bruit on the right side. His lungs are clear, heart has a regular rate and rhythm with a 3/6 systolic ejection murmur, abdomen is soft, and there is a healed scar on his right knee from prior knee surgery. No lower extremity edema is noted.
- Symptoms experienced by the patient: Shortness of breath and chest pain during yard work.
- New medications prescribed or changed: Carvedilol 25 mg twice a day is added to his blood pressure regimen, in addition to continued use of lisinopril 10 mg a day.
- Follow-up instructions: Cardiac catheterization is recommended to rule out any blockages in the heart arteries responsible for the chest pain. No specific follow-up instructions were provided in the dialogue.</t>
  </si>
  <si>
    <t>1d44c838-b301-4ecd-84c7-bacb79165b5a</t>
  </si>
  <si>
    <t>Patient ID: virtassist-D2N011-VA036
Patient Name: Roger Nelson
Age: 62.0
Gender: male
Chief Complaint: ER follow-up for chest pain
Secondary Complaints: nan
---------------------------------------------
MEDICAL NOTE:
HISTORY OF PRESENT ILLNESS
Roger Nelson is a 62-year-old male who presents for emergency room follow-up for chest pain. The patient was doing yard work over the weekend when he began to feel short of breath and a full chest pain for approximately hour. He denies a history of chest pain. The patient notes that after he finished he felt fine. He has not had any other symptoms since that time. He denies a family history of heart disease.
The patient underwent right knee surgery a couple of months ago and has been feeling well since then. He has been in rehab and recovery. He denies chest pain while doing exercises in physical therapy for his knee.
His blood pressure was noted to be 180/95 mmHg when he visited the emergency room. He notes that his blood pressure has not been as high as usual.
PHYSICAL EXAMINATION
Neck
• General Examination: I do feel a little large thyroid that is not tender. She has a carotid bruit on the right side. 
Respiratory
• Auscultation of Lungs: Clear bilaterally. Cardiovascular
• Auscultation of Heart: Regular rate and rhythm, but I do hear 3/6 systolic ejection murmur. Gastrointestinal
• Examination of Abdomen: Soft. There is a healed scar on the right knee from prior knee surgery. Musculoskeletal
• Examination: There is no lower extremity edema.
RESULTS
Blood pressure is elevated.
EKG is normal.
Echocardiogram demonstrates decreased ejection fraction.
ASSESSMENT AND PLAN
The patient is a 62-year-old male who presents for emergency room follow-up. He presented to the emergency room for chest pain and elevated blood pressure of 180/95. His EKG from the emergency room was normal, but ejection fraction on echocardiogram was abnormal. His blood pressure today was still elevated.
Chest pain and hypertension.
• Medical Reasoning: Given his recent episode of blood pressure elevation and chest pain, I suspect an element of coronary artery disease as well as pumping dysfunction.
• Medical Treatment: We will change his blood pressure regimen to carvedilol 25 mg twice a day. He should also continue lisinopril 10 mg a day and I want to see how his blood pressure does on that regimen. I also recommended cardiac catheterization on him to make sure that he does not have any blockages in his heart.
Patient Agreements: The patient understands and agrees with the recommended medical treatment plan.
---------------------------------------------
DIALOGUE:
[doctor] hi , roger . how are you ?
[patient] hey . good to see you .
[doctor] good to see you . are you ready to get started ?
[patient] yes , i am .
[doctor] roger is a 62 year old male here for emergency room follow-up for some chest pain . so , roger , i heard you went to the er for some chest discomfort .
[patient] yeah . we were doing a bunch of yard work and it was really hot over the weekend and i was short of breath and i felt a little chest pain for probably about an hour or so . so , i got a little nervous about that .
[doctor] okay . and had you ever had that before ?
[patient] no , i never have , actually .
[doctor] okay . and-
[patient] whose mic is on ? i'm in .
[doctor] okay . and , um , how are you feeling since then ?
[patient] um , after , uh , we were done , i felt fine ever since , but i thought it was worth looking into .
[doctor] okay . and no other symptoms since then ?
[patient] no .
[doctor] okay . and any family history of any heart disease ?
[patient] uh , no , actually . not , not on my , uh , uh , on my immediate family , but i have on my cousin's side of the family .
[doctor] okay . all right . all right . and , um , you know , i know that you had had the , uh , knee surgery-
[patient] mm-hmm .
[doctor] a couple months ago . you've been feeling well since then ?
[patient] yeah . no problem in , uh , rehab and recovery .
[doctor] okay . and no chest pain while you were , you know , doing exercises in pt for your knee ?
[patient] no . that's why last week's episode was so surprising .
[doctor] okay . all right . and in terms of your high blood pressure , do you know when you had the chest pain if your blood pressure was very high ? did they say anything in the emergency room ?
[patient] um , they were a little concerned about it , but , uh , they kept me there for a few hours and it seemed to regulate after effect . so , it , it did n't seem to be a problem when i , when i went home .
[doctor] okay . and , and i see here that it was about 180 over 95 when you went into the emergency room . has it been running that high ?
[patient] uh , usually no . that's why it was so surprising .
[doctor] okay . all right . all right . well , let's go ahead and we'll do a quick physical exam . so , looking at you , you know , i'm feeling your neck . i do feel a little enlarged thyroid here that's not tender . you have a carotid bruit on the right hand side and , uh , your lungs are clear . your heart is in a regular rate and rhythm , but i do hear a three out of six systolic ejection murmur . your abdomen is nice and soft . uh , there is the healed scar on your right knee from your prior knee surgery , and there's no lower extremity edema .
[doctor] so , let's look at some of your results , okay ?
[patient] mm-hmm .
[doctor] hey , dragon , show me the blood pressure . yeah . and here , your blood pressure's still high , so we'll have to talk about that . um , hey , dragon , show me the ekg . so , here you- that's good , your , your ekg-
[patient] mm-hmm .
[doctor] . here is normal , so that's , that's very encouraging . um , i know that they had the echocardiogram , so let's look at that . hey , dragon , show me the echocardiogram . okay . so , looking at this , you know , you do have a little bit of a , a low pumping function of your heart , which , you , you know , can happen and we'll have to look into that , okay ?
[patient] mm-hmm .
[doctor] so , you know , my impression is is that you have this episode of chest pain , um , that could be related to severe hypertension or it could be related to some heart disease . so , what i'd like to go ahead and do is , number one , we'll put you on , um ... we'll change your blood pressure regimen . we'll put you on carvedilol , 25 milligrams twice a day . that helps with coronary disease as well as your pumping function of your heart . um , i wan na go ahead and order a cardiac catheterization on you and make sure that we do n't have any blockages in your heart arteries responsible for the chest pain .
[doctor] for the high blood pressure , we're gon na add the carvedilol and i want you to continue your lisinopril 10 milligrams a day and i wan na see , uh , how your blood pressure does on that regimen , okay ?
[patient] okay . sounds good .
[doctor] all right . so , the nurse will be in soon and i'll ... we'll schedule that cath for you , okay ?
[patient] you got it .
[doctor] hey , dragon , finalize the note .</t>
  </si>
  <si>
    <t>800fcb0fdeba46a2b529c4ffa1164ab0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</si>
  <si>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virtassist-D2N012-VA035
Patient Name: Joseph Fisher
Age: 59.0
Gender: male
Chief Complaint: chronic problems
Secondary Complaints: depression;asthma;diabetes type 2
---------------------------------------------
MEDICAL NOTE:
HISTORY OF PRESENT ILLNESS
Mr. Fisher is a 59-year-old male who presents for routine follow up of his chronic problems.
Mr. Fisher reports that he has been managing his depression. He is on Prozac 20 mg daily and was taking it regularly, but weaned himself off of it and felt a little better. He is currently taking less of a dose and does not feel the side effects as much, but he is willing to try something different. His asthma has been acting up because of the bad pollen season and has been using his inhaler when it seems to go over 85 degrees. He does not use it if it is cold outside. He is keeping his diabetes under control. The patient 's diet has been good for the most part, but has been traveling all over for his children's sports tournaments and did not stick to his diet and notes over the weekend eating pizza.
The patient endorses lightheadedness and dizziness when running up and down the stairs. He attributes this to heat and fatigue. He denies chest pain and abdominal pain. Endorses shortness of breath..
Mr. Fisher also endorses knee pain from running up and down stairs, but nothing out of the ordinary.
The patient exercises in the morning and rides a bike for 45 minutes.
REVIEW OF SYSTEMS
• Constitutional: No fevers, chills. Positive fatigue.
• Cardiovascular: Denies chest pain. Endorses dyspnea on exertion.
• Respiratory: Positive wheezing. Positive shortness of breath.
• Musculoskeletal: Positive joint pain. Deniesswelling, or muscle pain.
• Neurological: Positive lightheadedness. Positive dizziness.
• Psychiatric: Denies anxiety.
PHYSICAL EXAMINATION
• Constitutional: in no apparent distress.
• Neck: Supple without thyromegaly or lymphadenopathy.
• Respiratory: Bilateral expiratory wheezing.
• Cardiovascular: Regular rate and rhythm.
• Musculoskeletal: No edema in the lower extremities.
RESULTS
PFT: Within normal limits.
Diabetes panel: Glucose and hemoglobin A1c elevated.
X-ray of the chest is unremarkable.
ASSESSMENT AND PLAN
Mr. Joseph Fisher is a 59-year-old male who presents for routine follow up of his chronic problems.
Asthma.
• Medical Reasoning: His symptoms are exacerbated during warmer weather, but his recent pulmonary function tests were normal.
• Medical Treatment: Continue on albuterol, 2 puffs every 4-6 hours as needed. Add Symbicort 2 puffs twice a day during the summer to help prevent exacerbation.
Depression.
• Medical Reasoning: The patient self-weened from Prozac 20 mg daily due to side effects.
• Medical Treatment: We will start him on a different medication, Zoloft 25 mg once a day, to see how he tolerates this.
Diabetes Type II.
• Medical Reasoning: Recent blood glucose levels and hemoglobin A1c were elevated.
• Additional Testing: Repeat hemoglobin A1c in 3 months. Continue to monitor blood glucose levels at home.
• Medical Treatment: We will increase metformin to 1000 mg twice a day.
Patient Agreements: The patient understands and agrees with the recommended medical treatment plan.
---------------------------------------------
DIALOGUE:
[doctor] hi , joseph . how are you ?
[patient] hey , i'm okay . good to see you .
[doctor] good to see you . are you ready to get started ?
[patient] yes , i am .
[doctor] okay . joseph is a 59 year old male here for routine follow-up of his chronic problems . so , joseph , how have you been doing ?
[patient] yeah , i've been kind of managing through my depression , and , uh , my asthma's been acting up 'cause we had a really bad pollen season , and i am at least keeping my diabetes under control , but just , uh , it's just persistent issues all around .
[doctor] okay . all right . well , let's start with your diabetes . so , your diet's been good ?
[patient] um , for the most part , but we have been traveling all over to different sports tournaments for the kids , so it was , uh , a weekend of , uh , eating on the go , crumby junk food , pizza , and did n't really stick to the diet , so that was a bit of an adjustment .
[doctor] okay . all right . um , but , ha- ha- have you ... let's just talk about your review of systems . have you had any dizziness , lightheadedness , fever , chills ?
[patient] running up and down the stairs , it was pretty warm , so i did feel a little bit lightheaded , and i did get a little dizzy , but i thought it was just the heat and the fatigue .
[doctor] okay . any chest pain , shortness of breath , or belly pain ?
[patient] shortness of breath . no belly pain though .
[doctor] okay . all right . and , how about any joint pain or muscle aches ?
[patient] uh , my knees hurt a little bit from running up and down , and maybe picking up the boxes , but nothing out of the ordinary .
[doctor] okay . all right . um , and , in terms of your asthma , you just said that you were short of breath running up and down the stairs , so , um , do , how often have you been using your inhaler over the past year ?
[patient] only when it seems to go over about 85 degrees out . that's when i really feel it , so that's when i've been using it . if it's a nice , cool , dry day , i really do n't use the inhaler .
[doctor] okay . and , um-
[doctor] and , in terms of your activities of daily living , are you able to exercise or anything like-
[patient] yes , i do exercise in the morning . i , i ride , uh , our bike for probably about 45 minutes or so .
[doctor] okay . all right . and then , your depression , you said it's ... how's that going ? i know we have you on the , on the prozac 20mg a day . are you taking that ? are you having a lot of side effects from that ?
[patient] i was taking it regularly , but i've kind of weened myself off of it . i thought i felt a little bit better , but i think , uh , i , i kinda go through battles with depression every so often .
[doctor] okay . all right . are you interested in resuming the medication , or would you like to try a different one ?
[patient] i , maybe adjusting what i'm currently taking , maybe l- less of a dose so i do n't feel the side effects as much , but i , i'm willing to try something different .
[doctor] okay . all right . okay , well , let's , let's go ahead and we'll do a quick physical exam . so , looking at you , you're in , in no apparent distress . i'm feeling your neck . there's no cervical lymphadenopathy . your thyroid seems not enlarged . and , listening to your lungs , you do have some bilateral expiratory wheezing that's very faint , and your heart is a regular rate and rhythm . your abdomen is soft , and uh , your lower extremities have no edema . so , let's go ahead and look at some of your results . hey , dragon , show me the pfts .
[doctor] okay , so your , your pfts , that , those are your breathing studies , and those look quite good , so i know that you're wheezing right now , but , um , you know , i think that we can add , add , um , a regimen to that to help , to help you with your , um , exacerbations during the , the summer months , okay ?
[patient] okay .
[doctor] and then , let's look at your ... hey , dragon ? show me the hemoglobin a1c . okay , so your a1c , you're right , you know , over the past couple months is , you know , your blood sugar's probably been running a little high , so , you know , i know that you're gon na get back on your diet regimen , but , um , for right now , let's go ahead and we'll increase your metformin , okay ?
[patient] okay .
[doctor] um , and then , hey , dragon ? show me the chest x-ray . okay , good , and your chest x-ray looks fine , so we know that there's no pneumonia there .
[patient] mm-hmm .
[doctor] and , it's just is all just from your asthma . so , you know , my impression of you at this time , you know , from a diabetes standpoint , let's , let's increase the metformin to 1,000 mg twice a day . um , and , we will get a repeat hemoglobin a1c in three months , and i want you to continue to monitor your blood sugars at home .
[doctor] from an asthma standpoint , let's continue you on the albuterol , two puffs , uh , every four to six hours as needed , and we'll add symbicort , two puffs twice a day during the summer , to kind of help prevent those exacerbations . and then , from a depression standpoint , we'll go ahead and start you on a different medication , zoloft , um , 25 mg once a day and see how you tolerate that . does that sound okay ?
[patient] perfect .
[doctor] all right . so , the nurse will be in soon , and she'll get you situated with all of that , okay ?
[patient] great .
[doctor] it was good to see you .
[patient] same here .
[doctor] hey , dragon ? finalize the note .</t>
  </si>
  <si>
    <t>- Chief complaint: chronic problems
- History of present illness: Mr. Fisher has been managing his depression, currently taking a lower dose of Prozac and willing to try something different. His asthma has been acting up due to the bad pollen season. He is keeping his diabetes under control, but had difficulties sticking to his diet recently.
- Physical examination: Mr. Fisher appears in no apparent distress. He has bilateral expiratory wheezing and a regular heart rate and rhythm. No edema in the lower extremities.
- Symptoms experienced by the patient: Lightheadedness and dizziness when running up and down the stairs, shortness of breath, knee pain.
- New medications prescribed or changed, including dosages:
  - Asthma: Continue albuterol, 2 puffs every 4-6 hours as needed. Add Symbicort, 2 puffs twice a day during the summer.
  - Depression: Start Zoloft 25 mg once a day.
  - Diabetes Type II: Increase metformin to 1000 mg twice a day.
- Follow-up instructions: Repeat hemoglobin A1c in 3 months. Continue to monitor blood glucose levels at home. The nurse will provide further instructions.</t>
  </si>
  <si>
    <t>7f997d36-96a7-4bf7-b722-dbffea5cd89e</t>
  </si>
  <si>
    <t>Patient ID: virtassist-D2N012-VA035
Patient Name: Joseph Fisher
Age: 59.0
Gender: male
Chief Complaint: chronic problems
Secondary Complaints: depression;asthma;diabetes type 2
---------------------------------------------
MEDICAL NOTE:
HISTORY OF PRESENT ILLNESS
Mr. Fisher is a 59-year-old male who presents for routine follow up of his chronic problems.
Mr. Fisher reports that he has been managing his depression. He is on Prozac 20 mg daily and was taking it regularly, but weaned himself off of it and felt a little better. He is currently taking less of a dose and does not feel the side effects as much, but he is willing to try something different. His asthma has been acting up because of the bad pollen season and has been using his inhaler when it seems to go over 85 degrees. He does not use it if it is cold outside. He is keeping his diabetes under control. The patient 's diet has been good for the most part, but has been traveling all over for his children's sports tournaments and did not stick to his diet and notes over the weekend eating pizza.
The patient endorses lightheadedness and dizziness when running up and down the stairs. He attributes this to heat and fatigue. He denies chest pain and abdominal pain. Endorses shortness of breath..
Mr. Fisher also endorses knee pain from running up and down stairs, but nothing out of the ordinary.
The patient exercises in the morning and rides a bike for 45 minutes.
REVIEW OF SYSTEMS
• Constitutional: No fevers, chills. Positive fatigue.
• Cardiovascular: Denies chest pain. Endorses dyspnea on exertion.
• Respiratory: Positive wheezing. Positive shortness of breath.
• Musculoskeletal: Positive joint pain. Deniesswelling, or muscle pain.
• Neurological: Positive lightheadedness. Positive dizziness.
• Psychiatric: Denies anxiety.
PHYSICAL EXAMINATION
• Constitutional: in no apparent distress.
• Neck: Supple without thyromegaly or lymphadenopathy.
• Respiratory: Bilateral expiratory wheezing.
• Cardiovascular: Regular rate and rhythm.
• Musculoskeletal: No edema in the lower extremities.
RESULTS
PFT: Within normal limits.
Diabetes panel: Glucose and hemoglobin A1c elevated.
X-ray of the chest is unremarkable.
ASSESSMENT AND PLAN
Mr. Joseph Fisher is a 59-year-old male who presents for routine follow up of his chronic problems.
Asthma.
• Medical Reasoning: His symptoms are exacerbated during warmer weather, but his recent pulmonary function tests were normal.
• Medical Treatment: Continue on albuterol, 2 puffs every 4-6 hours as needed. Add Symbicort 2 puffs twice a day during the summer to help prevent exacerbation.
Depression.
• Medical Reasoning: The patient self-weened from Prozac 20 mg daily due to side effects.
• Medical Treatment: We will start him on a different medication, Zoloft 25 mg once a day, to see how he tolerates this.
Diabetes Type II.
• Medical Reasoning: Recent blood glucose levels and hemoglobin A1c were elevated.
• Additional Testing: Repeat hemoglobin A1c in 3 months. Continue to monitor blood glucose levels at home.
• Medical Treatment: We will increase metformin to 1000 mg twice a day.
Patient Agreements: The patient understands and agrees with the recommended medical treatment plan.
---------------------------------------------
DIALOGUE:
[doctor] hi , joseph . how are you ?
[patient] hey , i'm okay . good to see you .
[doctor] good to see you . are you ready to get started ?
[patient] yes , i am .
[doctor] okay . joseph is a 59 year old male here for routine follow-up of his chronic problems . so , joseph , how have you been doing ?
[patient] yeah , i've been kind of managing through my depression , and , uh , my asthma's been acting up 'cause we had a really bad pollen season , and i am at least keeping my diabetes under control , but just , uh , it's just persistent issues all around .
[doctor] okay . all right . well , let's start with your diabetes . so , your diet's been good ?
[patient] um , for the most part , but we have been traveling all over to different sports tournaments for the kids , so it was , uh , a weekend of , uh , eating on the go , crumby junk food , pizza , and did n't really stick to the diet , so that was a bit of an adjustment .
[doctor] okay . all right . um , but , ha- ha- have you ... let's just talk about your review of systems . have you had any dizziness , lightheadedness , fever , chills ?
[patient] running up and down the stairs , it was pretty warm , so i did feel a little bit lightheaded , and i did get a little dizzy , but i thought it was just the heat and the fatigue .
[doctor] okay . any chest pain , shortness of breath , or belly pain ?
[patient] shortness of breath . no belly pain though .
[doctor] okay . all right . and , how about any joint pain or muscle aches ?
[patient] uh , my knees hurt a little bit from running up and down , and maybe picking up the boxes , but nothing out of the ordinary .
[doctor] okay . all right . um , and , in terms of your asthma , you just said that you were short of breath running up and down the stairs , so , um , do , how often have you been using your inhaler over the past year ?
[patient] only when it seems to go over about 85 degrees out . that's when i really feel it , so that's when i've been using it . if it's a nice , cool , dry day , i really do n't use the inhaler .
[doctor] okay . and , um-
[doctor] and , in terms of your activities of daily living , are you able to exercise or anything like-
[patient] yes , i do exercise in the morning . i , i ride , uh , our bike for probably about 45 minutes or so .
[doctor] okay . all right . and then , your depression , you said it's ... how's that going ? i know we have you on the , on the prozac 20mg a day . are you taking that ? are you having a lot of side effects from that ?
[patient] i was taking it regularly , but i've kind of weened myself off of it . i thought i felt a little bit better , but i think , uh , i , i kinda go through battles with depression every so often .
[doctor] okay . all right . are you interested in resuming the medication , or would you like to try a different one ?
[patient] i , maybe adjusting what i'm currently taking , maybe l- less of a dose so i do n't feel the side effects as much , but i , i'm willing to try something different .
[doctor] okay . all right . okay , well , let's , let's go ahead and we'll do a quick physical exam . so , looking at you , you're in , in no apparent distress . i'm feeling your neck . there's no cervical lymphadenopathy . your thyroid seems not enlarged . and , listening to your lungs , you do have some bilateral expiratory wheezing that's very faint , and your heart is a regular rate and rhythm . your abdomen is soft , and uh , your lower extremities have no edema . so , let's go ahead and look at some of your results . hey , dragon , show me the pfts .
[doctor] okay , so your , your pfts , that , those are your breathing studies , and those look quite good , so i know that you're wheezing right now , but , um , you know , i think that we can add , add , um , a regimen to that to help , to help you with your , um , exacerbations during the , the summer months , okay ?
[patient] okay .
[doctor] and then , let's look at your ... hey , dragon ? show me the hemoglobin a1c . okay , so your a1c , you're right , you know , over the past couple months is , you know , your blood sugar's probably been running a little high , so , you know , i know that you're gon na get back on your diet regimen , but , um , for right now , let's go ahead and we'll increase your metformin , okay ?
[patient] okay .
[doctor] um , and then , hey , dragon ? show me the chest x-ray . okay , good , and your chest x-ray looks fine , so we know that there's no pneumonia there .
[patient] mm-hmm .
[doctor] and , it's just is all just from your asthma . so , you know , my impression of you at this time , you know , from a diabetes standpoint , let's , let's increase the metformin to 1,000 mg twice a day . um , and , we will get a repeat hemoglobin a1c in three months , and i want you to continue to monitor your blood sugars at home .
[doctor] from an asthma standpoint , let's continue you on the albuterol , two puffs , uh , every four to six hours as needed , and we'll add symbicort , two puffs twice a day during the summer , to kind of help prevent those exacerbations . and then , from a depression standpoint , we'll go ahead and start you on a different medication , zoloft , um , 25 mg once a day and see how you tolerate that . does that sound okay ?
[patient] perfect .
[doctor] all right . so , the nurse will be in soon , and she'll get you situated with all of that , okay ?
[patient] great .
[doctor] it was good to see you .
[patient] same here .
[doctor] hey , dragon ? finalize the note .</t>
  </si>
  <si>
    <t>ef67a91aba6c420bbc491a9fe9bdea46</t>
  </si>
  <si>
    <t>PII</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</si>
  <si>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virtassist-D2N013-VA016
Patient Name: John Brooks
Age: 55.0
Gender: male
Chief Complaint: abnormal lab finding
Secondary Complaints: anxiety;epilepsy
---------------------------------------------
MEDICAL NOTE:
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 Constitutional: Denies fevers, chills.
• Cardiovascular: Denies chest pain or dyspnea.
• Respiratory: Denies shortness of breath.
• Neurological: Endorses epilepsy.
• Psychiatric: Endorses anxiety.
PHYSICAL EXAMINATION
• Respiratory: Lungs are clear to auscultation bilaterally. No wheezes, rales, or rhonchi.
• Cardiovascular: Regular rate and rhythm.
•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 Medical Reasoning: His past hemoglobin A1c levels have been borderline high, but his most recent level was 8. His blood glucose level is also elevated in clinic today.
• Additional Testing: Repeat hemoglobin A1c.
• Medical Treatment: Continue metformin 500 mg twice daily.
Epilepsy.
• Medical Reasoning: He saw his neurologist about 3 months ago and has been asymptomatic for the past few months.
• Medical Treatment: Continue Keppra at current dosage.
Patient Agreements: The patient understands and agrees with the recommended medical treatment plan.
---------------------------------------------
DIALOGUE:
[doctor]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</si>
  <si>
    <t>- Chief complaint: abnormal lab finding
- History of present illness: The patient had elevated blood sugar levels and was started on metformin 500 mg twice daily. He attributes the high levels to stress and not monitoring his sugar intake due to traveling and having visitors.
- Physical examination: Lungs clear, regular heart rate and rhythm, trace pitting edema in lower extremities.
- Symptoms experienced by the patient: Anxiety, epilepsy (no recent seizures).
- New medications prescribed or changed: Metformin 500 mg twice daily.
- Follow-up instructions: Repeat hemoglobin A1c, continue metformin 500 mg twice daily for diabetes, continue Keppra at current dosage for epilepsy. No specific follow-up instructions mentioned in the dialogue.</t>
  </si>
  <si>
    <t>410664ad-4a72-4040-ae1f-57f55df2a8a2</t>
  </si>
  <si>
    <t>Patient ID: virtassist-D2N013-VA016
Patient Name: John Brooks
Age: 55.0
Gender: male
Chief Complaint: abnormal lab finding
Secondary Complaints: anxiety;epilepsy
---------------------------------------------
MEDICAL NOTE:
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 Constitutional: Denies fevers, chills.
• Cardiovascular: Denies chest pain or dyspnea.
• Respiratory: Denies shortness of breath.
• Neurological: Endorses epilepsy.
• Psychiatric: Endorses anxiety.
PHYSICAL EXAMINATION
• Respiratory: Lungs are clear to auscultation bilaterally. No wheezes, rales, or rhonchi.
• Cardiovascular: Regular rate and rhythm.
•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 Medical Reasoning: His past hemoglobin A1c levels have been borderline high, but his most recent level was 8. His blood glucose level is also elevated in clinic today.
• Additional Testing: Repeat hemoglobin A1c.
• Medical Treatment: Continue metformin 500 mg twice daily.
Epilepsy.
• Medical Reasoning: He saw his neurologist about 3 months ago and has been asymptomatic for the past few months.
• Medical Treatment: Continue Keppra at current dosage.
Patient Agreements: The patient understands and agrees with the recommended medical treatment plan.
---------------------------------------------
DIALOGUE:
[doctor]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</si>
  <si>
    <t>e21dca7f2ca54dfd89a8b70003208dad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</si>
  <si>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virtassist-D2N014-VA038
Patient Name: Louis Williams
Age: 58.0
Gender: male
Chief Complaint: ER follow-up
Secondary Complaints: CHF;hx cataract and skin cancer
---------------------------------------------
MEDICAL NOTE:
CHIEF COMPLAINT
Follow-up from an emergency room visit.
HISTORY OF PRESENT ILLNESS
Louis Williams is a 58-year-old male presenting for a follow-up from an emergency room visit.
The patient states that he was playing tennis on Saturday, that he was really hot and that after approximately 30 minutes he was struggling to breathe. He states that he thought he was having a heart attack at that time. His wife took him to the emergency room and at that time, he states that he had been feeling very lightheaded and dizzy. He notes that on Sunday he felt fine.
The patient reports that he has been very diligent with his medications for his congestive heart failure. He notes that he has been avoiding salt for the most part but there has been some dietary indiscretion more recently.
He is status post cataract extraction approximately 3 months ago, and notes that everything has been fine since then. He denies any vision problems at this time.
The patient had a skin cancer removed approximately 5 months ago. He reports this is well healed.
REVIEW OF SYSTEMS
• Cardiovascular: Endorse dyspnea on exertion.
• Respiratory: Endorses shortness of breath.
• Neurological: Endorses lightheadedness and dizziness.
PHYSICAL EXAMINATION
• Neck: Supple. No jugular venous distention.
• Respiratory: Fine crackles bilaterally.
• Cardiovascular: Regular rate and rhythm. No murmurs. Bilateral lower extremity edema.
RESULTS
ECG revealed left ventricular hypertrophy consistent with congestive heart failure.
Echocardiogram demonstrates stable diminished ejection fraction.
Skin cancer pathology demonstrates clear margins.
ASSESSMENT AND PLAN
The patient is a 58-year-old male who presents for follow-up after emergency room visit.
ED follow-up and congestive heart failure.
• Medical Reasoning: I believe his symptoms which led to his ED visit were due to an exacerbation of his heart failure. He admits to some dietary indiscretion, which likely resulted in fluid retention.
• Medical Treatment: I will prescribe Lasix 80 mg once a day. I will also place him on carvedilol 25 mg twice a day.
Status post basal cell carcinoma removal.
• Medical Reasoning: He seems to be doing well and the removal site is well-healed. No change in treatment is necessary at this time.
Status post cataract surgery.
• Medical Reasoning: He seems to be doing well. We will continue to observe, but no treatment changes are needed today.
Patient Agreements: The patient understands and agrees with the recommended medical treatment.
---------------------------------------------
DIALOGUE:
[doctor] hi , louis . how are you ?
[patient] hi . good to see you .
[doctor] it's good to see you as well . are you ready to get started ?
[patient] yes , i am .
[doctor] louis is a 58-year-old male here for follow up from an emergency room visit . so , louis , what happened ?
[patient] yeah . i was playing tennis on saturday . it was really , really hot that day , very humid . and about after about a half an hour i was very short of breath , i was struggling breathing . i thought i was having a heart attack , got really nervous . so , my wife took me to the er and , uh , everything checked out , but i was just very upset about it .
[doctor] okay . all right . and how have you been feeling since that time ?
[patient] uh , foof , probably , probably about six hours after we got home , i felt very light-head and very dizzy and then , sunday , i felt fine . i just thought it was worth checking up with you though .
[doctor] okay . and have you been taking all of your meds for your heart failure ?
[patient] i have . i have . i've been , uh , very diligent with it . and , uh , i'm in touch with the doctor and so far , so good , other than this episode on saturday .
[doctor] okay . and , and you're watching your diet , you're avoiding salt . have you had anything salty ?
[patient] i cheat every now and then . you know , i try and stay away from the junk food and the salty foods . but , for the most part , i've been doing a good job of that .
[doctor] okay . all right . um , and i know that they removed a cataract from your eye-
[patient] mm-hmm .
[doctor] . a couple of , like couple months ago . that's been fine ?
[patient] that was three months ago , thursday , and everything's been fine ever since .
[doctor] okay . so , no vision problems .
[patient] no .
[doctor] okay . and you had a skin cancer removed about five months ago as well . you've had a lot going on .
[patient] yeah . it's been a really busy year . an- and again , so far , so good . that healed up nicely , no problems ever since .
[doctor] okay . all right . um , so , why do n't we go ahead and we'll do a quick physical-
[patient] mm-hmm .
[doctor] . exam . hey , dragon , show me the blood pressure . so , here , your blood pressure is a little high .
[patient] mm-hmm .
[doctor] um , so , you know , i did see a report in the emergency room that your blood pressure was high there as well .
[patient] mm-hmm .
[doctor] so , we'll have to just kind of talk about that . uh , but let's go ahead and we'll examine you .
[patient] sure .
[doctor] okay ?
[patient] mm-hmm .
[doctor] okay . so , you know , looking at you , your neck is very supple . i do n't appreciate any fibular venous distention . your heart is a regular rate and rhythm , no murmur . your lungs have some fine crackles in them , bilaterally . and you have trace lower extremity edema in both legs . so , what that means , essentially , is that you may have some extra fluid on board , um , from eating salty foods-
[patient] mm-hmm .
[doctor] . along with this history of your congestive heart failure . but , let's go ahead and look at some of your results . hey , dragon , show me the ecg . so , this is , uh , a s- a stable ecg for you . this basically shows that you have some left ventricular hypertrophy which caused your congestive heart failure . um , let's go ahead and review your echocardiogram . hey , dragon , show me the echocardiogram . so , in reviewing the results of your echocardiogram , it shows that your pumping function of your heart is a little low , uh , but it's stable . and , you know , i think that we know this and we have you on the appropriate-
[patient] mm-hmm .
[doctor] medication therapy . and then , i just wan na be reminded about , um , the results of your skin biopsy . hey , dragon , show me the skin biopsy results . okay . and in reviewing the pathology report for your skin cancer-
[patient] mm-hmm .
[doctor] . you know , it looks like they got all of that and everything's fine .
[patient] yep .
[doctor] so , you know , my impression of you at this time , for the shortness of breath that you had in the emergency department , i think it was an exacerbation of your heart failure . and you probably had some , what we call , dietary indiscretion , you ate some salty food which made you retain some fluid .
[patient] mm-hmm .
[doctor] so , for that , i'm going to prescribe you , you know , an extra dose of lasix 80 milligrams , once a day . and , um , we're going to , uh , put you on some carvedilol 25 milligrams , twice a day . okay ?
[patient] okay . perfect .
[doctor] um , and i think from a , a cataract surgery standpoint and your skin cancer removal , everything seems to be fine and you're doing well , so i do n't think we need to adjust any of those medications .
[patient] good to hear .
[doctor] okay ? hey , dragon , order lasix 80 milligrams , once a day . hey , dragon , order carvedilol 25 milligrams , twice a day . okay . and the nurse will come in and she'll see you soon . okay ?
[patient] great .
[doctor] hey , dragon , finalize the note .</t>
  </si>
  <si>
    <t>- Chief complaint: ER follow-up
- History of present illness: The patient experienced shortness of breath while playing tennis and thought he was having a heart attack. He felt lightheaded and dizzy afterwards. He has been diligent with his congestive heart failure medications but admits to some dietary indiscretion.
- Physical examination: Supple neck, no jugular venous distention. Fine crackles bilaterally in the lungs. Regular rate and rhythm of the heart, no murmurs. Bilateral lower extremity edema.
- Symptoms experienced by the patient: Dyspnea on exertion, shortness of breath, lightheadedness, and dizziness.
- New medications prescribed or changed: Lasix 80 mg once a day and carvedilol 25 mg twice a day.
- Follow-up instructions: N/A.</t>
  </si>
  <si>
    <t>ed10ed19-a28b-448f-abeb-9873c3a08169</t>
  </si>
  <si>
    <t>Patient ID: virtassist-D2N014-VA038
Patient Name: Louis Williams
Age: 58.0
Gender: male
Chief Complaint: ER follow-up
Secondary Complaints: CHF;hx cataract and skin cancer
---------------------------------------------
MEDICAL NOTE:
CHIEF COMPLAINT
Follow-up from an emergency room visit.
HISTORY OF PRESENT ILLNESS
Louis Williams is a 58-year-old male presenting for a follow-up from an emergency room visit.
The patient states that he was playing tennis on Saturday, that he was really hot and that after approximately 30 minutes he was struggling to breathe. He states that he thought he was having a heart attack at that time. His wife took him to the emergency room and at that time, he states that he had been feeling very lightheaded and dizzy. He notes that on Sunday he felt fine.
The patient reports that he has been very diligent with his medications for his congestive heart failure. He notes that he has been avoiding salt for the most part but there has been some dietary indiscretion more recently.
He is status post cataract extraction approximately 3 months ago, and notes that everything has been fine since then. He denies any vision problems at this time.
The patient had a skin cancer removed approximately 5 months ago. He reports this is well healed.
REVIEW OF SYSTEMS
• Cardiovascular: Endorse dyspnea on exertion.
• Respiratory: Endorses shortness of breath.
• Neurological: Endorses lightheadedness and dizziness.
PHYSICAL EXAMINATION
• Neck: Supple. No jugular venous distention.
• Respiratory: Fine crackles bilaterally.
• Cardiovascular: Regular rate and rhythm. No murmurs. Bilateral lower extremity edema.
RESULTS
ECG revealed left ventricular hypertrophy consistent with congestive heart failure.
Echocardiogram demonstrates stable diminished ejection fraction.
Skin cancer pathology demonstrates clear margins.
ASSESSMENT AND PLAN
The patient is a 58-year-old male who presents for follow-up after emergency room visit.
ED follow-up and congestive heart failure.
• Medical Reasoning: I believe his symptoms which led to his ED visit were due to an exacerbation of his heart failure. He admits to some dietary indiscretion, which likely resulted in fluid retention.
• Medical Treatment: I will prescribe Lasix 80 mg once a day. I will also place him on carvedilol 25 mg twice a day.
Status post basal cell carcinoma removal.
• Medical Reasoning: He seems to be doing well and the removal site is well-healed. No change in treatment is necessary at this time.
Status post cataract surgery.
• Medical Reasoning: He seems to be doing well. We will continue to observe, but no treatment changes are needed today.
Patient Agreements: The patient understands and agrees with the recommended medical treatment.
---------------------------------------------
DIALOGUE:
[doctor] hi , louis . how are you ?
[patient] hi . good to see you .
[doctor] it's good to see you as well . are you ready to get started ?
[patient] yes , i am .
[doctor] louis is a 58-year-old male here for follow up from an emergency room visit . so , louis , what happened ?
[patient] yeah . i was playing tennis on saturday . it was really , really hot that day , very humid . and about after about a half an hour i was very short of breath , i was struggling breathing . i thought i was having a heart attack , got really nervous . so , my wife took me to the er and , uh , everything checked out , but i was just very upset about it .
[doctor] okay . all right . and how have you been feeling since that time ?
[patient] uh , foof , probably , probably about six hours after we got home , i felt very light-head and very dizzy and then , sunday , i felt fine . i just thought it was worth checking up with you though .
[doctor] okay . and have you been taking all of your meds for your heart failure ?
[patient] i have . i have . i've been , uh , very diligent with it . and , uh , i'm in touch with the doctor and so far , so good , other than this episode on saturday .
[doctor] okay . and , and you're watching your diet , you're avoiding salt . have you had anything salty ?
[patient] i cheat every now and then . you know , i try and stay away from the junk food and the salty foods . but , for the most part , i've been doing a good job of that .
[doctor] okay . all right . um , and i know that they removed a cataract from your eye-
[patient] mm-hmm .
[doctor] . a couple of , like couple months ago . that's been fine ?
[patient] that was three months ago , thursday , and everything's been fine ever since .
[doctor] okay . so , no vision problems .
[patient] no .
[doctor] okay . and you had a skin cancer removed about five months ago as well . you've had a lot going on .
[patient] yeah . it's been a really busy year . an- and again , so far , so good . that healed up nicely , no problems ever since .
[doctor] okay . all right . um , so , why do n't we go ahead and we'll do a quick physical-
[patient] mm-hmm .
[doctor] . exam . hey , dragon , show me the blood pressure . so , here , your blood pressure is a little high .
[patient] mm-hmm .
[doctor] um , so , you know , i did see a report in the emergency room that your blood pressure was high there as well .
[patient] mm-hmm .
[doctor] so , we'll have to just kind of talk about that . uh , but let's go ahead and we'll examine you .
[patient] sure .
[doctor] okay ?
[patient] mm-hmm .
[doctor] okay . so , you know , looking at you , your neck is very supple . i do n't appreciate any fibular venous distention . your heart is a regular rate and rhythm , no murmur . your lungs have some fine crackles in them , bilaterally . and you have trace lower extremity edema in both legs . so , what that means , essentially , is that you may have some extra fluid on board , um , from eating salty foods-
[patient] mm-hmm .
[doctor] . along with this history of your congestive heart failure . but , let's go ahead and look at some of your results . hey , dragon , show me the ecg . so , this is , uh , a s- a stable ecg for you . this basically shows that you have some left ventricular hypertrophy which caused your congestive heart failure . um , let's go ahead and review your echocardiogram . hey , dragon , show me the echocardiogram . so , in reviewing the results of your echocardiogram , it shows that your pumping function of your heart is a little low , uh , but it's stable . and , you know , i think that we know this and we have you on the appropriate-
[patient] mm-hmm .
[doctor] medication therapy . and then , i just wan na be reminded about , um , the results of your skin biopsy . hey , dragon , show me the skin biopsy results . okay . and in reviewing the pathology report for your skin cancer-
[patient] mm-hmm .
[doctor] . you know , it looks like they got all of that and everything's fine .
[patient] yep .
[doctor] so , you know , my impression of you at this time , for the shortness of breath that you had in the emergency department , i think it was an exacerbation of your heart failure . and you probably had some , what we call , dietary indiscretion , you ate some salty food which made you retain some fluid .
[patient] mm-hmm .
[doctor] so , for that , i'm going to prescribe you , you know , an extra dose of lasix 80 milligrams , once a day . and , um , we're going to , uh , put you on some carvedilol 25 milligrams , twice a day . okay ?
[patient] okay . perfect .
[doctor] um , and i think from a , a cataract surgery standpoint and your skin cancer removal , everything seems to be fine and you're doing well , so i do n't think we need to adjust any of those medications .
[patient] good to hear .
[doctor] okay ? hey , dragon , order lasix 80 milligrams , once a day . hey , dragon , order carvedilol 25 milligrams , twice a day . okay . and the nurse will come in and she'll see you soon . okay ?
[patient] great .
[doctor] hey , dragon , finalize the note .</t>
  </si>
  <si>
    <t>4fba98eb0930409daa56abbcfe08022a</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</si>
  <si>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virtassist-D2N015-VA040
Patient Name: Rachel nan
Age: 48.0
Gender: female
Chief Complaint: shortness of breath
Secondary Complaints: smoking;depression;chronic back pain
---------------------------------------------
MEDICAL NOTE:
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 Cardiovascular: Endorses dyspnea on exertion. Endorses palpitations.
• Respiratory: Endorses shortness of breath.
• Musculoskeletal: Endorses back pain.
• Integumentary:
• Psychiatric: Endorses depression.
PHYSICAL EXAMINATION
• Respiratory: Mild wheezes bilaterally.
RESULTS
Pulmonary function test demonstrates mild asthma and the appearance of COPD.
X-ray of the chest demonstrates flattening of the diaphragm which is consistent with COPD.
ASSESSMENT AND PLAN
COPD.
• Medical Reasoning: The patient presents today with shortness of breath with exertion. Her pulmonary function tests suggest asthma or COPD and her most recent chest x-ray and physical examination today are also consistent with COPD.
• Patient Education and Counseling: I counseled the patient on the importance of smoking cessation.
• Medical Treatment: We will start the patient on Combivent, 2 puffs twice a day. I will also prescribe an albuterol inhaler, 2 puffs as needed, and a prednisone taper pack.
Depression.
• Medical Reasoning: It sounds like her depression is stable, so we will not change anything at this time.
• Patient Education and Counseling: She will keep taking the Effexor. I encouraged her to practice yoga for depression relief as well as her back pain.
Chronic back pain.
• Medical Reasoning: The patient says she is doing well on Neurontin with only occasional exacerbation of the pain.
• Medical Treatment: She can continue Neurontin as is. I also encouraged her to practice yoga for her back pain.
Patient Agreements: The patient understands and agrees with the recommended medical treatment plan.
---------------------------------------------
DIALOGUE:
[doctor]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</si>
  <si>
    <t>- Chief complaint: Shortness of breath.
- History of present illness: The patient reports shortness of breath with mild exercise and walking, along with palpitations. It is unclear if it is due to her back pain or not. The patient has been exercising more and has decreased her smoking habits.
- Physical examination: Mild wheezes bilaterally.
- Symptoms experienced by the patient: Dyspnea on exertion, palpitations, shortness of breath, back pain, and depression.
- New medications prescribed or changed, including dosages: Combivent, 2 puffs twice a day; albuterol inhaler, 2 puffs as needed; and a prednisone taper pack.
- Follow-up instructions: The patient will continue taking Effexor for depression and Neurontin for chronic back pain. The patient is encouraged to practice yoga for both depression and back pain relief.</t>
  </si>
  <si>
    <t>1dd6ef56-1140-4455-91c6-a3828e614ff4</t>
  </si>
  <si>
    <t>Patient ID: virtassist-D2N015-VA040
Patient Name: Rachel nan
Age: 48.0
Gender: female
Chief Complaint: shortness of breath
Secondary Complaints: smoking;depression;chronic back pain
---------------------------------------------
MEDICAL NOTE:
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 Cardiovascular: Endorses dyspnea on exertion. Endorses palpitations.
• Respiratory: Endorses shortness of breath.
• Musculoskeletal: Endorses back pain.
• Integumentary:
• Psychiatric: Endorses depression.
PHYSICAL EXAMINATION
• Respiratory: Mild wheezes bilaterally.
RESULTS
Pulmonary function test demonstrates mild asthma and the appearance of COPD.
X-ray of the chest demonstrates flattening of the diaphragm which is consistent with COPD.
ASSESSMENT AND PLAN
COPD.
• Medical Reasoning: The patient presents today with shortness of breath with exertion. Her pulmonary function tests suggest asthma or COPD and her most recent chest x-ray and physical examination today are also consistent with COPD.
• Patient Education and Counseling: I counseled the patient on the importance of smoking cessation.
• Medical Treatment: We will start the patient on Combivent, 2 puffs twice a day. I will also prescribe an albuterol inhaler, 2 puffs as needed, and a prednisone taper pack.
Depression.
• Medical Reasoning: It sounds like her depression is stable, so we will not change anything at this time.
• Patient Education and Counseling: She will keep taking the Effexor. I encouraged her to practice yoga for depression relief as well as her back pain.
Chronic back pain.
• Medical Reasoning: The patient says she is doing well on Neurontin with only occasional exacerbation of the pain.
• Medical Treatment: She can continue Neurontin as is. I also encouraged her to practice yoga for her back pain.
Patient Agreements: The patient understands and agrees with the recommended medical treatment plan.
---------------------------------------------
DIALOGUE:
[doctor]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</si>
  <si>
    <t>ef6c73d6892648ac942de56bce272c98</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</si>
  <si>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virtassist-D2N016-VA011
Patient Name: Edward Butler
Age: 59.0
Gender: male
Chief Complaint: chronic problems
Secondary Complaints: depression;hypertension;hx rotator cuff repair
---------------------------------------------
MEDICAL NOTE:
CHIEF COMPLAINT
Follow-up of chronic problems.
HISTORY OF PRESENT ILLNESS
Edward Butler is a 59-year-old male with a past medical history significant for depression, hypertension, and prior rotator cuff repair. He presents for a follow-up of his chronic problems.
Regarding his depression, he has been doing pretty well over the last 6 months. The patient notes that he sees a counselor once a week. He states that he has been swimming at the pool a lot this summer and fall. The patient has preferred to avoid medications to treat this.
Regarding his hypertension, he states that he has good days and bad days. He adds that he takes his Norvasc daily. The patient states that he checks his blood pressure at CVS about once weekly. He does admit to occasionally drinking wine and eating burgers.
The patient had his rotator cuff repaired about 8 months ago. He states that he is doing well. He states that he is no longer seeing a physical therapist in this center, however, he is progressing to exercises at home. The patient notes that he stretches with a yoga ball and is getting stronger.
He notes that he experiences mild swelling in his ankles, mainly near the end of the day. He states that the swelling resolves by the next morning. The patient denies nasal congestion, chest pain, or shortness of breath.
REVIEW OF SYSTEMS
• Ears, Nose, Mouth and Throat: Denies nasal congestion.
• Cardiovascular: Denies chest pain or dyspnea on exertion.
• Respiratory: Denies shortness of breath
• Musculoskeletal: Bilateral ankle swelling.
• Psychiatric: Endorses depression.
PHYSICAL EXAMINATION
• Neurological/Psychological: Appropriate mood and affect.
• Respiratory: Lungs are clear to auscultation bilaterally. No wheezes, rales, or rhonchi.
• Cardiovascular: Slight 3/6 systolic ejection murmur, stable.
• Musculoskeletal: 1-2+ pitting edema in the bilateral lower extremities.
VITALS REVIEWED
• Blood Pressure: Elevated at 156/94 mmHg.
RESULTS
Labs: Creatinine is within normal limits.
Electrocardiogram is normal. No evidence of coronary artery disease.
ASSESSMENT AND PLAN
Edward Butler is a 59-year-old male with a past medical history significant for depression, hypertension, and prior rotator cuff repair. He presents for a follow-up of his chronic problems.
Depression.
• Medical Reasoning: He is doing well with therapy and physical activity. He continues to decline medication for this.
• Medical Treatment: Continue current management strategies.
• Patient Education and Counseling: I encouraged him to contact me should he want to try medication.
Hypertension.
• Medical Reasoning: This is uncontrolled at this time. He is compliant with Norvasc, but admits to occasional dietary indiscretion.
• Additional Testing: We will order a lipid panel and an echocardiogram.
• Medical Treatment: Increase Norvasc to 10 mg daily.
8 months status post rotator cuff repair.
• Medical Reasoning: He is doing well postoperatively. He has progressed from formal physical therapy to solely home exercise.
• Medical Treatment: Continue with home exercise.
Patient Agreements: The patient understands and agrees with the recommended medical treatment plan.
---------------------------------------------
DIALOGUE:
[doctor] hi , edward , how are you ?
[patient] i'm doing well , yourself ?
[doctor] i'm doing okay .
[patient] good .
[doctor] so , i know the nurse told you about dax . i'd like to tell dax a little bit about you .
[patient] absolutely .
[doctor] edward is a 59 year old male with a past medical history significant for depression , hypertension and prior rotator cuff repair who presents for followup of his chronic problems . so , edward , it's been a little while since i saw you .
[patient] mm-hmm .
[doctor] how are you doing ?
[patient] i'm doing pretty well , actually . it's been a good , uh , good six months .
[doctor] good . okay . so , you know , the last time we spoke , you know , you were trying to think of some new strategies to manage your depression . you did n't wan na go on medication because you're already on a bunch of meds .
[patient] absolutely .
[doctor] so , how are you doing with that ?
[patient] i'm doing well . i see a counselor , uh , once a week . uh , and i've been out swimming at the pool a lot this , this , uh , summer , and , uh , fall . so , things have been well , going well with my depression .
[doctor] okay , so , you do n't wan na , you do n't feel the need to start any medications at this time ?
[patient] no , no , no . but , i know i can call you if i do .
[doctor] yeah , absolutely .
[patient] okay .
[doctor] yeah . all right . and then , in terms of your high blood pressure , how are you doing with that ? i know we , we were kind of struggling with it la- six months ago . how are you doing ?
[patient] i still have my good days and my bad days . i do take my medicine daily . uh , but , you know that burger and wine , every once in a while , sneaks in there , and that salt be ... we know what that does .
[doctor] yeah . so , i love burgers and wine too .
[patient] okay .
[doctor] so , i get it . um , okay , so , and you're taking the norvasc ?
[patient] norvasc , yep .
[doctor] okay . um , and , you're checking your blood pressures at home , it sounds like ?
[patient] i , i do . well , i go to cvs pharmacy . they , they have a , uh , machine that i can sit down at quickly and get my , uh , blood pressure taken . and , i go there about once a week .
[doctor] okay . all right . and then , i know that you had that rotator cuff repaired about eight months ago . how are you doing ?
[patient] um , it's doing well . i , i'm , i'm , been stretching with a yoga ball .
[doctor] uh- .
[patient] and , uh , i'm getting stronger each time . and , i can continue that once a week also .
[doctor] okay . are you still seeing the physical therapist in the center , or are you just doing exercises at home ?
[patient] i'm just , i progressed to exercises at home .
[doctor] okay . all right . great . all right . well , i know you did a review of systems sheet when you checked in .
[patient] mm-hmm .
[doctor] and , you know , it seems like you're doing well . any symptoms at all ? any nasal congestion or chest pain , shortness of breath , anything ?
[patient] no . none of those . i do , do notice that i get a little bit of a de- , uh , swelling in my ankles .
[doctor] okay .
[patient] uh , mainly near the end of the day .
[doctor] okay .
[patient] um , it seems to go away by the next morning .
[doctor] okay . all right . all right . maybe that has to do with some of the salt intake you're , you're eating .
[patient] okay .
[doctor] all right . well , i wan na go ahead and do a quick physical exam , okay ?
[patient] mm-hmm .
[doctor] hey , dragon ? show me the blood pressure . yeah , so , your blood pressure's a little elevated today , 156 over 94 .
[patient] okay .
[doctor] you know , you could be a little happy to see me . i do n't know .
[doctor] um , but let's look at some of the readings . hey , dragon ? show me the blood pressure readings . yeah , so , they've been a , running a little high over the past couple months .
[patient] okay .
[doctor] so , we'll have to just kinda talk about that , okay ?
[patient] okay .
[doctor] i'm gon na go ahead and listen to your heart and lungs , and i'll let you know what i find , okay ?
[patient] okay .
[doctor] okay . all right . so , on physical exam , you know , everything looks good . on your heart exam , i do appreciate a slight three out of six systolic ejection murmur , but we've heard that in the past .
[patient] okay .
[doctor] so , that seems stable to me . um , on your lung exam , everything sounds nice and clear , and on your lower extremity exam , i do appreciate , you know , 1 to 2+ pitting edema in your legs , okay ? so , we'll have to just talk a little bit about your diet and decreasing the salt intake , okay ?
[patient] okay .
[doctor] so , let me just look at some of your results , okay ? hey , dragon ? show me the labs . so , looking here at your lab results , everything looks really good . you know , your creatinine , that's your kidney function , that looks stable . everything looks good from that standpoint . hey , dragon ? show me the ekg . and , looking here at your ekg , everything , you know , looks fine . there's no evidence of any coronary artery disease . it's a nice , normal ekg , which is good .
[patient] okay .
[doctor] okay ?
[patient] good .
[doctor] so , let me just talk a little bit about my assessment and my plan for you . okay ? so , from a depression standpoint , it's , you know , your first problem , i think that that sounds like you're doing really well managing it . you know , you have good strategies . it sounds like you have a good support system , um , and i agree . i do n't think you need to start on any medication at this time , but you said before , you know you can call me , okay ?
[patient] yes .
[doctor] for your second problem , your hypertension , i , i do n't believe it's well controlled at this time . so , i wan na go ahead and , you know , increase the norvasc up to 10 mg a day , and i wan na go ahead and order an echocardiogram and a lipid panel , okay ?
[patient] okay .
[doctor] hey , dragon ? order an echocardiogram . and , for your third problem , your rotator cuff repair , i , i think you're doing really well with that . i would just continue with the exercises and , uh , i do n't think we need to intervene upon that anymore . it sounds like that's pretty much resolved , okay ?
[patient] good . good .
[doctor] do you have any questions about anything ?
[patient] no questions .
[doctor] okay , great . hey , dragon ? finalize the note .</t>
  </si>
  <si>
    <t>- Chief complaint: chronic problems
- History of present illness: depression, hypertension, prior rotator cuff repair
- Physical examination: neurological/psychological - appropriate mood and affect, respiratory - lungs clear bilaterally, no wheezes, rales, or rhonchi, cardiovascular - slight 3/6 systolic ejection murmur, musculoskeletal - 1-2+ pitting edema in bilateral lower extremities
- Symptoms experienced by the patient: mild swelling in ankles, mainly near the end of the day, resolves by the next morning
- New medications prescribed or changed, including dosages: Norvasc increased to 10 mg daily for hypertension
- Follow-up instructions: N/A</t>
  </si>
  <si>
    <t>e4273f35-de8d-4f74-b674-6fa137a930ae</t>
  </si>
  <si>
    <t>Patient ID: virtassist-D2N016-VA011
Patient Name: Edward Butler
Age: 59.0
Gender: male
Chief Complaint: chronic problems
Secondary Complaints: depression;hypertension;hx rotator cuff repair
---------------------------------------------
MEDICAL NOTE:
CHIEF COMPLAINT
Follow-up of chronic problems.
HISTORY OF PRESENT ILLNESS
Edward Butler is a 59-year-old male with a past medical history significant for depression, hypertension, and prior rotator cuff repair. He presents for a follow-up of his chronic problems.
Regarding his depression, he has been doing pretty well over the last 6 months. The patient notes that he sees a counselor once a week. He states that he has been swimming at the pool a lot this summer and fall. The patient has preferred to avoid medications to treat this.
Regarding his hypertension, he states that he has good days and bad days. He adds that he takes his Norvasc daily. The patient states that he checks his blood pressure at CVS about once weekly. He does admit to occasionally drinking wine and eating burgers.
The patient had his rotator cuff repaired about 8 months ago. He states that he is doing well. He states that he is no longer seeing a physical therapist in this center, however, he is progressing to exercises at home. The patient notes that he stretches with a yoga ball and is getting stronger.
He notes that he experiences mild swelling in his ankles, mainly near the end of the day. He states that the swelling resolves by the next morning. The patient denies nasal congestion, chest pain, or shortness of breath.
REVIEW OF SYSTEMS
• Ears, Nose, Mouth and Throat: Denies nasal congestion.
• Cardiovascular: Denies chest pain or dyspnea on exertion.
• Respiratory: Denies shortness of breath
• Musculoskeletal: Bilateral ankle swelling.
• Psychiatric: Endorses depression.
PHYSICAL EXAMINATION
• Neurological/Psychological: Appropriate mood and affect.
• Respiratory: Lungs are clear to auscultation bilaterally. No wheezes, rales, or rhonchi.
• Cardiovascular: Slight 3/6 systolic ejection murmur, stable.
• Musculoskeletal: 1-2+ pitting edema in the bilateral lower extremities.
VITALS REVIEWED
• Blood Pressure: Elevated at 156/94 mmHg.
RESULTS
Labs: Creatinine is within normal limits.
Electrocardiogram is normal. No evidence of coronary artery disease.
ASSESSMENT AND PLAN
Edward Butler is a 59-year-old male with a past medical history significant for depression, hypertension, and prior rotator cuff repair. He presents for a follow-up of his chronic problems.
Depression.
• Medical Reasoning: He is doing well with therapy and physical activity. He continues to decline medication for this.
• Medical Treatment: Continue current management strategies.
• Patient Education and Counseling: I encouraged him to contact me should he want to try medication.
Hypertension.
• Medical Reasoning: This is uncontrolled at this time. He is compliant with Norvasc, but admits to occasional dietary indiscretion.
• Additional Testing: We will order a lipid panel and an echocardiogram.
• Medical Treatment: Increase Norvasc to 10 mg daily.
8 months status post rotator cuff repair.
• Medical Reasoning: He is doing well postoperatively. He has progressed from formal physical therapy to solely home exercise.
• Medical Treatment: Continue with home exercise.
Patient Agreements: The patient understands and agrees with the recommended medical treatment plan.
---------------------------------------------
DIALOGUE:
[doctor] hi , edward , how are you ?
[patient] i'm doing well , yourself ?
[doctor] i'm doing okay .
[patient] good .
[doctor] so , i know the nurse told you about dax . i'd like to tell dax a little bit about you .
[patient] absolutely .
[doctor] edward is a 59 year old male with a past medical history significant for depression , hypertension and prior rotator cuff repair who presents for followup of his chronic problems . so , edward , it's been a little while since i saw you .
[patient] mm-hmm .
[doctor] how are you doing ?
[patient] i'm doing pretty well , actually . it's been a good , uh , good six months .
[doctor] good . okay . so , you know , the last time we spoke , you know , you were trying to think of some new strategies to manage your depression . you did n't wan na go on medication because you're already on a bunch of meds .
[patient] absolutely .
[doctor] so , how are you doing with that ?
[patient] i'm doing well . i see a counselor , uh , once a week . uh , and i've been out swimming at the pool a lot this , this , uh , summer , and , uh , fall . so , things have been well , going well with my depression .
[doctor] okay , so , you do n't wan na , you do n't feel the need to start any medications at this time ?
[patient] no , no , no . but , i know i can call you if i do .
[doctor] yeah , absolutely .
[patient] okay .
[doctor] yeah . all right . and then , in terms of your high blood pressure , how are you doing with that ? i know we , we were kind of struggling with it la- six months ago . how are you doing ?
[patient] i still have my good days and my bad days . i do take my medicine daily . uh , but , you know that burger and wine , every once in a while , sneaks in there , and that salt be ... we know what that does .
[doctor] yeah . so , i love burgers and wine too .
[patient] okay .
[doctor] so , i get it . um , okay , so , and you're taking the norvasc ?
[patient] norvasc , yep .
[doctor] okay . um , and , you're checking your blood pressures at home , it sounds like ?
[patient] i , i do . well , i go to cvs pharmacy . they , they have a , uh , machine that i can sit down at quickly and get my , uh , blood pressure taken . and , i go there about once a week .
[doctor] okay . all right . and then , i know that you had that rotator cuff repaired about eight months ago . how are you doing ?
[patient] um , it's doing well . i , i'm , i'm , been stretching with a yoga ball .
[doctor] uh- .
[patient] and , uh , i'm getting stronger each time . and , i can continue that once a week also .
[doctor] okay . are you still seeing the physical therapist in the center , or are you just doing exercises at home ?
[patient] i'm just , i progressed to exercises at home .
[doctor] okay . all right . great . all right . well , i know you did a review of systems sheet when you checked in .
[patient] mm-hmm .
[doctor] and , you know , it seems like you're doing well . any symptoms at all ? any nasal congestion or chest pain , shortness of breath , anything ?
[patient] no . none of those . i do , do notice that i get a little bit of a de- , uh , swelling in my ankles .
[doctor] okay .
[patient] uh , mainly near the end of the day .
[doctor] okay .
[patient] um , it seems to go away by the next morning .
[doctor] okay . all right . all right . maybe that has to do with some of the salt intake you're , you're eating .
[patient] okay .
[doctor] all right . well , i wan na go ahead and do a quick physical exam , okay ?
[patient] mm-hmm .
[doctor] hey , dragon ? show me the blood pressure . yeah , so , your blood pressure's a little elevated today , 156 over 94 .
[patient] okay .
[doctor] you know , you could be a little happy to see me . i do n't know .
[doctor] um , but let's look at some of the readings . hey , dragon ? show me the blood pressure readings . yeah , so , they've been a , running a little high over the past couple months .
[patient] okay .
[doctor] so , we'll have to just kinda talk about that , okay ?
[patient] okay .
[doctor] i'm gon na go ahead and listen to your heart and lungs , and i'll let you know what i find , okay ?
[patient] okay .
[doctor] okay . all right . so , on physical exam , you know , everything looks good . on your heart exam , i do appreciate a slight three out of six systolic ejection murmur , but we've heard that in the past .
[patient] okay .
[doctor] so , that seems stable to me . um , on your lung exam , everything sounds nice and clear , and on your lower extremity exam , i do appreciate , you know , 1 to 2+ pitting edema in your legs , okay ? so , we'll have to just talk a little bit about your diet and decreasing the salt intake , okay ?
[patient] okay .
[doctor] so , let me just look at some of your results , okay ? hey , dragon ? show me the labs . so , looking here at your lab results , everything looks really good . you know , your creatinine , that's your kidney function , that looks stable . everything looks good from that standpoint . hey , dragon ? show me the ekg . and , looking here at your ekg , everything , you know , looks fine . there's no evidence of any coronary artery disease . it's a nice , normal ekg , which is good .
[patient] okay .
[doctor] okay ?
[patient] good .
[doctor] so , let me just talk a little bit about my assessment and my plan for you . okay ? so , from a depression standpoint , it's , you know , your first problem , i think that that sounds like you're doing really well managing it . you know , you have good strategies . it sounds like you have a good support system , um , and i agree . i do n't think you need to start on any medication at this time , but you said before , you know you can call me , okay ?
[patient] yes .
[doctor] for your second problem , your hypertension , i , i do n't believe it's well controlled at this time . so , i wan na go ahead and , you know , increase the norvasc up to 10 mg a day , and i wan na go ahead and order an echocardiogram and a lipid panel , okay ?
[patient] okay .
[doctor] hey , dragon ? order an echocardiogram . and , for your third problem , your rotator cuff repair , i , i think you're doing really well with that . i would just continue with the exercises and , uh , i do n't think we need to intervene upon that anymore . it sounds like that's pretty much resolved , okay ?
[patient] good . good .
[doctor] do you have any questions about anything ?
[patient] no questions .
[doctor] okay , great . hey , dragon ? finalize the note .</t>
  </si>
  <si>
    <t>4cd1e52c4f6843cabc489246f2f7fa19</t>
  </si>
  <si>
    <t>Follow up instructions are wrong</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</si>
  <si>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virtassist-D2N017-VA028
Patient Name: nan Peterson
Age: 43.0
Gender: female
Chief Complaint: right leg pain
Secondary Complaints: atopic eczema; hx colectomy following diverticulosis
---------------------------------------------
MEDICAL NOTE:
CC:
Right leg pain.
HPI:
Ms. Peterson is a 43-year-old female who presents today for an evaluation of right leg pain. She states she was bowling and hit her leg with the ball and fell. She developed mild bruising. She denies swelling. She has been walking very carefully. She is alternating Tylenol and ibuprofen. She has a history of atopic eczema and takes Fluocinonide topical cream for it. She has a history of colectomy following diverticulosis.
EXAM
Examination of the right leg shows significant tenderness to the lateral aspect of the right upper leg. No pain or tenderness with flexion or extension of the lower leg.
RESULTS
X-rays of the right lower extremity is normal, no fractures or dislocations.
IMPRESSION
Right leg contusion.
PLAN
At this point, I discussed the diagnosis and treatment options with the patient. I have recommended Mobic 15 mg once a day. She will use ice for pain. She will follow up as needed.
---------------------------------------------
DIALOGUE:
[doctor] hello , mrs . peterson .
[patient] hi , doctor taylor . good to see you .
[doctor] you're here for your hip today , or your- your leg today ?
[patient] yes . i hurt my- the- my- top part of my right leg here .
[doctor] hey , dragon . i'm seeing mrs . peterson , here , she's a 43-year-old patient . she's here for left leg pain . right leg pain , right leg pain ?
[patient] yes .
[doctor] um so , what happened to you ?
[patient] i was bowling and as i was running up to the lane , i had my bowling ball all the way back , and when i slung it forward , i hit it right into my leg instead of the lane and so then i fell but- yeah-
[doctor] did you get a strike ?
[patient] no . in fact , i actually dropped the ball and it jumped two lanes over and landed in the other people's gutter .
[doctor] terrific , terrific . so , did it swell up on you ?
[patient] it- not- did n't seem like it swelled that much .
[doctor] what about bruising ?
[patient] um , a little bit on the back- back end , that side .
[doctor] have- have you been able to walk on it ?
[patient] just a little bit . very carefully .
[doctor] sore to walk on ?
[patient] yes . it's very sore .
[doctor] um , and going upstairs or downstairs , does that bother you at all ?
[patient] yeah , well , i do n't have stairs , but um , i would avoid that at all costs .
[doctor] okay . um , it looks like you had a history of atopic eczema in your past ?
[patient] yes . yes , i have eczema .
[doctor] okay . and you take uh- uh , fluocinonide for that ?
[patient] yes , when it gets really itchy , i'll- i'll use that and it usually takes care of it .
[doctor] okay . and , it looks like you have a pre- previous surgical history of a colectomy ? what happened there ?
[patient] yes , i had a- um , some diverticulosis and then um , i actually went into diverticulitis and they ended up going in and having to remove a little bit of my colon .
[doctor] okay , let me examine you . does it hurt when i push on your leg like that ?
[patient] yes , it does .
[doctor] okay . if i lift your leg up like this , does that hurt ?
[patient] no .
[doctor] so , on my exam , you have some significant tenderness to the lateral aspect of your um right upper leg . you do n't seem to have any pain or tenderness with flexion or extension of your um your lower leg . um , are you taking anything for it right now ?
[patient] i've been going back and forth between taking ibuprofen and tylenol .
[doctor] okay . well , my impression is that you- you probably have a contusion , but let's take a look at your x-ray first . hey , dragon . show me the x-ray . yeah , so if you look at this , this is a normal femur . um , really do n't see any evidence of a fracture or any swelling , so it's essentially , a normal x-ray . so , what we're going to do is , i'm going to start you on um an anti-inflammatory . it's going to be mobic 15 milligrams uh , once a day . i want you to use some ice for the pain , um , and it should , honestly , just being a contusion , get better in the next week or so . if it's not getting better , of course , come on back and- and see me .
[patient] okay , sounds good .
[doctor] hey , dragon . go ahead and um , pres- do the orders and um , procedures uh , as described . come with me , and uh , i'll get you checked out . dragon , go ahead and finish off the note .</t>
  </si>
  <si>
    <t>- Chief complaint: right leg pain.
- History of present illness: The patient is a 43-year-old female who presents with right leg pain after hitting her leg with a bowling ball while bowling. She developed mild bruising but denies swelling. She has been walking very carefully and alternating Tylenol and ibuprofen for pain relief. She also has a history of atopic eczema and takes Fluocinonide topical cream for it. Additionally, she has a history of colectomy following diverticulosis.
- Physical examination: Examination of the right leg shows significant tenderness to the lateral aspect of the right upper leg. There is no pain or tenderness with flexion or extension of the lower leg.
- Symptoms experienced by the patient: Mild bruising on the back end of the right leg, significant tenderness to the lateral aspect of the right upper leg, soreness to walk on.
- New medications prescribed or changed, including dosages: Mobic 15 mg once a day as an anti-inflammatory.
- Follow-up instructions: Follow up as needed if the pain does not subside within one week.</t>
  </si>
  <si>
    <t>2a290126-95cc-4d62-ac0b-6a2dc7a0dda6</t>
  </si>
  <si>
    <t>Patient ID: virtassist-D2N017-VA028
Patient Name: nan Peterson
Age: 43.0
Gender: female
Chief Complaint: right leg pain
Secondary Complaints: atopic eczema; hx colectomy following diverticulosis
---------------------------------------------
MEDICAL NOTE:
CC:
Right leg pain.
HPI:
Ms. Peterson is a 43-year-old female who presents today for an evaluation of right leg pain. She states she was bowling and hit her leg with the ball and fell. She developed mild bruising. She denies swelling. She has been walking very carefully. She is alternating Tylenol and ibuprofen. She has a history of atopic eczema and takes Fluocinonide topical cream for it. She has a history of colectomy following diverticulosis.
EXAM
Examination of the right leg shows significant tenderness to the lateral aspect of the right upper leg. No pain or tenderness with flexion or extension of the lower leg.
RESULTS
X-rays of the right lower extremity is normal, no fractures or dislocations.
IMPRESSION
Right leg contusion.
PLAN
At this point, I discussed the diagnosis and treatment options with the patient. I have recommended Mobic 15 mg once a day. She will use ice for pain. She will follow up as needed.
---------------------------------------------
DIALOGUE:
[doctor] hello , mrs . peterson .
[patient] hi , doctor taylor . good to see you .
[doctor] you're here for your hip today , or your- your leg today ?
[patient] yes . i hurt my- the- my- top part of my right leg here .
[doctor] hey , dragon . i'm seeing mrs . peterson , here , she's a 43-year-old patient . she's here for left leg pain . right leg pain , right leg pain ?
[patient] yes .
[doctor] um so , what happened to you ?
[patient] i was bowling and as i was running up to the lane , i had my bowling ball all the way back , and when i slung it forward , i hit it right into my leg instead of the lane and so then i fell but- yeah-
[doctor] did you get a strike ?
[patient] no . in fact , i actually dropped the ball and it jumped two lanes over and landed in the other people's gutter .
[doctor] terrific , terrific . so , did it swell up on you ?
[patient] it- not- did n't seem like it swelled that much .
[doctor] what about bruising ?
[patient] um , a little bit on the back- back end , that side .
[doctor] have- have you been able to walk on it ?
[patient] just a little bit . very carefully .
[doctor] sore to walk on ?
[patient] yes . it's very sore .
[doctor] um , and going upstairs or downstairs , does that bother you at all ?
[patient] yeah , well , i do n't have stairs , but um , i would avoid that at all costs .
[doctor] okay . um , it looks like you had a history of atopic eczema in your past ?
[patient] yes . yes , i have eczema .
[doctor] okay . and you take uh- uh , fluocinonide for that ?
[patient] yes , when it gets really itchy , i'll- i'll use that and it usually takes care of it .
[doctor] okay . and , it looks like you have a pre- previous surgical history of a colectomy ? what happened there ?
[patient] yes , i had a- um , some diverticulosis and then um , i actually went into diverticulitis and they ended up going in and having to remove a little bit of my colon .
[doctor] okay , let me examine you . does it hurt when i push on your leg like that ?
[patient] yes , it does .
[doctor] okay . if i lift your leg up like this , does that hurt ?
[patient] no .
[doctor] so , on my exam , you have some significant tenderness to the lateral aspect of your um right upper leg . you do n't seem to have any pain or tenderness with flexion or extension of your um your lower leg . um , are you taking anything for it right now ?
[patient] i've been going back and forth between taking ibuprofen and tylenol .
[doctor] okay . well , my impression is that you- you probably have a contusion , but let's take a look at your x-ray first . hey , dragon . show me the x-ray . yeah , so if you look at this , this is a normal femur . um , really do n't see any evidence of a fracture or any swelling , so it's essentially , a normal x-ray . so , what we're going to do is , i'm going to start you on um an anti-inflammatory . it's going to be mobic 15 milligrams uh , once a day . i want you to use some ice for the pain , um , and it should , honestly , just being a contusion , get better in the next week or so . if it's not getting better , of course , come on back and- and see me .
[patient] okay , sounds good .
[doctor] hey , dragon . go ahead and um , pres- do the orders and um , procedures uh , as described . come with me , and uh , i'll get you checked out . dragon , go ahead and finish off the note .</t>
  </si>
  <si>
    <t>d9cb2f4b2f3e46f9942b93128670166a</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</si>
  <si>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virtassist-D2N018-VA026
Patient Name: nan Russell
Age: 39.0
Gender: female
Chief Complaint: severe R upper arm pain
Secondary Complaints: hx gallstones and lumber fusion
---------------------------------------------
MEDICAL NOTE:
CC:
Right upper arm pain.
HPI:
Ms. Russell is a 39-year-old female who presents today for an evaluation of severe right upper arm pain. She states she was playing volleyball yesterday and fell and landed on her arm. She has been taking ibuprofen every 6 hours but it does not help. She rates her pain 9/10. She denies any numbness or tingling in her arm. She has a history of gallstones and takes Pepcid. She has a past surgical history of a lumbar fusion 6 years ago. She denies any allergies.
EXAM
Examination of the right upper extremity shows swelling and erythema of the right shoulder. Tenderness over the right shoulder. Normal pulses.
RESULTS
X-rays of the right humerus, 2 views, obtained on today's visit show a proximal humerus fracture.
IMPRESSION
Right proximal humerus fracture.
PLAN
At this point, I discussed the diagnosis and treatment options with the patient. I have recommended we place her into a long arm cast and sling. She will follow up in 2 weeks for repeat imaging. At that point, we may need to discuss surigical options. I will prescribe Lortab, 5 mg, #20 (twenty) to take every 6 hours as needed for pain.
All questions were answered.
---------------------------------------------
DIALOGUE:
[doctor] hi miss russell .
[patient] hi-
[doctor] nice to meet you-
[patient] doctor gutierrez . how are you ?
[doctor] i'm well .
[patient] good .
[doctor] hey dragon . i'm seeing miss russell . she's a 39-year-old female here for , what are you here for ?
[patient] it's my right upper arm . it hurts really , really bad .
[doctor] so severe right upper arm pain .
[patient] yeah , uh yes .
[doctor] and how did this happen ?
[patient] i was playing volleyball yesterday , uh last night . um and i went to spike the ball , and the team we were playing , they're dirty . so um , somebody right across from me kinda kicked my legs from under me as i was going up , and i fell and landed on my arm .
[doctor] mm-hmm , like right on your shoulder .
[patient] yeah .
[doctor] ow .
[patient] yes .
[doctor] that sounds like it hurt .
[patient] it was nasty .
[doctor] um , so this happened , what ? like 12 hours ago now ?
[patient] uh , seven o'clock last night , so a little more than that .
[doctor] okay .
[patient] eighteen hours .
[doctor] so less than a day .
[patient] yeah .
[doctor] in severe pain .
[patient] yes .
[doctor] have you taken anything for the pain ?
[patient] i've been taking ibuprofen every six hours i think , but it's really not helping at all .
[doctor] okay , what would you rate your pain ?
[patient] it's like a nine .
[doctor] nine out of 10 ?
[patient] yeah .
[doctor] so like really severe ?
[patient] yes .
[doctor] have you used any ice ?
[patient] no , i have n't .
[doctor] okay . and do you have any medical problems ?
[patient] i have gallstones .
[doctor] okay . do you take any medicine for it ?
[patient] pepcid .
[doctor] okay . and any surgeries in the past ?
[patient] yes , i had a lumbar fusion about six years ago .
[doctor] okay .
[patient] um , yeah .
[doctor] all right . let's uh , let's look at your x-ray .
[doctor] hey dragon . show me the last radiograph . so this is looking at your right arm , and what i see is a proximal humerus fracture . so you kinda think of your humerus as a snow cone , and you knocked the-
[patient] the top of the snow cone ?
[doctor] the top off the snow cone . um , so i'll be gentle but i want to examine your arm .
[patient] all right .
[doctor] okay .
[patient] all right . all right .
[doctor] all right . are you able to straighten your arm ?
[patient] yeah , i can just straighten the elbow as long as i do n't move up here .
[doctor] as long as you do n't move your shoulder .
[patient] yeah .
[doctor] go ahead and bend . okay . so your exam is generally normal , meaning that the rest of your body is normal
[patient]
[doctor] but you've got some swelling and erythema-
[patient] yeah .
[doctor] . on that right shoulder . you've got uh , tenderness over your right shoulder . you've got normal pulses , and everything else is normal . any numbness or tingling in that right arm ?
[patient] no .
[doctor] okay . um , so what we're going to have to do- the good thing about um , these kinds of fractures is generally , they will heal up without surgery . um , but we have to put you in a sling that weighs your arm down and pulls it down . so we're going to put you in a long arm cast and a sling , and then we're gon na check you in two weeks to see if those bones have realigned and if they have n't , then we're gon na have to talk about doing surgery at that time .
[patient] okay .
[doctor] i'm going to prescribe you some pain medicine . we'll do lortab 500- lortab 5 milligram .
[doctor] um , you can take one to two tablets every uh , six hours as needed for pain . i'll give you 20 of those .
[patient] all right .
[doctor] and um , do you have any allergies to medicines ? i did n't ask .
[patient] no , i do n't have no allergies .
[doctor] okay . um , hey dragon , go ahead and order any medications or procedures discussed . um , do you have any questions for me ?
[patient] no , i do n't .
[doctor] okay , great . why do n't you come with me , we'll get the tech to put the cast on .
[patient] okay .
[doctor] and we'll get you checked out .
[patient] thank you .
[doctor] hey dragon , finalize the report .</t>
  </si>
  <si>
    <t>- Chief complaint: severe R upper arm pain.
- History of present illness: The patient, a 39-year-old female, experienced severe right upper arm pain after falling on her arm while playing volleyball. The pain began approximately 18 hours ago and is rated as a 9/10. The patient has been taking ibuprofen every 6 hours, but it does not provide relief.
- Physical examination: Swelling and erythema of the right shoulder, tenderness over the right shoulder, and normal pulses. No numbness or tingling in the arm.
- Symptoms experienced by the patient: Severe pain, swelling, erythema, tenderness.
- New medications prescribed or changed: Lortab, 5 mg, #20 (twenty), to be taken every 6 hours as needed for pain.
- Follow-up instructions: The patient will follow up in 2 weeks for repeat imaging to assess the realignment of the fractured bones. Surgical options may be discussed if the bones have not realigned. No specific follow-up instructions were provided in the dialogue section.</t>
  </si>
  <si>
    <t>25d56477-9e66-4cac-8bad-9415ced1dc95</t>
  </si>
  <si>
    <t>Patient ID: virtassist-D2N018-VA026
Patient Name: nan Russell
Age: 39.0
Gender: female
Chief Complaint: severe R upper arm pain
Secondary Complaints: hx gallstones and lumber fusion
---------------------------------------------
MEDICAL NOTE:
CC:
Right upper arm pain.
HPI:
Ms. Russell is a 39-year-old female who presents today for an evaluation of severe right upper arm pain. She states she was playing volleyball yesterday and fell and landed on her arm. She has been taking ibuprofen every 6 hours but it does not help. She rates her pain 9/10. She denies any numbness or tingling in her arm. She has a history of gallstones and takes Pepcid. She has a past surgical history of a lumbar fusion 6 years ago. She denies any allergies.
EXAM
Examination of the right upper extremity shows swelling and erythema of the right shoulder. Tenderness over the right shoulder. Normal pulses.
RESULTS
X-rays of the right humerus, 2 views, obtained on today's visit show a proximal humerus fracture.
IMPRESSION
Right proximal humerus fracture.
PLAN
At this point, I discussed the diagnosis and treatment options with the patient. I have recommended we place her into a long arm cast and sling. She will follow up in 2 weeks for repeat imaging. At that point, we may need to discuss surigical options. I will prescribe Lortab, 5 mg, #20 (twenty) to take every 6 hours as needed for pain.
All questions were answered.
---------------------------------------------
DIALOGUE:
[doctor] hi miss russell .
[patient] hi-
[doctor] nice to meet you-
[patient] doctor gutierrez . how are you ?
[doctor] i'm well .
[patient] good .
[doctor] hey dragon . i'm seeing miss russell . she's a 39-year-old female here for , what are you here for ?
[patient] it's my right upper arm . it hurts really , really bad .
[doctor] so severe right upper arm pain .
[patient] yeah , uh yes .
[doctor] and how did this happen ?
[patient] i was playing volleyball yesterday , uh last night . um and i went to spike the ball , and the team we were playing , they're dirty . so um , somebody right across from me kinda kicked my legs from under me as i was going up , and i fell and landed on my arm .
[doctor] mm-hmm , like right on your shoulder .
[patient] yeah .
[doctor] ow .
[patient] yes .
[doctor] that sounds like it hurt .
[patient] it was nasty .
[doctor] um , so this happened , what ? like 12 hours ago now ?
[patient] uh , seven o'clock last night , so a little more than that .
[doctor] okay .
[patient] eighteen hours .
[doctor] so less than a day .
[patient] yeah .
[doctor] in severe pain .
[patient] yes .
[doctor] have you taken anything for the pain ?
[patient] i've been taking ibuprofen every six hours i think , but it's really not helping at all .
[doctor] okay , what would you rate your pain ?
[patient] it's like a nine .
[doctor] nine out of 10 ?
[patient] yeah .
[doctor] so like really severe ?
[patient] yes .
[doctor] have you used any ice ?
[patient] no , i have n't .
[doctor] okay . and do you have any medical problems ?
[patient] i have gallstones .
[doctor] okay . do you take any medicine for it ?
[patient] pepcid .
[doctor] okay . and any surgeries in the past ?
[patient] yes , i had a lumbar fusion about six years ago .
[doctor] okay .
[patient] um , yeah .
[doctor] all right . let's uh , let's look at your x-ray .
[doctor] hey dragon . show me the last radiograph . so this is looking at your right arm , and what i see is a proximal humerus fracture . so you kinda think of your humerus as a snow cone , and you knocked the-
[patient] the top of the snow cone ?
[doctor] the top off the snow cone . um , so i'll be gentle but i want to examine your arm .
[patient] all right .
[doctor] okay .
[patient] all right . all right .
[doctor] all right . are you able to straighten your arm ?
[patient] yeah , i can just straighten the elbow as long as i do n't move up here .
[doctor] as long as you do n't move your shoulder .
[patient] yeah .
[doctor] go ahead and bend . okay . so your exam is generally normal , meaning that the rest of your body is normal
[patient]
[doctor] but you've got some swelling and erythema-
[patient] yeah .
[doctor] . on that right shoulder . you've got uh , tenderness over your right shoulder . you've got normal pulses , and everything else is normal . any numbness or tingling in that right arm ?
[patient] no .
[doctor] okay . um , so what we're going to have to do- the good thing about um , these kinds of fractures is generally , they will heal up without surgery . um , but we have to put you in a sling that weighs your arm down and pulls it down . so we're going to put you in a long arm cast and a sling , and then we're gon na check you in two weeks to see if those bones have realigned and if they have n't , then we're gon na have to talk about doing surgery at that time .
[patient] okay .
[doctor] i'm going to prescribe you some pain medicine . we'll do lortab 500- lortab 5 milligram .
[doctor] um , you can take one to two tablets every uh , six hours as needed for pain . i'll give you 20 of those .
[patient] all right .
[doctor] and um , do you have any allergies to medicines ? i did n't ask .
[patient] no , i do n't have no allergies .
[doctor] okay . um , hey dragon , go ahead and order any medications or procedures discussed . um , do you have any questions for me ?
[patient] no , i do n't .
[doctor] okay , great . why do n't you come with me , we'll get the tech to put the cast on .
[patient] okay .
[doctor] and we'll get you checked out .
[patient] thank you .
[doctor] hey dragon , finalize the report .</t>
  </si>
  <si>
    <t>373fbcb678604dd8ac7bdd0d9a209dfd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</si>
  <si>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virtassist-D2N019-VA027
Patient Name: nan Hernandez
Age: 48.0
Gender: female
Chief Complaint: right elbow pain
Secondary Complaints: anaphylaxis;hx neck surgery
---------------------------------------------
MEDICAL NOTE:
CC:
Right elbow pain.
HPI:
Ms. Hernandez is a 48-year-old female who presents today for an evaluation of right elbow pain. She states she was moving boxes from the truck into the house yesterday and felt a pop in her elbow. She has tried applying ice and taking Ibuprofen, but it does not help. She has a history of anaphylaxis and has an EpiPen. Her past surgical history is significant for neck surgery.
EXAM
Examination of the right elbow shows tenderness over the lateral epicondyle. Swelling and redness are noted. Pain with flexion and extension of the elbow. Pain over the dorsal aspect of the forearm.
RESULTS
X-rays of the right elbow shows no obvious signs of acute fracture. Mild effusion about the lateral aspect.
IMPRESSION
Right elbow lateral epicondylitis.
PLAN
At this point, I discussed the diagnosis and treatment options with the patient. I have recommended a sling for comfort. We discussed ice and anti-inflammatory medications. I will prescribe Motrin, 800 mg to take every 6 hours. She will follow up with me as needed if she continues to have pain. All questions were answered.
---------------------------------------------
DIALOGUE:
[doctor] hi ms. hernandez , dr. fisher , how are you ?
[patient] hi dr. fisher . i'm doing okay except for my elbow here .
[doctor] all right . so it's your right elbow ?
[patient] it's my right elbow , yes .
[doctor] okay . hey dragon , ms. hernandez is a 48-year-old female here for a right elbow . so , tell me what happened .
[patient] well , i was , um , moving to a new home-
[doctor] okay .
[patient] and i was , um , moving boxes from the truck into the house and i lifted a box up and then i felt like this popping-
[doctor] hmm .
[patient] and this strain as i was lifting it up onto the shelf .
[doctor] okay . and when- when did this happen ?
[patient] this was just yesterday .
[doctor] all right . and have you tried anything for it ? i mean ...
[patient] i put ice on it . and i've been taking ibuprofen , but it still hurts at lot .
[doctor] okay , what makes it better or worse ?
[patient] the ice , when i have it on , is better .
[doctor] okay .
[patient] but , um , as soon as , you know , i take it off then it starts throbbing and hurting again .
[doctor] all right . uh , let's review your past medical history . uh ... looks like you've got a history of anaphylaxis , is that correct ?
[patient] yes . yes , i do . yeah .
[doctor] do you take any medications for it ?
[patient] um , ep- ... just an epipen .
[doctor] just epipen for anaphylaxis when you need it . um , and what surgeries have you had before ?
[patient] yeah , so carotid . yeah-
[doctor] . yeah , no , uh , your , uh , neck surgery .
all right . well let's , uh , examine you here for a second .
so it's your , uh , this elbow right here ?
[patient] yeah .
[doctor] and is it hurt- ... tender right around that area ?
[patient] yes , it is .
[doctor] okay . can you flex it or can you bend it ?
[patient] it hurts when i do that , yeah .
[doctor] all right . and go ahead and straighten out as much as you can .
[patient] that's about it .
[doctor] all right .
[patient] yeah .
[doctor] so there's some swelling there . and how about , uh , can you move your fingers okay ? does that hurt ?
[patient] no , that's fine .
[doctor] how about right over here ?
[patient] uh , no that's fine . yeah .
[doctor] okay . so on exam you've got some tenderness over your lateral epicondyle . uh , you have some swelling there and some redness . uh , you have some pain with flexion , extension of your elbow as well . uh , and you have some pain on the dorsal aspect of your- of your forearm as well . okay ? so let's look at your x-rays . hey dragon , show me the x-rays . all right . your x-ray of your elbow-
it looks like , i mean , the bones are lined up properly . there's no fracture-
[doctor] . it , uh , there's a little bit of swelling there on the lateral elbow but i do n't see any fracture , so that's good . so , looking at the x-ray and looking at your exam , uh , my diagnosis here would be lateral epicondylitis , and this is basically inflammation of this area where this tendon in- inserts . and probably that happened when you were moving those boxes . so we'll try some motrin , uh , about 800 milligrams every six hours . uh , i'll give you a sling for comfort , just so you can use it if- if it's causing a lot of pain .
[patient] hmm .
[doctor] and it should get better , uh , in about , you know , in a couple of days it should be improved . and if it does n't get better , give us a call and we'll see you some time next week . okay ? so we'll give you a sling , we'll give you the motrin , i'll give you about , uh , 30 , uh , uh , 30 , uh , uh , medications for that . uh , do you have any questions ?
[patient] no , no . thank you .
[doctor] hey dragon , order the medications and the procedures . all right , why do n't you come with me and we'll get you signed out ?
[patient] okay , sounds good .
[doctor] hey dragon , finalize the report .</t>
  </si>
  <si>
    <t>- chief complaint: right elbow pain
- history of present illness: the patient experienced a sudden pop and strain in her right elbow while moving boxes. She tried applying ice and taking Ibuprofen, but the pain persists.
- physical examination: tenderness over the lateral epicondyle, swelling and redness, pain with flexion and extension of the elbow, pain over the dorsal aspect of the forearm.
- symptoms experienced by the patient: pain in the right elbow, throbbing and hurting when the ice is removed.
- new medications prescribed or changed: Motrin 800 mg every 6 hours.
- follow-up instructions: follow up as needed if the pain continues. Use a sling for comfort.</t>
  </si>
  <si>
    <t>c8cb78ce-6f5c-42a6-a9cc-3f0067bb39a9</t>
  </si>
  <si>
    <t>Patient ID: virtassist-D2N019-VA027
Patient Name: nan Hernandez
Age: 48.0
Gender: female
Chief Complaint: right elbow pain
Secondary Complaints: anaphylaxis;hx neck surgery
---------------------------------------------
MEDICAL NOTE:
CC:
Right elbow pain.
HPI:
Ms. Hernandez is a 48-year-old female who presents today for an evaluation of right elbow pain. She states she was moving boxes from the truck into the house yesterday and felt a pop in her elbow. She has tried applying ice and taking Ibuprofen, but it does not help. She has a history of anaphylaxis and has an EpiPen. Her past surgical history is significant for neck surgery.
EXAM
Examination of the right elbow shows tenderness over the lateral epicondyle. Swelling and redness are noted. Pain with flexion and extension of the elbow. Pain over the dorsal aspect of the forearm.
RESULTS
X-rays of the right elbow shows no obvious signs of acute fracture. Mild effusion about the lateral aspect.
IMPRESSION
Right elbow lateral epicondylitis.
PLAN
At this point, I discussed the diagnosis and treatment options with the patient. I have recommended a sling for comfort. We discussed ice and anti-inflammatory medications. I will prescribe Motrin, 800 mg to take every 6 hours. She will follow up with me as needed if she continues to have pain. All questions were answered.
---------------------------------------------
DIALOGUE:
[doctor] hi ms. hernandez , dr. fisher , how are you ?
[patient] hi dr. fisher . i'm doing okay except for my elbow here .
[doctor] all right . so it's your right elbow ?
[patient] it's my right elbow , yes .
[doctor] okay . hey dragon , ms. hernandez is a 48-year-old female here for a right elbow . so , tell me what happened .
[patient] well , i was , um , moving to a new home-
[doctor] okay .
[patient] and i was , um , moving boxes from the truck into the house and i lifted a box up and then i felt like this popping-
[doctor] hmm .
[patient] and this strain as i was lifting it up onto the shelf .
[doctor] okay . and when- when did this happen ?
[patient] this was just yesterday .
[doctor] all right . and have you tried anything for it ? i mean ...
[patient] i put ice on it . and i've been taking ibuprofen , but it still hurts at lot .
[doctor] okay , what makes it better or worse ?
[patient] the ice , when i have it on , is better .
[doctor] okay .
[patient] but , um , as soon as , you know , i take it off then it starts throbbing and hurting again .
[doctor] all right . uh , let's review your past medical history . uh ... looks like you've got a history of anaphylaxis , is that correct ?
[patient] yes . yes , i do . yeah .
[doctor] do you take any medications for it ?
[patient] um , ep- ... just an epipen .
[doctor] just epipen for anaphylaxis when you need it . um , and what surgeries have you had before ?
[patient] yeah , so carotid . yeah-
[doctor] . yeah , no , uh , your , uh , neck surgery .
all right . well let's , uh , examine you here for a second .
so it's your , uh , this elbow right here ?
[patient] yeah .
[doctor] and is it hurt- ... tender right around that area ?
[patient] yes , it is .
[doctor] okay . can you flex it or can you bend it ?
[patient] it hurts when i do that , yeah .
[doctor] all right . and go ahead and straighten out as much as you can .
[patient] that's about it .
[doctor] all right .
[patient] yeah .
[doctor] so there's some swelling there . and how about , uh , can you move your fingers okay ? does that hurt ?
[patient] no , that's fine .
[doctor] how about right over here ?
[patient] uh , no that's fine . yeah .
[doctor] okay . so on exam you've got some tenderness over your lateral epicondyle . uh , you have some swelling there and some redness . uh , you have some pain with flexion , extension of your elbow as well . uh , and you have some pain on the dorsal aspect of your- of your forearm as well . okay ? so let's look at your x-rays . hey dragon , show me the x-rays . all right . your x-ray of your elbow-
it looks like , i mean , the bones are lined up properly . there's no fracture-
[doctor] . it , uh , there's a little bit of swelling there on the lateral elbow but i do n't see any fracture , so that's good . so , looking at the x-ray and looking at your exam , uh , my diagnosis here would be lateral epicondylitis , and this is basically inflammation of this area where this tendon in- inserts . and probably that happened when you were moving those boxes . so we'll try some motrin , uh , about 800 milligrams every six hours . uh , i'll give you a sling for comfort , just so you can use it if- if it's causing a lot of pain .
[patient] hmm .
[doctor] and it should get better , uh , in about , you know , in a couple of days it should be improved . and if it does n't get better , give us a call and we'll see you some time next week . okay ? so we'll give you a sling , we'll give you the motrin , i'll give you about , uh , 30 , uh , uh , 30 , uh , uh , medications for that . uh , do you have any questions ?
[patient] no , no . thank you .
[doctor] hey dragon , order the medications and the procedures . all right , why do n't you come with me and we'll get you signed out ?
[patient] okay , sounds good .
[doctor] hey dragon , finalize the report .</t>
  </si>
  <si>
    <t>1e7e85d72f464e0e968720642d92fc98</t>
  </si>
  <si>
    <t xml:space="preserve">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virtassist-D2N020-VA031
Patient Name: Vincent Young
Age: 56.0
Gender: male
Chief Complaint: abnormal labs for anemia
Secondary Complaints: hx lobectomy and knee arthroplasty
---------------------------------------------
MEDICAL NOTE:
CHIEF COMPLAINT
Abnormal labs.
HISTORY OF PRESENT ILLNESS
Mr. Vincent Young is a 56-year-old male who presents to the clinic today for evaluation of abnormal labs.
The patient was seen in the emergency room where he was found to have low hemoglobin. He notes that he has been very lightheaded. He denies any hematochezia. The patient does note some decrease in appetite. The patient reports some nausea when he is sitting in the back of the car. He denies any abdominal pain, fever, chills, vomiting, or recent weight loss. The patient also denies night sweats, or a cough.
The patient notes that he is doing well status post knee arthroplasty. He is walking around without any problems.
The patient had a biopsy a few years ago for potential lung cancer, however the nodule was benign. He is doing well.
REVIEW OF SYSTEMS
• Constitutional: No fevers, chills, or weight loss.
• Gastrointestinal: Endorses decreased appetite and mild nausea. Denies hematochezia.
• Neurological: Endorse lightheadedness.
PHYSICAL EXAMINATION
• Constitutional: in no apparent distress.
• Neck: Supple without thyromegaly or lymphadenopathy.
• Respiratory: Lungs are clear to auscultation bilaterally. No wheezes, rales, or rhonchi.
• Cardiovascular: Regular rate and rhythm. No murmurs, gallops, or rubs. No extra heart sounds.
• Gastrointestinal: Right lower quadrant tender to palpation.
• Musculoskeletal: No lower extremity edema
RESULTS
Hemoglobin- 8.2, which is low for his height and weight.
Endoscopy from the emergency room showed gastritis and a slight polyp. The biopsy results are still pending.
ASSESSMENT AND PLAN
Vincent Young is a 56-year-old male who presents today for lab review.
New found anemia.
• Medical Reasoning: His hemoglobin was 8.2, which is low for his height and weight. Endoscopy from the hospital showed gastritis which could be the source of bleeding. The endoscopy also showed a polyp and a polypectomy was performed. The pathology is still pending.
• Patient Education and Counseling: I encouraged the patient to reduce his caffeine consumption avoid NSAIDs and alcohol.
• Additional Testing: Repeat CBC was ordered.
• Medical Treatment: I prescribed Protonix 40 mg once a day for gastritis.
Patient Agreements: The patient understands and agrees with the recommended medical treatment plan.
---------------------------------------------
DIALOGUE:
[doctor] hi , vincent . how are you ?
[patient] i'm good . how about you ?
[doctor] i'm good . so le- are you ready to get started ?
[patient] i am .
[doctor] okay . vincent is a 56-year-old male here with abnormal lab findings . so , i've heard you were in the er , vincent , and they found that you had a low hemoglobin .
[patient] yup .
[doctor] were you having some dizziness and some lightheadedness ?
[patient] i was very lightheaded . i- i do n't know . very lightheaded .
[doctor] okay . and have you noticed bleeding from anywhere ?
[patient] i have not . i have n't hurt myself in quite a while . maybe a slight nick from a knife while chopping some onions , but nothing more than that .
[doctor] but no blood in your stools or-
[patient] no .
[doctor] . anything like that ?
[patient] no .
[doctor] okay . and any type of weight loss or decreased appetite or night sweats ? coughs ?
[patient] uh , s- slightly decreased appetite , but i wish i had some weight loss .
[doctor] um , okay . and how about any abdominal pain ? fever , chills ?
[patient] uh , none of that .
[doctor] okay . all right . um , any nausea or vomiting ?
[patient] not really . yeah . maybe a bit of nausea .
[doctor] okay .
[patient] i- sitting at the back of a car , that makes me nauseous at times .
[doctor] okay . all right . um , well , how are you doing in terms of your knee replacement . i know you had that done last year . that's going okay ?
[patient] mm , it seems okay . yeah .
[doctor] okay . you're walking around without a problem ?
[patient] yup , yup . just not good enough to run yet , but everything else works just fine .
[doctor] all right .
um , and i know a few years ago , you had , had that scare with the possible lung cancer , but then they did the biopsy and , and you've been fine .
[patient] yup , yup . all good .
[doctor] turned out to be benign .
[patient] yup .
[doctor] okay . great . all right . well , let's go ahead and do a quick physical exam . so looking at you , you do n't appear in any distress . your heart is regular . your lungs sound nice and clear . you have some tenderness to the right lower quadrant to palpation of your abdomen . your lower extremities have no edema .
[doctor] um , all right . well , let's go ahead and look at your labs , okay ?
[patient] yup .
[doctor] hey , dragon , show me the hemoglobin . yeah , so your hemoglobin is 8.2 , which is quite low for somebody of your height and weight , so we'll have to look into that a , a little bit further . i know that they did the endoscopy in the emergency room . hey , dragon , show me the endoscope results .
[doctor] good . so it looks like you had some gastritis , which is just inflammation of your stomach and they also found a slight polyp , which i know that they biopsied and the results are pending at this time . um , so , you may have had some bleeding from the gastritis . it's not usual for people to have bleeding from that .
[doctor] um , okay , well , hey , dragon , show me the anemia panel . okay .
[doctor] anyway , okay . well , vincent , i think , you know , in terms of , my impression of you is that you've had this newfound anemia and for that , i think that we should go ahead and put you on protonix , 40 milligrams , once a day to help with the gastritis . does that sound okay to you ?
[patient] it does . you're the doctor . i do n't know what it is .
[doctor] so that's just , uh , what we call a proton pump inhibitor which , uh , helps decrease the amount of acid secreted within your stomach .
[patient] got it . makes sense .
[doctor] hey , hey , dragon , order protonix , 40 milligrams , once a day .
[doctor] and i'd like you to try to cut down on your caffeine 'cause that can also irritate your stomach . try not to take any ibuprofen and try to cut down on any alcohol intake , okay ?
[patient] yup , yup . the coffee's the hard part .
[doctor] yeah . it always is . how about one , one , one eight-ounce cup a day ? okay ?
[patient] sure .
[doctor] um , and we'll go ahead and we'll see you in a couple weeks , okay ?
[patient] sure thing .
[doctor] i'm going through , uh , i'll also order another , uh , cbc on you . hey , dragon , order a complete blood count .
[doctor] all right . the nurse will be in soon . it's , you know , settle all that . i'll see you soon .
[patient] see you .
[doctor] hey , dragon , finalize the note .
</t>
  </si>
  <si>
    <t>- Chief complaint: abnormal labs for anemia.
- History of present illness: Mr. Vincent Young, a 56-year-old male, presents with abnormal labs, including low hemoglobin. He reports feeling lightheaded and having decreased appetite and mild nausea. No bleeding, abdominal pain, fever, or cough is reported. He is doing well after knee arthroplasty surgery. No recent weight loss or night sweats.
- Physical examination: Mr. Young appears in no apparent distress. No abnormalities are found in the neck, respiratory, cardiovascular, or musculoskeletal systems. Right lower quadrant tenderness is observed.
- Symptoms experienced by the patient: Lightheadedness, decreased appetite, mild nausea.
- New medications prescribed or changed: Protonix 40 mg once a day for gastritis.
- Follow-up instructions: Reduce caffeine consumption, avoid NSAIDs and alcohol. Repeat CBC ordered. Follow-up appointment scheduled in a couple of weeks.</t>
  </si>
  <si>
    <t>3329a770-03e9-404e-8003-75881f482f8e</t>
  </si>
  <si>
    <t xml:space="preserve">Patient ID: virtassist-D2N020-VA031
Patient Name: Vincent Young
Age: 56.0
Gender: male
Chief Complaint: abnormal labs for anemia
Secondary Complaints: hx lobectomy and knee arthroplasty
---------------------------------------------
MEDICAL NOTE:
CHIEF COMPLAINT
Abnormal labs.
HISTORY OF PRESENT ILLNESS
Mr. Vincent Young is a 56-year-old male who presents to the clinic today for evaluation of abnormal labs.
The patient was seen in the emergency room where he was found to have low hemoglobin. He notes that he has been very lightheaded. He denies any hematochezia. The patient does note some decrease in appetite. The patient reports some nausea when he is sitting in the back of the car. He denies any abdominal pain, fever, chills, vomiting, or recent weight loss. The patient also denies night sweats, or a cough.
The patient notes that he is doing well status post knee arthroplasty. He is walking around without any problems.
The patient had a biopsy a few years ago for potential lung cancer, however the nodule was benign. He is doing well.
REVIEW OF SYSTEMS
• Constitutional: No fevers, chills, or weight loss.
• Gastrointestinal: Endorses decreased appetite and mild nausea. Denies hematochezia.
• Neurological: Endorse lightheadedness.
PHYSICAL EXAMINATION
• Constitutional: in no apparent distress.
• Neck: Supple without thyromegaly or lymphadenopathy.
• Respiratory: Lungs are clear to auscultation bilaterally. No wheezes, rales, or rhonchi.
• Cardiovascular: Regular rate and rhythm. No murmurs, gallops, or rubs. No extra heart sounds.
• Gastrointestinal: Right lower quadrant tender to palpation.
• Musculoskeletal: No lower extremity edema
RESULTS
Hemoglobin- 8.2, which is low for his height and weight.
Endoscopy from the emergency room showed gastritis and a slight polyp. The biopsy results are still pending.
ASSESSMENT AND PLAN
Vincent Young is a 56-year-old male who presents today for lab review.
New found anemia.
• Medical Reasoning: His hemoglobin was 8.2, which is low for his height and weight. Endoscopy from the hospital showed gastritis which could be the source of bleeding. The endoscopy also showed a polyp and a polypectomy was performed. The pathology is still pending.
• Patient Education and Counseling: I encouraged the patient to reduce his caffeine consumption avoid NSAIDs and alcohol.
• Additional Testing: Repeat CBC was ordered.
• Medical Treatment: I prescribed Protonix 40 mg once a day for gastritis.
Patient Agreements: The patient understands and agrees with the recommended medical treatment plan.
---------------------------------------------
DIALOGUE:
[doctor] hi , vincent . how are you ?
[patient] i'm good . how about you ?
[doctor] i'm good . so le- are you ready to get started ?
[patient] i am .
[doctor] okay . vincent is a 56-year-old male here with abnormal lab findings . so , i've heard you were in the er , vincent , and they found that you had a low hemoglobin .
[patient] yup .
[doctor] were you having some dizziness and some lightheadedness ?
[patient] i was very lightheaded . i- i do n't know . very lightheaded .
[doctor] okay . and have you noticed bleeding from anywhere ?
[patient] i have not . i have n't hurt myself in quite a while . maybe a slight nick from a knife while chopping some onions , but nothing more than that .
[doctor] but no blood in your stools or-
[patient] no .
[doctor] . anything like that ?
[patient] no .
[doctor] okay . and any type of weight loss or decreased appetite or night sweats ? coughs ?
[patient] uh , s- slightly decreased appetite , but i wish i had some weight loss .
[doctor] um , okay . and how about any abdominal pain ? fever , chills ?
[patient] uh , none of that .
[doctor] okay . all right . um , any nausea or vomiting ?
[patient] not really . yeah . maybe a bit of nausea .
[doctor] okay .
[patient] i- sitting at the back of a car , that makes me nauseous at times .
[doctor] okay . all right . um , well , how are you doing in terms of your knee replacement . i know you had that done last year . that's going okay ?
[patient] mm , it seems okay . yeah .
[doctor] okay . you're walking around without a problem ?
[patient] yup , yup . just not good enough to run yet , but everything else works just fine .
[doctor] all right .
um , and i know a few years ago , you had , had that scare with the possible lung cancer , but then they did the biopsy and , and you've been fine .
[patient] yup , yup . all good .
[doctor] turned out to be benign .
[patient] yup .
[doctor] okay . great . all right . well , let's go ahead and do a quick physical exam . so looking at you , you do n't appear in any distress . your heart is regular . your lungs sound nice and clear . you have some tenderness to the right lower quadrant to palpation of your abdomen . your lower extremities have no edema .
[doctor] um , all right . well , let's go ahead and look at your labs , okay ?
[patient] yup .
[doctor] hey , dragon , show me the hemoglobin . yeah , so your hemoglobin is 8.2 , which is quite low for somebody of your height and weight , so we'll have to look into that a , a little bit further . i know that they did the endoscopy in the emergency room . hey , dragon , show me the endoscope results .
[doctor] good . so it looks like you had some gastritis , which is just inflammation of your stomach and they also found a slight polyp , which i know that they biopsied and the results are pending at this time . um , so , you may have had some bleeding from the gastritis . it's not usual for people to have bleeding from that .
[doctor] um , okay , well , hey , dragon , show me the anemia panel . okay .
[doctor] anyway , okay . well , vincent , i think , you know , in terms of , my impression of you is that you've had this newfound anemia and for that , i think that we should go ahead and put you on protonix , 40 milligrams , once a day to help with the gastritis . does that sound okay to you ?
[patient] it does . you're the doctor . i do n't know what it is .
[doctor] so that's just , uh , what we call a proton pump inhibitor which , uh , helps decrease the amount of acid secreted within your stomach .
[patient] got it . makes sense .
[doctor] hey , hey , dragon , order protonix , 40 milligrams , once a day .
[doctor] and i'd like you to try to cut down on your caffeine 'cause that can also irritate your stomach . try not to take any ibuprofen and try to cut down on any alcohol intake , okay ?
[patient] yup , yup . the coffee's the hard part .
[doctor] yeah . it always is . how about one , one , one eight-ounce cup a day ? okay ?
[patient] sure .
[doctor] um , and we'll go ahead and we'll see you in a couple weeks , okay ?
[patient] sure thing .
[doctor] i'm going through , uh , i'll also order another , uh , cbc on you . hey , dragon , order a complete blood count .
[doctor] all right . the nurse will be in soon . it's , you know , settle all that . i'll see you soon .
[patient] see you .
[doctor] hey , dragon , finalize the note .
</t>
  </si>
  <si>
    <t>2ba74c38092443fe94c7ece57b785356</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</si>
  <si>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virtscribe-D2N023-VS039
Patient Name: paul edwards
Age: 59.0
Gender: male
Chief Complaint: hypogonadism 
Secondary Complaints: gynecomastia
---------------------------------------------
MEDICAL NOTE:
CHIEF COMPLAINT
Hypogonadism.
HISTORY OF PRESENT ILLNESS
Mr. Paul Edwards is a 59-year-old male, an established patient, who presents to the clinic today for hypogonadism. He was last seen on 11/24/2020. The patient’s history includes positive for HIV, and today he is concerned with gynecomastia.
The patient is doing well, overall, and feels the testosterone is helping. He reports weight stability, feels lively, good, more vigorous, and he is sleeping well. He also thinks the testosterone is having a positive effect on his blood work. He endorses that his triglycerides have always been elevated and adds that they were as high as 265 mg/dL. The patient presented a copy of his bloodwork, showing a significant decrease in his cholesterol after 5 months. Mr. Edwards questioned if the changes in his blood work were due to the testosterone. He also noted that his red blood cell count has not increased. The patient inquired about possible benefits of Indole-3-carbinol, which is a broccoli extract for estrogen control.
Currently, the patient is dosing 140 ng/dL of testosterone per week and inquired if his dose could be increased to 175 ng/dL. He recalled that he had recently injected testosterone before his last testosterone blood work was performed; last testosterone levels were greater than 1500 ng/dL. The patient confirms continued daily use of Finasteride and Cialis, prescribed by me, and stated he needs a refill for both.
Mr. Edwards mentioned he is taking correct steps to get his life "together." He also uses a med calendar to help with medication compliance.
PAST HISTORY
Medical
HIV
SOCIAL HISTORY
Utilizes med calendar to support medication compliance.
Actively trying to get his life together.
CURRENT MEDICATIONS
Cialis 5 mg tablet by mouth on days he exercises, 2.5 mg tablet by mouth on days without exercise.
Finasteride 5 mg half tablet daily.
Testosterone cypionate 140 mg.
RESULTS
PSA 0.6 ng/mL.
Triglycerides 145 mg/dL.
Total testosterone 1500 ng/dL, 11/24/2021.
ASSESSMENT
• Hypogonadism.
PLAN
I recommend maintaining current management. The patient’s last testosterone levels were greater than 1500 ng/dL, although this level was likely related to his recent injection. He requested an increase to his testosterone cypionate from 140 mg to 175 mg, which I denied due to his already high testosterone levels. I counseled the patient on the risks associated with high testosterone levels and Indole-3-carbinol and it’s lacking evidence to support his estrogen levels. The last time his estradiol levels were checked, they were normal; recommend annual screening.
I provided paper prescription refills for Cialis and Finasteride.
---------------------------------------------
DIALOGUE:
[doctor] next patient is paul edwards , date of birth is january 15th 1962 . so he's a 59 year old hiv positive gentleman here for hypogonadism . patient was last seen on november 24th 2020 . his notable things are number one , he is on 1 milliliter every 10 days , uh , his levels were less than 300 to begin with . he's on finasteride currently . he also takes cialis daily so he takes all his pills just from me . um , patient's other area of concern is gynecomastia which is ... which we will discuss with him today . his last psa was 0.66 and his last testosterone was greater than 1,500 .
[doctor] hey , how are you today ?
[patient] all right , how have you been ?
[doctor] i'm good .
[patient] good , good .
[doctor] have you lost some weight or are you at least putting on some muscle ? you look trim .
[patient] no , i think i'm pretty much the same as i've always been .
[doctor] really ? okay , maybe it's just your black shirt . makes you look thin .
[patient] yeah , i guess that's it .
[doctor] so health wise , how is everything going ?
[patient] good , the testosterone's going well .
[doctor] that's great .
[patient] uh , it helped me out . i feel good , more vigorous , sleeping well and i think it's having some positive effects . not so much physically because like i said i've- i've been this way my whole life , but i'm seeing some good improvements in my bloodwork .
[doctor] okay , well that's good .
[patient] so the finasteride i'm only taking half a pill , it's the 5 milligram one .
[doctor] yeah , i remember you telling me that .
[patient] and cialis , on the days i work out i take 5 milligrams otherwise i take two and a half milligram pills , but , uh , i have been out of it .
[doctor] okay .
[patient] but overall i'm doing well , i'm actually taking the correct steps to get my life together .
[doctor] good . it's always great to hear . well let's take a look . uhm , i'm gon na listen to your heart and lungs .
[patient] okay .
[doctor] please use my general exam template , all right . just take a few breaths .
[patient] okay .
[doctor] in and out .
[patient] okay .
[doctor] all right , everything sounds good , no concerns there .
[patient] great . so i wanted to show you something .
[doctor] sure .
[patient] look at this .
[doctor] okay , this is your cholesterol ?
[patient] yeah , my cholesterol and triglycerides . uh , i used to have high triglycerides , you see they were 265 milligrams per deciliter , and i took my first dose of the testosterone on the 28th .
[doctor] right .
[patient] now 5 months later look at my numbers .
[doctor] wow , that's remarkable .
[patient] is it the test ? it's the only change .
[doctor] i do n't know , i have n't honestly seen many guys over the years that have cholesterol problems and this . i mean there's a big correlation between diabetic control and testosterone replacement , meaning those who get good levels of their test see their diabetic control improve .
[patient] yeah .
[doctor] but i have n't seen a lot of data on the impact on cholesterol . regardless , we will take it .
[patient] i agree . i was very impressed with my triglycerides and was just wondering if the test may be what's helping .
[doctor] yeah , that's an unbelievable difference .
[patient] 145 milligrams per deciliter from 265 milligrams per deciliter is awesome . i also read that it- it's cardioprotective .
[doctor] absolutely .
[patient] my red blood cell count has increased .
[doctor] yeah , i saw that . it's fine though .
[patient] stable .
[doctor] your psa today is also , uh , is good also . it's , uh , .6 i think .
[patient] yeah . , is it ?
[doctor] yeah , it was .5 last year and anything under 4 is good .
[patient] nice , that's good news .
[doctor] so it just needs to be checked every year or so .
[patient] so in terms of , uh , estrogen control i've been hearing that indole-3-carbinol , or broccoli extract , supposedly can improve my estrogen levels . have you ever heard of it ?
[doctor] yeah , i've heard of it but i have n't had anybody consistently use it . i mean , your levels are fine and we checked your estra- estradiol and it was not elevated , so .
[patient] okay .
[doctor] i would argue that we could test that in the fall if you want , but we do n't need to do , uh , do any more tests ... any more than test once a year , excuse me .
[patient] okay , what about increasing my testosterone to 175 milligrams ? i'm at 140 now .
[doctor] well , your levels are high .
[patient] are they right now ?
[doctor] well , i mean they were last time .
[patient] yeah but i just- just injected though , or i had right before that was taken .
[doctor] i know . i know you had then , uh , when did you inject this time ?
[patient] i figure i'm on my eighth day today .
[doctor] okay .
[patient] so i'm due to dose on thursday or friday .
[doctor] all right .
[patient] i have a little med calendar and i put checks and ts on it . that helps me .
[doctor] that's a great idea . so look , the biggest issue i've seen , even if your levels today are around 700 , is that your peaks are getting greater than 1,500 , putting you at a higher chance of needing to come off due to blood thickness . and your risk will only astronomically go up the higher the dose that we go on .
[patient] okay .
[doctor] you look well , your levels are good and you're feeling well .
[patient] yeah , i'm feeling good .
[doctor] i'm going to be blunt . unfortunately this happens often where you're feeling good but you want to feel really good . i mean , i get it and this is why people get into problems with this stuff , right ? it's like , back in the day when it was n't prescribed by doctors and people would get it at gyms and stuff and they would take huge doses . and then they would have a heart attack at 50 .
[patient] yeah , they have to be taking a lot .
[doctor] likely they are taking more than testosterone , but still .
[patient] and they are taking stuff for a long time .
[doctor] true . but right now i would not change your dose .
[patient] okay .
[doctor] make sense ?
[patient] it does , i appreciate the discussion .
[doctor] no problem . what pharmacy are you using ? have you changed it or anything ?
[patient] no changes , i use walmart pharmacy . i do need more cialis and finasteride .
[doctor] okay .
[patient] i would prefer the paper prescription .
[doctor] for all of them ?
[patient] sure .
[doctor] all right , will do . i'm gon na get your prescriptions .
[patient] okay , thank you .</t>
  </si>
  <si>
    <t>- Chief complaint: Hypogonadism
- History of present illness: The patient, a 59-year-old male, presents with hypogonadism and is concerned about gynecomastia. He reports feeling well overall, with stable weight, improved energy, and good sleep. He believes testosterone is helping and mentions positive effects on his blood work, including a significant decrease in cholesterol levels.
- Physical examination: No abnormalities detected during heart and lung examination.
- Symptoms experienced by the patient: Improved energy, good sleep, stable weight.
- New medications prescribed or changed, including dosages: No new medications prescribed or dosage changes mentioned.
- Follow-up instructions: No specific follow-up instructions provided.
Note: Summarized values extracted from the medical note and dialogue to fit within the word limit.</t>
  </si>
  <si>
    <t>eb5d1032-bf59-4980-b3a9-b263b76489a5</t>
  </si>
  <si>
    <t>Patient ID: virtscribe-D2N023-VS039
Patient Name: paul edwards
Age: 59.0
Gender: male
Chief Complaint: hypogonadism 
Secondary Complaints: gynecomastia
---------------------------------------------
MEDICAL NOTE:
CHIEF COMPLAINT
Hypogonadism.
HISTORY OF PRESENT ILLNESS
Mr. Paul Edwards is a 59-year-old male, an established patient, who presents to the clinic today for hypogonadism. He was last seen on 11/24/2020. The patient’s history includes positive for HIV, and today he is concerned with gynecomastia.
The patient is doing well, overall, and feels the testosterone is helping. He reports weight stability, feels lively, good, more vigorous, and he is sleeping well. He also thinks the testosterone is having a positive effect on his blood work. He endorses that his triglycerides have always been elevated and adds that they were as high as 265 mg/dL. The patient presented a copy of his bloodwork, showing a significant decrease in his cholesterol after 5 months. Mr. Edwards questioned if the changes in his blood work were due to the testosterone. He also noted that his red blood cell count has not increased. The patient inquired about possible benefits of Indole-3-carbinol, which is a broccoli extract for estrogen control.
Currently, the patient is dosing 140 ng/dL of testosterone per week and inquired if his dose could be increased to 175 ng/dL. He recalled that he had recently injected testosterone before his last testosterone blood work was performed; last testosterone levels were greater than 1500 ng/dL. The patient confirms continued daily use of Finasteride and Cialis, prescribed by me, and stated he needs a refill for both.
Mr. Edwards mentioned he is taking correct steps to get his life "together." He also uses a med calendar to help with medication compliance.
PAST HISTORY
Medical
HIV
SOCIAL HISTORY
Utilizes med calendar to support medication compliance.
Actively trying to get his life together.
CURRENT MEDICATIONS
Cialis 5 mg tablet by mouth on days he exercises, 2.5 mg tablet by mouth on days without exercise.
Finasteride 5 mg half tablet daily.
Testosterone cypionate 140 mg.
RESULTS
PSA 0.6 ng/mL.
Triglycerides 145 mg/dL.
Total testosterone 1500 ng/dL, 11/24/2021.
ASSESSMENT
• Hypogonadism.
PLAN
I recommend maintaining current management. The patient’s last testosterone levels were greater than 1500 ng/dL, although this level was likely related to his recent injection. He requested an increase to his testosterone cypionate from 140 mg to 175 mg, which I denied due to his already high testosterone levels. I counseled the patient on the risks associated with high testosterone levels and Indole-3-carbinol and it’s lacking evidence to support his estrogen levels. The last time his estradiol levels were checked, they were normal; recommend annual screening.
I provided paper prescription refills for Cialis and Finasteride.
---------------------------------------------
DIALOGUE:
[doctor] next patient is paul edwards , date of birth is january 15th 1962 . so he's a 59 year old hiv positive gentleman here for hypogonadism . patient was last seen on november 24th 2020 . his notable things are number one , he is on 1 milliliter every 10 days , uh , his levels were less than 300 to begin with . he's on finasteride currently . he also takes cialis daily so he takes all his pills just from me . um , patient's other area of concern is gynecomastia which is ... which we will discuss with him today . his last psa was 0.66 and his last testosterone was greater than 1,500 .
[doctor] hey , how are you today ?
[patient] all right , how have you been ?
[doctor] i'm good .
[patient] good , good .
[doctor] have you lost some weight or are you at least putting on some muscle ? you look trim .
[patient] no , i think i'm pretty much the same as i've always been .
[doctor] really ? okay , maybe it's just your black shirt . makes you look thin .
[patient] yeah , i guess that's it .
[doctor] so health wise , how is everything going ?
[patient] good , the testosterone's going well .
[doctor] that's great .
[patient] uh , it helped me out . i feel good , more vigorous , sleeping well and i think it's having some positive effects . not so much physically because like i said i've- i've been this way my whole life , but i'm seeing some good improvements in my bloodwork .
[doctor] okay , well that's good .
[patient] so the finasteride i'm only taking half a pill , it's the 5 milligram one .
[doctor] yeah , i remember you telling me that .
[patient] and cialis , on the days i work out i take 5 milligrams otherwise i take two and a half milligram pills , but , uh , i have been out of it .
[doctor] okay .
[patient] but overall i'm doing well , i'm actually taking the correct steps to get my life together .
[doctor] good . it's always great to hear . well let's take a look . uhm , i'm gon na listen to your heart and lungs .
[patient] okay .
[doctor] please use my general exam template , all right . just take a few breaths .
[patient] okay .
[doctor] in and out .
[patient] okay .
[doctor] all right , everything sounds good , no concerns there .
[patient] great . so i wanted to show you something .
[doctor] sure .
[patient] look at this .
[doctor] okay , this is your cholesterol ?
[patient] yeah , my cholesterol and triglycerides . uh , i used to have high triglycerides , you see they were 265 milligrams per deciliter , and i took my first dose of the testosterone on the 28th .
[doctor] right .
[patient] now 5 months later look at my numbers .
[doctor] wow , that's remarkable .
[patient] is it the test ? it's the only change .
[doctor] i do n't know , i have n't honestly seen many guys over the years that have cholesterol problems and this . i mean there's a big correlation between diabetic control and testosterone replacement , meaning those who get good levels of their test see their diabetic control improve .
[patient] yeah .
[doctor] but i have n't seen a lot of data on the impact on cholesterol . regardless , we will take it .
[patient] i agree . i was very impressed with my triglycerides and was just wondering if the test may be what's helping .
[doctor] yeah , that's an unbelievable difference .
[patient] 145 milligrams per deciliter from 265 milligrams per deciliter is awesome . i also read that it- it's cardioprotective .
[doctor] absolutely .
[patient] my red blood cell count has increased .
[doctor] yeah , i saw that . it's fine though .
[patient] stable .
[doctor] your psa today is also , uh , is good also . it's , uh , .6 i think .
[patient] yeah . , is it ?
[doctor] yeah , it was .5 last year and anything under 4 is good .
[patient] nice , that's good news .
[doctor] so it just needs to be checked every year or so .
[patient] so in terms of , uh , estrogen control i've been hearing that indole-3-carbinol , or broccoli extract , supposedly can improve my estrogen levels . have you ever heard of it ?
[doctor] yeah , i've heard of it but i have n't had anybody consistently use it . i mean , your levels are fine and we checked your estra- estradiol and it was not elevated , so .
[patient] okay .
[doctor] i would argue that we could test that in the fall if you want , but we do n't need to do , uh , do any more tests ... any more than test once a year , excuse me .
[patient] okay , what about increasing my testosterone to 175 milligrams ? i'm at 140 now .
[doctor] well , your levels are high .
[patient] are they right now ?
[doctor] well , i mean they were last time .
[patient] yeah but i just- just injected though , or i had right before that was taken .
[doctor] i know . i know you had then , uh , when did you inject this time ?
[patient] i figure i'm on my eighth day today .
[doctor] okay .
[patient] so i'm due to dose on thursday or friday .
[doctor] all right .
[patient] i have a little med calendar and i put checks and ts on it . that helps me .
[doctor] that's a great idea . so look , the biggest issue i've seen , even if your levels today are around 700 , is that your peaks are getting greater than 1,500 , putting you at a higher chance of needing to come off due to blood thickness . and your risk will only astronomically go up the higher the dose that we go on .
[patient] okay .
[doctor] you look well , your levels are good and you're feeling well .
[patient] yeah , i'm feeling good .
[doctor] i'm going to be blunt . unfortunately this happens often where you're feeling good but you want to feel really good . i mean , i get it and this is why people get into problems with this stuff , right ? it's like , back in the day when it was n't prescribed by doctors and people would get it at gyms and stuff and they would take huge doses . and then they would have a heart attack at 50 .
[patient] yeah , they have to be taking a lot .
[doctor] likely they are taking more than testosterone , but still .
[patient] and they are taking stuff for a long time .
[doctor] true . but right now i would not change your dose .
[patient] okay .
[doctor] make sense ?
[patient] it does , i appreciate the discussion .
[doctor] no problem . what pharmacy are you using ? have you changed it or anything ?
[patient] no changes , i use walmart pharmacy . i do need more cialis and finasteride .
[doctor] okay .
[patient] i would prefer the paper prescription .
[doctor] for all of them ?
[patient] sure .
[doctor] all right , will do . i'm gon na get your prescriptions .
[patient] okay , thank you .</t>
  </si>
  <si>
    <t>dc38be1f967d4a4eb448f5cbb4e3f1da</t>
  </si>
  <si>
    <t>PII, follow up format is weird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</si>
  <si>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virtscribe-D2N025-VS010
Patient Name: nicole miller
Age: 71.0
Gender: female 
Chief Complaint: follow up visit 
Secondary Complaints: colonoscopy
---------------------------------------------
MEDICAL NOTE:
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 Chronic congestive heart failure with mixed presentation.
• Preop examination.
• Diabetes mellitus.
•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
DIALOGUE:
[doctor] next patient is nicole miller . date of birth is 09/18/1949 . patient was called for a follow-up with me for chronic congestive heart failure with diastolic dysfunction . bmp's been , uh , 3,000 in march , and is about six- was up to 6,000 in april . she was increasingly dyspneic . we changed her furosemide and torsemide 20 milligrams by mouth daily . uh to note , the patient is not currently on potassium supplement . her lisinopril had- has also been increased up to 10 milligrams daily in march . also did when i saw her last april . she reported being interested in having her right knee replaced this summer at east metro . it was recommended that we work to control her cardiovascular status before surgery .
[doctor] hey , miss miller , how are you today ?
[patient] i'm doing okay , thank you .
[doctor] i asked you to come in today because we want to keep- we want you to have this knee surgery this summer but we want to keep a close eye on you to make sure a week before your surgery you do n't suddenly go into congestive heart failure and it gets postponed .
[patient] yeah , that would not be good .
[doctor] i see you're scheduled on the 24th for surgery .
[patient] yeah , that's right .
[doctor] okay , good . well it looks like you have lost about 3 , 3 and a half pounds since i saw you last in april . some of that might be water weight , but still , this is positive .
[patient] yeah , i noticed that too . i think the oxyglutinine is helping as well . my urgency to use the bathroom is much better .
[doctor] well that's great .
[patient] yeah , i , i'm pleased about it too .
[doctor] you ever get leg or finger cramps or anything like that ?
[patient] yeah , i had leg cramps the other day , but i thought it might , was maybe just because i was cold as i had my ceiling fan on and fell asleep . i had cramps when i woke up in both legs right here . um i drank pickle juice and it went right away .
[doctor] well do n't , do n't get crazy with the pickle juice because all of the salt in it .
[patient] haha , i know , i only drink about 4 ounces or so .
[doctor] okay good .
[patient] um it went away so i did n't drink anymore . i find it works a lot better than trying to put some cream on my leg .
[doctor] sure just , just keep it in moderation .
[patient] okay .
[doctor] and then are you still on an iron supplement ? and are you using the bathroom okay ?
[patient] uh yes , everything is good .
[doctor] good . how is your heart burn doing ? any problems with that ?
[patient] no , it did get bad for a while so i tried to take some prilosec and then stopped that other one .
[doctor] okay .
[patient] um i did that for like , gosh , i think it was two weeks back in january and have n't had any problems since .
[doctor] great .
[patient] um and after i stopped taking that um i went back to the stomach one , so i'm doing good now .
[doctor] okay and you're still due for a colonoscopy , correct ?
[patient] uh yeah , that's right .
[doctor] all right , let's review your blood work real quick . i checked your hemoglobin level because you have had some anemia in the past but that is still doing great .
[patient] good , that's a relief to hear .
[doctor] your potassium is 3.9 so it's holding steady on the torsemide . your creatinine was .7 not .8 so you're doing well with kidney numbers . your bun may be a tiny bit elevated at 23 which is the number we look for for dehydration sometimes the kidneys , but it's not terrible . um so when i look at your numbers as a whole i think you're tolerating the torsemide okay at the current dose . i also sent out to look at the heart failure number- i sent to look at your heart failure number . there is a test called a bmp that i was monitoring and in march it was up to 3,000 and then went up to 6,000 in april before i made the change . i'm still waiting for those results .
[patient] okay .
[doctor] all in all i think you're doing good on paper though .
[patient] what about , um what's it called , a1c ? does that show up ?
[doctor] um i do n't think i ordered it but i could . your last a1c was 5.5 in march .
[patient] all righty .
[doctor] so your blood sugar is a little bit high , it was 169 today but that kind of depends on what you ate and you were n't fasting for the blood check so i might have to repeat that test for pre-op , but i do n't think we need to do it today .
[patient] all righty that sounds good .
[doctor] i checked your magnesium level because sometimes you uh urinate out magnesium with the water pills but it was normal at 1.7 and your blood pressure is also looking good .
[patient] okay great . that all sounds awesome .
[doctor] all right let's take a quick listen .
[doctor] use my general physical exam template .
[doctor] and take a couple of deep breaths for me .
[doctor] your lungs sound pretty good to me so keep doing what you're doing . um uh , like i said , i think you're doing good overall but let's just talk about a few things .
[patient] all righty .
[doctor] so we often like to keep people with heart problems on magnesium and get their levels up to around the 2-ish range . yours is a little bit less than 2 and we want that 2-ish range because it can help stabilize the heart muscle . so i might recommend putting you on magnesium supplement . it's supposed to be twice a day so that's kind of annoying , but i know you're on other medicines twice a day too , so i think you'll do fine .
[patient] yeah , that'll be okay .
[doctor] great . now before surgery we'll have to get you off your clopidogrel for a week beforehand .
[patient] yes , okay , i have everything written down on my phone , and i have a letter taped to the side of my bed to remind me .
[doctor] perfect ! we will give you a reminder as well . we will also need to complete a pre-op check within two weeks of your surgery during the first or second week of june .
[patient] okay , i'll put that down .
[doctor] you might also have to repeat an ekg before surgery which we could do today . i know i'm sure it feels like you're doing , you're always doing ekgs . um we do n't need to any x-rays of your chest because you had one recently , and we do n't need any more blood work because we did that today .
[patient] yeah , i do a lot of ekgs . i'm basically a regular . but i'm happy to do one today , no problem .
[doctor] lastly , once we get your knee surgery , um we , we should think about getting you a colonoscopy . we can do it here locally because you have medicare . do you have private insurance also ?
[patient] yeah , i have both .
[doctor] okay so yes , you can get it , your colonoscopy , wherever you'd like .
[patient] okay , well my husband's insurance may be running out . might we be able to get the procedure done sooner ? maybe in the next 30 days ? is that okay ?
[doctor] um i can put it in right now for , uh , for county for the next 30 days , and they might be able to get you in within the next few weeks . it should not take , it should not make you ineligible for the surgery . in other words completing a colonoscopy would not delay your surgery .
[patient] okay , good .
[doctor] so let me see . i've been doing one of two things at every one , and everyone is great so it depends more on timing availability of their or for the colonoscopy . we can send you to dr. martin for the surgery who is at county surgical services down here or the other option is valley medical , and they do it at springfield .
[patient] okay , that sounds good .
[doctor] i think either direction they're good technicians of the colon .
[patient] okay , yeah whatever you can get me in , that works great .
[doctor] so i'll call around . now if you get that done and they tell you 10 years then you'll be good to go .
[patient] great , thank you .
[doctor] you're welcome . have a great day . let us know if you need anything else , okay ?
[patient] sounds good .
[doctor] all right , assessment and plan .
[doctor] chronic chf . mixed presentation . had a exacerbation of cf , chf earlier in the spring . we switched her from a furosemide to torsemide and symptomatically she is doing a lot better . she's about 3 , 3 and a half pounds down in weight . breathing is non-labored . going to repeat ekg today but otherwise continue with her current regimen . labs checked and creatinine is appropriate .
[doctor] uh number 2 , pre-op examination . she is , she's having a right knee replacement end of june . also , she would like to have a colonoscopy performed which we'll try to have done at uh bartley regional , rightley regional hospital in the next month , uh , prior to a change in her insurance . this is just a screening colonoscopy that she is overdue for . no family history of colon cancer .
[doctor] uh the next one is diabetes . a1c is 5.1 on the last check so no need for further a1c today . she may need another one prior to her surgery next month though . thanks .</t>
  </si>
  <si>
    <t>- Chief complaint: Follow-up
- History of present illness: The patient is a 71-year-old female who presents for follow-up. She has chronic congestive heart failure with diastolic dysfunction. Her BNP levels have increased from 3000 in 03/2021 to 6000 in 04/2021, and she is experiencing increasing dyspnea. Her furosemide was changed to torsemide at 20 mg daily, and her lisinopril dosage was increased to 10 mg daily. She has lost approximately 3 to 3.5 pounds since her last visit. She experienced leg cramps, which she treated with pickle juice.
- Physical examination: Lungs sound good, breathing is nonlabored.
- Symptoms experienced by the patient: Increasing dyspnea, weight loss, bilateral leg cramps.
- New medications prescribed or changed: Torsemide 20 mg daily, Lisinopril 10 mg daily, Magnesium supplement (not specified dosage).
- Follow-up instructions: Complete EKG, schedule preop checkup in the first or second week of June, start magnesium supplement, discontinue clopidogrel one week before knee replacement surgery, schedule a colonoscopy.</t>
  </si>
  <si>
    <t>d26b5ba6-ec61-4392-b5b4-64800dbd66d1</t>
  </si>
  <si>
    <t>Patient ID: virtscribe-D2N025-VS010
Patient Name: nicole miller
Age: 71.0
Gender: female 
Chief Complaint: follow up visit 
Secondary Complaints: colonoscopy
---------------------------------------------
MEDICAL NOTE:
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 Chronic congestive heart failure with mixed presentation.
• Preop examination.
• Diabetes mellitus.
•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
DIALOGUE:
[doctor] next patient is nicole miller . date of birth is 09/18/1949 . patient was called for a follow-up with me for chronic congestive heart failure with diastolic dysfunction . bmp's been , uh , 3,000 in march , and is about six- was up to 6,000 in april . she was increasingly dyspneic . we changed her furosemide and torsemide 20 milligrams by mouth daily . uh to note , the patient is not currently on potassium supplement . her lisinopril had- has also been increased up to 10 milligrams daily in march . also did when i saw her last april . she reported being interested in having her right knee replaced this summer at east metro . it was recommended that we work to control her cardiovascular status before surgery .
[doctor] hey , miss miller , how are you today ?
[patient] i'm doing okay , thank you .
[doctor] i asked you to come in today because we want to keep- we want you to have this knee surgery this summer but we want to keep a close eye on you to make sure a week before your surgery you do n't suddenly go into congestive heart failure and it gets postponed .
[patient] yeah , that would not be good .
[doctor] i see you're scheduled on the 24th for surgery .
[patient] yeah , that's right .
[doctor] okay , good . well it looks like you have lost about 3 , 3 and a half pounds since i saw you last in april . some of that might be water weight , but still , this is positive .
[patient] yeah , i noticed that too . i think the oxyglutinine is helping as well . my urgency to use the bathroom is much better .
[doctor] well that's great .
[patient] yeah , i , i'm pleased about it too .
[doctor] you ever get leg or finger cramps or anything like that ?
[patient] yeah , i had leg cramps the other day , but i thought it might , was maybe just because i was cold as i had my ceiling fan on and fell asleep . i had cramps when i woke up in both legs right here . um i drank pickle juice and it went right away .
[doctor] well do n't , do n't get crazy with the pickle juice because all of the salt in it .
[patient] haha , i know , i only drink about 4 ounces or so .
[doctor] okay good .
[patient] um it went away so i did n't drink anymore . i find it works a lot better than trying to put some cream on my leg .
[doctor] sure just , just keep it in moderation .
[patient] okay .
[doctor] and then are you still on an iron supplement ? and are you using the bathroom okay ?
[patient] uh yes , everything is good .
[doctor] good . how is your heart burn doing ? any problems with that ?
[patient] no , it did get bad for a while so i tried to take some prilosec and then stopped that other one .
[doctor] okay .
[patient] um i did that for like , gosh , i think it was two weeks back in january and have n't had any problems since .
[doctor] great .
[patient] um and after i stopped taking that um i went back to the stomach one , so i'm doing good now .
[doctor] okay and you're still due for a colonoscopy , correct ?
[patient] uh yeah , that's right .
[doctor] all right , let's review your blood work real quick . i checked your hemoglobin level because you have had some anemia in the past but that is still doing great .
[patient] good , that's a relief to hear .
[doctor] your potassium is 3.9 so it's holding steady on the torsemide . your creatinine was .7 not .8 so you're doing well with kidney numbers . your bun may be a tiny bit elevated at 23 which is the number we look for for dehydration sometimes the kidneys , but it's not terrible . um so when i look at your numbers as a whole i think you're tolerating the torsemide okay at the current dose . i also sent out to look at the heart failure number- i sent to look at your heart failure number . there is a test called a bmp that i was monitoring and in march it was up to 3,000 and then went up to 6,000 in april before i made the change . i'm still waiting for those results .
[patient] okay .
[doctor] all in all i think you're doing good on paper though .
[patient] what about , um what's it called , a1c ? does that show up ?
[doctor] um i do n't think i ordered it but i could . your last a1c was 5.5 in march .
[patient] all righty .
[doctor] so your blood sugar is a little bit high , it was 169 today but that kind of depends on what you ate and you were n't fasting for the blood check so i might have to repeat that test for pre-op , but i do n't think we need to do it today .
[patient] all righty that sounds good .
[doctor] i checked your magnesium level because sometimes you uh urinate out magnesium with the water pills but it was normal at 1.7 and your blood pressure is also looking good .
[patient] okay great . that all sounds awesome .
[doctor] all right let's take a quick listen .
[doctor] use my general physical exam template .
[doctor] and take a couple of deep breaths for me .
[doctor] your lungs sound pretty good to me so keep doing what you're doing . um uh , like i said , i think you're doing good overall but let's just talk about a few things .
[patient] all righty .
[doctor] so we often like to keep people with heart problems on magnesium and get their levels up to around the 2-ish range . yours is a little bit less than 2 and we want that 2-ish range because it can help stabilize the heart muscle . so i might recommend putting you on magnesium supplement . it's supposed to be twice a day so that's kind of annoying , but i know you're on other medicines twice a day too , so i think you'll do fine .
[patient] yeah , that'll be okay .
[doctor] great . now before surgery we'll have to get you off your clopidogrel for a week beforehand .
[patient] yes , okay , i have everything written down on my phone , and i have a letter taped to the side of my bed to remind me .
[doctor] perfect ! we will give you a reminder as well . we will also need to complete a pre-op check within two weeks of your surgery during the first or second week of june .
[patient] okay , i'll put that down .
[doctor] you might also have to repeat an ekg before surgery which we could do today . i know i'm sure it feels like you're doing , you're always doing ekgs . um we do n't need to any x-rays of your chest because you had one recently , and we do n't need any more blood work because we did that today .
[patient] yeah , i do a lot of ekgs . i'm basically a regular . but i'm happy to do one today , no problem .
[doctor] lastly , once we get your knee surgery , um we , we should think about getting you a colonoscopy . we can do it here locally because you have medicare . do you have private insurance also ?
[patient] yeah , i have both .
[doctor] okay so yes , you can get it , your colonoscopy , wherever you'd like .
[patient] okay , well my husband's insurance may be running out . might we be able to get the procedure done sooner ? maybe in the next 30 days ? is that okay ?
[doctor] um i can put it in right now for , uh , for county for the next 30 days , and they might be able to get you in within the next few weeks . it should not take , it should not make you ineligible for the surgery . in other words completing a colonoscopy would not delay your surgery .
[patient] okay , good .
[doctor] so let me see . i've been doing one of two things at every one , and everyone is great so it depends more on timing availability of their or for the colonoscopy . we can send you to dr. martin for the surgery who is at county surgical services down here or the other option is valley medical , and they do it at springfield .
[patient] okay , that sounds good .
[doctor] i think either direction they're good technicians of the colon .
[patient] okay , yeah whatever you can get me in , that works great .
[doctor] so i'll call around . now if you get that done and they tell you 10 years then you'll be good to go .
[patient] great , thank you .
[doctor] you're welcome . have a great day . let us know if you need anything else , okay ?
[patient] sounds good .
[doctor] all right , assessment and plan .
[doctor] chronic chf . mixed presentation . had a exacerbation of cf , chf earlier in the spring . we switched her from a furosemide to torsemide and symptomatically she is doing a lot better . she's about 3 , 3 and a half pounds down in weight . breathing is non-labored . going to repeat ekg today but otherwise continue with her current regimen . labs checked and creatinine is appropriate .
[doctor] uh number 2 , pre-op examination . she is , she's having a right knee replacement end of june . also , she would like to have a colonoscopy performed which we'll try to have done at uh bartley regional , rightley regional hospital in the next month , uh , prior to a change in her insurance . this is just a screening colonoscopy that she is overdue for . no family history of colon cancer .
[doctor] uh the next one is diabetes . a1c is 5.1 on the last check so no need for further a1c today . she may need another one prior to her surgery next month though . thanks .</t>
  </si>
  <si>
    <t>e5e07fc401d64efb843aa07d4a6d3883</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</si>
  <si>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virtscribe-D2N026-VS032
Patient Name: donald clark
Age: nan
Gender: male 
Chief Complaint: left arm pain 
Secondary Complaints: hand pain 
---------------------------------------------
MEDICAL NOTE:
CHIEF COMPLAINT
Left arm pain.
HISTORY OF PRESENT ILLNESS
He reports that his left arm pain began approximately 2 weeks ago. He woke around 2:00 am with intense pain in his left arm and hand. He applied ice and after 2-3 hours, the pain improved and he was able to go back to sleep, the pain did not return until that evening. After several nights of experiencing the left arm and hand pain, he was seen by Betty Ross, PA-C. She suspected a pinched nerve and completed x-rays of the cervical spine, prescribed gabapentin and prednisone, and referred the patient to us. The patient has benefited from the gabapentin and prednisone, reporting improvement of pain at night.
The pain initially was encountered at night, but the patient notes that the symptoms carry into the next day. He denies pain when moving his neck, turning his head, and moving his shoulder.
Mr. Clark does report a history of a left finger injury, stating “it rarely works”, and neuropathy in one leg from his knee to his foot which he receives 1% disability for. The patient is a veteran.
PAST HISTORY
Medical
Peripheral neuropathy.
SOCIAL HISTORY
The patient is a veteran and receives 1% disability.
CURRENT MEDICATIONS
Gabapentin tablet.
Prednisone tablet.
PHYSICAL EXAM
Constitutional
Elderly Caucasian male in no apparent distress. Presents in wheelchair.
Neurologic
Upper extremities: 1+ bilateral biceps, triceps, brachioradialis, reflexes bilaterally, negative. Negative Hoffman's
Gait: Not assessed today.
Strength
Upper extremities: Normal throughout the biceps, triceps, deltoid, grip strength, and finger abduction, bilaterally.
Sensation: Intact to light touch throughout the upper and lower extremities.
Musculoskeletal
Cervical: Nontender over cervical spine. Mildly restricted cervical extension and right and left lateral rotation, which is symmetric, which gives him mild lateral neck pain, but no radicular pain. Spurling's maneuver is benign.
RESULTS
X-ray Cervical Spine, 06/04/2021.
Impression: Significant disc degeneration at C5-6 and to a lesser extent C4-5 and C3-4. Significant lower facet arthropathy. C6-7 and C7-T1 are difficult to visualize in the current x-rays.
ASSESSMENT
• Left upper extremity neuropathy, suspicious for cervical radiculopathy, possible contribution of peripheral neuropathy
• Neck pain in the setting of arthritis and disc generation
PLAN
I suspect that this is a flare of cervical radiculopathy. I am going to set him up for a cervical MRI. We will tentatively plan for a left C7-T1 epidural afterwards, although the exact level will be pending the MRI results. He will continue his home exercise program as well as twice daily gabapentin. We will follow up with him afterwards to determine his level of relief. He denies any blood thinners.
This plan was discussed in detail with the patient who is in agreement.
INSTRUCTIONS
Continue home exercise program and twice daily gabapentin. Schedule MRI and epidural injection. Follow-up after epidural.
---------------------------------------------
DIALOGUE:
[doctor] dictating on donald clark . date of birth , 03/04/1937 . chief complaint is left arm pain . hello , how are you ?
[patient] good morning .
[doctor] it's nice to meet you . i'm dr. miller .
[patient] it's nice to meet you as well .
[doctor] so , i hear you are having pain this arm . is that correct ?
[patient] that's correct .
[doctor] okay . and it seems like it's worse at night ?
[patient] well , right now the hand is .
[doctor] mm-hmm .
[patient] and the thing started about two weeks ago . i woke up about two o'clock in the morning and it was just hurting something awful .
[doctor] uh- .
[patient] and then i laid some ice on it and it finally did ease up .
[doctor] okay , that's good .
[patient] so i got up , i sat on the side of the bed and held my arm down , thinking it would , like , help the circulation , but it did n't .
[doctor] okay , i see .
[patient] and so , after a while , when it eased off , maybe about four , five am , i laid back down and it did n't start up again .
[doctor] mm-hmm , okay .
[patient] um . i went back to sleep but for several nights this happened , like , over and over . so , i finally went to see the doctor , and i do n't really recall her name .
[doctor] okay . yeah , i think i know who you're talking about , though .
[patient] um , she's the one who sent me to you , so , i , i would , i would think so . but when i went to her after the third time it happened and she checked me out , she said it was most likely coming from a pinched nerve .
[doctor] probably . uh , do you notice that moving your neck or turning your head seems to bother your arm ?
[patient] uh , no .
[doctor] okay . is moving your shoulder uncomfortable at all ?
[patient] no .
[doctor] and do you notice it at other times besides during the night ?
[patient] um , some days . if it bothers me at night , then the day following , it usually will bother me some .
[doctor] okay . and do you just notice it in the hand , or does it seem to be going down the whole arm ?
[patient] well , it starts there and goes all the way down the arm .
[doctor] okay . have you noticed any weakness in your hand at all ?
[patient] uh , yes .
[doctor] okay . like , in terms of gripping things ?
[patient] yeah .
[doctor] okay .
[patient] uh , this finger , i hurt it some time ago as well .
[doctor] really ?
[patient] yeah . it does n't work properly . or , it works very rarely .
[doctor] gotcha . and did i hear that she gave you some prednisone and some oral steroids , or ?
[patient] uh , well , she gave me some numbing medicine . it helped a little bit . the other two were a neck pill and gabapentin . uh , you should have my full list in your notes , though . since then it has n't really bothered me at night . also , just so you know , i am a va and i'm one percent disabled from this leg , um , issues from my knees down to my feet .
[doctor] okay . is it neuropathy ?
[patient] uh , yep .
[doctor] gotcha . that is good to know . all right , well , let's go ahead and take a look .
[patient] okay .
[doctor] all right . so , to start , i'm gon na have you do something for me . uh , just go ahead and tilt your chin as far as you can down to your chest . okay , good . and now , go the other way , tilting your chin up as far as you can . now , does that seem to bother you at all ? okay . and now , come back to normal , just look and turn your head as far as you can that way . great . and now , as far as you can towards that wall . uh , does that seem to bother you at all ?
[patient] no . well , actually , i do feel a little strain .
[doctor] okay . so , you feel it in the neck a little bit ?
[patient] yeah , just a little strain .
[doctor] okay . uh , now squeeze my fingers as hard as you can with both hands . great . now , hold your arms like this .
[patient] okay .
[doctor] and i'm going to try to strain your arms and try to keep them as stiff as you can . do n't let me strain it . okay , good . good . now , when i , i'm just touching your hands like this . does it seem to feel about the same in both hands ?
[patient] uh , yes .
[doctor] okay . all right . so , i do agree with betty . uh , more than likely , this seems like it would be coming from your neck . that's the most common reason that causes what , what you're experiencing . and i looked at an x-ray of your neck , and you do seem to have a lot of arthritis there , and there does seem to be potential for a disc to be pushing on a nerve . and now , what i do n't have is an mri , which would show me , uh , kind of exactly where the nerve roots are getting pinched off .
[patient] i see .
[doctor] so , gabapentin can help a little bit with the nerve pain , and what i would like to do is potentially set you up for an epidural . and what that is is it , it's a focused anti-inflammatory medicine , excuse me , that works behind the nerve roops that , nerve roots that we are thinking might be getting squished off . it can often help alleviate your symptoms , and i do need to get an mri of your neck . um , i know we have had one of your lower back , but i need one of your neck to see exactly where the roots are getting pinched off . so , what i can do is tentatively set you up for an epidural , but before you do that , we do need to get that mri so i can see right where i need to put the medicine for your epidural . uh , what do you think of that ?
[patient] i think that sounds good to me .
[doctor] okay , good . and just to confirm , do you take any blood thinners ? i do n't think i saw any on your medicine list .
[patient] uh , no , i do n't .
[doctor] okay , good . and what i would have you do is continue with the gabapentin . um , are you taking 300 or 100 ?
[patient] um , not sure . my lady friend helps me handle this stuff .
[doctor] okay .
[patient] i am taking eliquis , though .
[doctor] okay . um , so whatever you are doing you can just keep doing it , and i'm going to set you up for the epidural and imaging study , um , just so i know right where to put the medicine . and i will follow up with you after s- um , that's in . we can do the shot , just to make sure your arm is feeling better . sound good ?
[patient] sounds good . for the last couple of nights , though , my neck has not been bothering me .
[doctor] okay . s- um , so , presumably what's happening , then , is when you're sleeping your neck is kind of gets off-tilt , uh , kilter , and it compresses the nerve roots there . now , if you think you're doing fine , we could hold off , but at the very la- least , i'd like to update that mri of yours and see what's going on , because probably this is something that will likely flare up again .
[patient] yeah , it , it has been for the last week , so , i understand .
[doctor] okay . all right . well , do you want to do that work-up and do the epidural , or do you think you're doing fine and you want to wait ?
[patient] well , my hand is still bothering me .
[doctor] okay . so , you're saying your neck is not bothering you but the hand is . okay . so then , let's just stick with the plan . mri of the neck , so we can see where the nerve roots may be compressed , that's giving your hand the issue . and then , we're going to set you up with the epidural .
[patient] okay . sounds good .
[doctor] all right . so , keep going with the gabapentin . i will order the imaging of your neck , and the shot will hopefully help some with those symptoms in your hand , and then we'll follow up afterwards .
[patient] all right . is the mri today ?
[doctor] um , you probably ca n't do it today , but let me talk with roy and see how soon we can get it done . just give me a quick minute , and then roy will come in and get things scheduled as soon as we can .
[patient] all right .
[doctor] all right . well , it was nice meeting you , my friend .
[patient] you as well . thank you .
[doctor] physical exam , elderly white gentleman presents in a wheelchair . no apparent distress . per the template , down through neuro- neurologic . one plus bilateral biceps . triceps brachioradialis . reflexes bilateral all negative . follow up and take out the lower extremities . gait not assessed today . strength and sensation is per the template . uh , upper and lower extremities . musculoskeletal , he is non-tender over his cervical spine . he does have mildly restricted cervical exte- extension . right and left lateral rotation which is symmetric , which gives him mild lateral neck pain but no radi- radicular pain . spurling's maneuver is benign .
[doctor] paragraph , diagnostics . cervical x-ray 6421 . cervical x-ray reveals significant disc degeneration at c56 , and to a lower extent c45 and c34 . significant lower lumbar facet arthropathy c67 and c7-t1 is difficult to visualize in the current x-rays .
[doctor] paragraph , impression . number one , left upper extremity neuropathy suspicious for cervical radicularopathy . possible contribution of peripheral neuropathy . number two , neck pain in the setting of arthritis disc degeneration .
[doctor] paragraph , plan . i suspect that this is a flare of cervical radicularopathy . i'm going to set him up for a cervical mri , and we'll tentatively plan for a left c7-t1 epidural afterwards , although the exact location will be pending the mri results . he'll continue his home exercise program as well as twice a day gabapentin . we'll follow up with him afterwards to determine his level of relief . he denies any blood thinners .</t>
  </si>
  <si>
    <t>- Chief complaint: Left arm pain.
- History of present illness: The patient started experiencing left arm pain approximately 2 weeks ago. The pain initially occurred at night but now continues throughout the day. The patient does not experience pain when moving their neck or shoulder. There is a history of a left finger injury and peripheral neuropathy in one leg for which the patient receives 1% disability. The pain has improved with gabapentin and prednisone.
- Physical examination: The patient is an elderly Caucasian male in a wheelchair, in no apparent distress. Neurologic examination shows normal strength and sensation in the upper extremities. Musculoskeletal examination reveals mild restriction in cervical extension and lateral rotation, causing mild lateral neck pain. Spurling's maneuver is benign.
- New medications prescribed: Gabapentin and prednisone.
- Follow-up instructions: Continue home exercise program and twice daily gabapentin. Schedule a cervical MRI and a left C7-T1 epidural injection. Follow up after the epidural.
N/A: Age, gender, patient's name, finger injury details, specific dosages of medications, and identifying personal information.</t>
  </si>
  <si>
    <t>d5ddd278-c006-4580-8f29-28d91ef7aeb5</t>
  </si>
  <si>
    <t>Patient ID: virtscribe-D2N026-VS032
Patient Name: donald clark
Age: nan
Gender: male 
Chief Complaint: left arm pain 
Secondary Complaints: hand pain 
---------------------------------------------
MEDICAL NOTE:
CHIEF COMPLAINT
Left arm pain.
HISTORY OF PRESENT ILLNESS
He reports that his left arm pain began approximately 2 weeks ago. He woke around 2:00 am with intense pain in his left arm and hand. He applied ice and after 2-3 hours, the pain improved and he was able to go back to sleep, the pain did not return until that evening. After several nights of experiencing the left arm and hand pain, he was seen by Betty Ross, PA-C. She suspected a pinched nerve and completed x-rays of the cervical spine, prescribed gabapentin and prednisone, and referred the patient to us. The patient has benefited from the gabapentin and prednisone, reporting improvement of pain at night.
The pain initially was encountered at night, but the patient notes that the symptoms carry into the next day. He denies pain when moving his neck, turning his head, and moving his shoulder.
Mr. Clark does report a history of a left finger injury, stating “it rarely works”, and neuropathy in one leg from his knee to his foot which he receives 1% disability for. The patient is a veteran.
PAST HISTORY
Medical
Peripheral neuropathy.
SOCIAL HISTORY
The patient is a veteran and receives 1% disability.
CURRENT MEDICATIONS
Gabapentin tablet.
Prednisone tablet.
PHYSICAL EXAM
Constitutional
Elderly Caucasian male in no apparent distress. Presents in wheelchair.
Neurologic
Upper extremities: 1+ bilateral biceps, triceps, brachioradialis, reflexes bilaterally, negative. Negative Hoffman's
Gait: Not assessed today.
Strength
Upper extremities: Normal throughout the biceps, triceps, deltoid, grip strength, and finger abduction, bilaterally.
Sensation: Intact to light touch throughout the upper and lower extremities.
Musculoskeletal
Cervical: Nontender over cervical spine. Mildly restricted cervical extension and right and left lateral rotation, which is symmetric, which gives him mild lateral neck pain, but no radicular pain. Spurling's maneuver is benign.
RESULTS
X-ray Cervical Spine, 06/04/2021.
Impression: Significant disc degeneration at C5-6 and to a lesser extent C4-5 and C3-4. Significant lower facet arthropathy. C6-7 and C7-T1 are difficult to visualize in the current x-rays.
ASSESSMENT
• Left upper extremity neuropathy, suspicious for cervical radiculopathy, possible contribution of peripheral neuropathy
• Neck pain in the setting of arthritis and disc generation
PLAN
I suspect that this is a flare of cervical radiculopathy. I am going to set him up for a cervical MRI. We will tentatively plan for a left C7-T1 epidural afterwards, although the exact level will be pending the MRI results. He will continue his home exercise program as well as twice daily gabapentin. We will follow up with him afterwards to determine his level of relief. He denies any blood thinners.
This plan was discussed in detail with the patient who is in agreement.
INSTRUCTIONS
Continue home exercise program and twice daily gabapentin. Schedule MRI and epidural injection. Follow-up after epidural.
---------------------------------------------
DIALOGUE:
[doctor] dictating on donald clark . date of birth , 03/04/1937 . chief complaint is left arm pain . hello , how are you ?
[patient] good morning .
[doctor] it's nice to meet you . i'm dr. miller .
[patient] it's nice to meet you as well .
[doctor] so , i hear you are having pain this arm . is that correct ?
[patient] that's correct .
[doctor] okay . and it seems like it's worse at night ?
[patient] well , right now the hand is .
[doctor] mm-hmm .
[patient] and the thing started about two weeks ago . i woke up about two o'clock in the morning and it was just hurting something awful .
[doctor] uh- .
[patient] and then i laid some ice on it and it finally did ease up .
[doctor] okay , that's good .
[patient] so i got up , i sat on the side of the bed and held my arm down , thinking it would , like , help the circulation , but it did n't .
[doctor] okay , i see .
[patient] and so , after a while , when it eased off , maybe about four , five am , i laid back down and it did n't start up again .
[doctor] mm-hmm , okay .
[patient] um . i went back to sleep but for several nights this happened , like , over and over . so , i finally went to see the doctor , and i do n't really recall her name .
[doctor] okay . yeah , i think i know who you're talking about , though .
[patient] um , she's the one who sent me to you , so , i , i would , i would think so . but when i went to her after the third time it happened and she checked me out , she said it was most likely coming from a pinched nerve .
[doctor] probably . uh , do you notice that moving your neck or turning your head seems to bother your arm ?
[patient] uh , no .
[doctor] okay . is moving your shoulder uncomfortable at all ?
[patient] no .
[doctor] and do you notice it at other times besides during the night ?
[patient] um , some days . if it bothers me at night , then the day following , it usually will bother me some .
[doctor] okay . and do you just notice it in the hand , or does it seem to be going down the whole arm ?
[patient] well , it starts there and goes all the way down the arm .
[doctor] okay . have you noticed any weakness in your hand at all ?
[patient] uh , yes .
[doctor] okay . like , in terms of gripping things ?
[patient] yeah .
[doctor] okay .
[patient] uh , this finger , i hurt it some time ago as well .
[doctor] really ?
[patient] yeah . it does n't work properly . or , it works very rarely .
[doctor] gotcha . and did i hear that she gave you some prednisone and some oral steroids , or ?
[patient] uh , well , she gave me some numbing medicine . it helped a little bit . the other two were a neck pill and gabapentin . uh , you should have my full list in your notes , though . since then it has n't really bothered me at night . also , just so you know , i am a va and i'm one percent disabled from this leg , um , issues from my knees down to my feet .
[doctor] okay . is it neuropathy ?
[patient] uh , yep .
[doctor] gotcha . that is good to know . all right , well , let's go ahead and take a look .
[patient] okay .
[doctor] all right . so , to start , i'm gon na have you do something for me . uh , just go ahead and tilt your chin as far as you can down to your chest . okay , good . and now , go the other way , tilting your chin up as far as you can . now , does that seem to bother you at all ? okay . and now , come back to normal , just look and turn your head as far as you can that way . great . and now , as far as you can towards that wall . uh , does that seem to bother you at all ?
[patient] no . well , actually , i do feel a little strain .
[doctor] okay . so , you feel it in the neck a little bit ?
[patient] yeah , just a little strain .
[doctor] okay . uh , now squeeze my fingers as hard as you can with both hands . great . now , hold your arms like this .
[patient] okay .
[doctor] and i'm going to try to strain your arms and try to keep them as stiff as you can . do n't let me strain it . okay , good . good . now , when i , i'm just touching your hands like this . does it seem to feel about the same in both hands ?
[patient] uh , yes .
[doctor] okay . all right . so , i do agree with betty . uh , more than likely , this seems like it would be coming from your neck . that's the most common reason that causes what , what you're experiencing . and i looked at an x-ray of your neck , and you do seem to have a lot of arthritis there , and there does seem to be potential for a disc to be pushing on a nerve . and now , what i do n't have is an mri , which would show me , uh , kind of exactly where the nerve roots are getting pinched off .
[patient] i see .
[doctor] so , gabapentin can help a little bit with the nerve pain , and what i would like to do is potentially set you up for an epidural . and what that is is it , it's a focused anti-inflammatory medicine , excuse me , that works behind the nerve roops that , nerve roots that we are thinking might be getting squished off . it can often help alleviate your symptoms , and i do need to get an mri of your neck . um , i know we have had one of your lower back , but i need one of your neck to see exactly where the roots are getting pinched off . so , what i can do is tentatively set you up for an epidural , but before you do that , we do need to get that mri so i can see right where i need to put the medicine for your epidural . uh , what do you think of that ?
[patient] i think that sounds good to me .
[doctor] okay , good . and just to confirm , do you take any blood thinners ? i do n't think i saw any on your medicine list .
[patient] uh , no , i do n't .
[doctor] okay , good . and what i would have you do is continue with the gabapentin . um , are you taking 300 or 100 ?
[patient] um , not sure . my lady friend helps me handle this stuff .
[doctor] okay .
[patient] i am taking eliquis , though .
[doctor] okay . um , so whatever you are doing you can just keep doing it , and i'm going to set you up for the epidural and imaging study , um , just so i know right where to put the medicine . and i will follow up with you after s- um , that's in . we can do the shot , just to make sure your arm is feeling better . sound good ?
[patient] sounds good . for the last couple of nights , though , my neck has not been bothering me .
[doctor] okay . s- um , so , presumably what's happening , then , is when you're sleeping your neck is kind of gets off-tilt , uh , kilter , and it compresses the nerve roots there . now , if you think you're doing fine , we could hold off , but at the very la- least , i'd like to update that mri of yours and see what's going on , because probably this is something that will likely flare up again .
[patient] yeah , it , it has been for the last week , so , i understand .
[doctor] okay . all right . well , do you want to do that work-up and do the epidural , or do you think you're doing fine and you want to wait ?
[patient] well , my hand is still bothering me .
[doctor] okay . so , you're saying your neck is not bothering you but the hand is . okay . so then , let's just stick with the plan . mri of the neck , so we can see where the nerve roots may be compressed , that's giving your hand the issue . and then , we're going to set you up with the epidural .
[patient] okay . sounds good .
[doctor] all right . so , keep going with the gabapentin . i will order the imaging of your neck , and the shot will hopefully help some with those symptoms in your hand , and then we'll follow up afterwards .
[patient] all right . is the mri today ?
[doctor] um , you probably ca n't do it today , but let me talk with roy and see how soon we can get it done . just give me a quick minute , and then roy will come in and get things scheduled as soon as we can .
[patient] all right .
[doctor] all right . well , it was nice meeting you , my friend .
[patient] you as well . thank you .
[doctor] physical exam , elderly white gentleman presents in a wheelchair . no apparent distress . per the template , down through neuro- neurologic . one plus bilateral biceps . triceps brachioradialis . reflexes bilateral all negative . follow up and take out the lower extremities . gait not assessed today . strength and sensation is per the template . uh , upper and lower extremities . musculoskeletal , he is non-tender over his cervical spine . he does have mildly restricted cervical exte- extension . right and left lateral rotation which is symmetric , which gives him mild lateral neck pain but no radi- radicular pain . spurling's maneuver is benign .
[doctor] paragraph , diagnostics . cervical x-ray 6421 . cervical x-ray reveals significant disc degeneration at c56 , and to a lower extent c45 and c34 . significant lower lumbar facet arthropathy c67 and c7-t1 is difficult to visualize in the current x-rays .
[doctor] paragraph , impression . number one , left upper extremity neuropathy suspicious for cervical radicularopathy . possible contribution of peripheral neuropathy . number two , neck pain in the setting of arthritis disc degeneration .
[doctor] paragraph , plan . i suspect that this is a flare of cervical radicularopathy . i'm going to set him up for a cervical mri , and we'll tentatively plan for a left c7-t1 epidural afterwards , although the exact location will be pending the mri results . he'll continue his home exercise program as well as twice a day gabapentin . we'll follow up with him afterwards to determine his level of relief . he denies any blood thinners .</t>
  </si>
  <si>
    <t>2d6b08fc388940c895deaf151382340f</t>
  </si>
  <si>
    <t>no dosage for medication, weird thing after the bullets</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</si>
  <si>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virtscribe-D2N027-VS016
Patient Name: eugene walker
Age: 61.0
Gender: male 
Chief Complaint: follow up visit of chronic medical conditions
Secondary Complaints: fatigue; pursed lips breathing; nodule on epididymis 
---------------------------------------------
MEDICAL NOTE:
CHIEF COMPLAINT
Routine follow up of chronic medical conditions.
HISTORY OF PRESENT ILLNESS
Mr. Eugene Walker is a 61-year-old male who presents today for a routine follow-up of his chronic medical conditions.
Today, the patient reports feeling more fatigued as of late. He notes that he usually rides his bike for about 20 to 30 miles and by the end of his ride he is tired enough that he will immediately fall asleep. The patient adds that he can fall asleep easily and gets about 6 or 7 hours of sleep per night. He believes he snores a bit but denies any signs of apnea.
Of note, the patient underwent an aortic valve replacement and ascending aortic aneurysm repair on 01/22/2013. As he is now 8 years post-op, he has requested an echocardiogram from Dr. Lewis to review how he is doing currently. His last stress test was performed on 09/09/2019.
Mr. Walker reports that his wife and friends have told him that he has pursed lips when he walks. This has also been noticed by his other providers. He denies any wheezing.
Furthermore, the patient has noticed a 2 to 3 mm nodule in his right testicle, possibly with the epididymis but he is unsure. He has not had a vasectomy.
His current medication list only consists of clindamycin prior to dental procedures and vitamin D3 (50,000 IU on Sundays and 2000 IU the other 6 days).
From a preventative standpoint, the patient is due for the shingles vaccine and an MMR titer. He is fully vaccinated for COVID-19 with his first dose on 01/15/2021 and his second dose on 02/05/2021.
PHYSICAL EXAM
Respiratory
Pursed lip breathing noted. The exhalation phase is low. Lungs are clear to auscultation, no wheezing.
Genitourinary
No hernia noted. Left testicle normal.
RESULTS
Regarding his blood work from 04/10/2021, the patient's alkaline phosphatase was elevated at 156. His lipid panel showed elevated total cholesterol of 247, HDL 66, LDL 166, and triglycerides 74. The patient's TSH was normal at 2.68. His CBC was unremarkable. His most recent vitamin D level was at the high end of normal at 94.
ASSESSMENT
• History of aortic aneurysm repair.
• Elevated alkaline phosphate level.
• Lung field abnormal finding on examination.
• Right testicular nodule.
• Preventative health.
PLAN
Mr. Eugene Walker is a 61-year-old male who presents today for a routine follow-up of his chronic medical conditions.
History of aortic aneurysm repair.
- Overall, he is doing well and currently asymptomatic.
- Currently he is not seen by cardiology routinely and I have suggested he follow up with Dr. Tyler Sanchez.
- Ordered echocardiogram and stress test.
Elevated alkaline phosphate level.
- Most recent CMP showed elevation at 156 IU/L.
- This could be related to his liver but most likely related to his bone health.
- Ordered an alkaline phosphatase and gamma GT.
Lung field abnormal finding on examination.
- The patient has been noted to purse his lips while breathing.
- He had found himself feeling more fatigued at the end of the day.
- He does cycle 20 to 30 miles at a time.
- His exhalation phase was low on exam.
- Ordered pulmonary function testing for further evaluation.
Right testicular nodule.
- 2 to 3 mm nodule noted on exam. There is no palpable hernia.
- Referral placed to urology for possible ultrasound.
Preventative health.
- Most recent blood work reviewed with no significant abnormalities.
- He is fully vaccinated against COVID-19.
- Recommend shingles vaccine next month.
- MMR titer performed today.
INSTRUCTIONS
- Return in 1 year for routine wellness visit, sooner if needed.
- Call with any questions or concerns.
---------------------------------------------
DIALOGUE:
[doctor] eugene walker , n- date of birth 4/14/1960 . he's a 61-year-old male who presents today , uh , for a routine follow-up with chronic medical conditions .
[doctor] of note , the patient underwent an aortic valve replacement and ascending aortic aneurysm repair on 1/22/2013 . regarding his blood work from 4/10/2021 , the patient's alkaline phosphatate- phosphatase , excuse me , was elevated to 156 . his lipid panel showed elevated total cholesterol of 247 , hdl of 66 , ldl of 166 , and triglycerides at 74 . the patient's tsh was normal at 2.68 . his cbc was unremarkable . his most recent vitamin d level was at the high end of normal at 94 .
[doctor] good morning , mr. walker . how are you doing ? i mean , it's been a crazy year .
[patient] i'm doing fine , for the most part , but there are a few things i want to cover today .
[doctor] sure . go right ahead .
[patient] uh , well , i'm having more fatigue , but i do n't know if it's age or if it's just , you know , drained at the end of the day . but i still ride my bike . i ca n't go as fast as i used to . i'm still riding , and , you know , after a long bike ride , i'll sit down and then boom . i'm out , you know ?
[doctor] yeah . what's a long bike ride to you ?
[patient] uh , 20 to 30 miles .
[doctor] 20 to 30 miles on a road bike ?
[patient] yeah , road bike . i think it's a time thing . if i had more time , i would try to do my 40 miles , but i have n't done that . obviously , we're too early in the season so my typical ride is , like , 20 , 30 . in years back , i could do 40 on a good day . i can still do 20 but , you know , i'm tired and have to take a break when i get home .
[doctor] yeah , i understand .
[patient] and tyler's my buddy . he's always nice and waits for me , but i used to be able to beat him . but now , he waits for me all the time . he's older than me and it- it kills me .
[doctor] yeah , i can imagine that would upset me too .
[patient] well , the last time , you know , you found a heart thing , then . just making sure that the valve is holding out , you know ?
[doctor] right . so , when was your last stress test ?
[patient] it was september 9th , 2019 , because i'm eight years out from surgery , and back then , they said , you know , it's going to last eight years . and i'm at that year , so i just want to make sure . i asked dr. lewis for an echocardiogram to see how i'm doing .
[doctor] yeah .
[patient] but it's not ... like , nothing has changed drastically since i saw you .
[doctor] okay , good . do you still go down to hopkins at all ?
[patient] no , not at all . i just get follow-ups intermittently , here . going there is just ... it's too much stress .
[doctor] okay .
[patient] one more thing , i want to make sure i do n't forget . my wife and friends tell me that when i walk , i purse my lips when i'm breathing . other doctors have said , " did you notice your pursed lips breathing ? " i do n't know if that's a bad habit or what .
[doctor] okay . is there any wheezing associated with that ?
[patient] no , no wheezing .
[doctor] and you're able to bike 30 miles and mostly keep up with your friend , tyler , correct ?
[patient] yeah . the only other thing i want to mention is it's not like i do routine testicular exams , but i know i have this little nodule on my right testicle .
[doctor] on the testicle or the epididymis ?
[patient] epididymis . uh , i really do n't know . i'm not super concerned . i read a little online . just wanted to ask you .
[doctor] and did you have a vasectomy ?
[patient] no . let me pull my notes out and make sure i mentioned everything i wanted to tell you . those were the only things and it's not like my tiredness is depression or anything . i'm a pretty happy guy overall , you know ? i just know you would ask those questions .
[doctor] what time are you going to sleep , and about how many hours do you sleep a night ?
[patient] um , it varies . usually , i get six to seven hours of sleep . i get out of bed some days to be at work by 7:00 , lecture , and i try to work out in the morning . i- i do n't ... i'm not ... i'm not always successful , and now what i do is i- i do make reservations twice a week for a 5:45 swim in the morning .
[doctor] okay , so you're getting six to seven hours of sleep , and has your wife ever mentioned if you snore or stop breathing at any time ?
[patient] i believe i snore a little bit , but she's never said anything about me not breathing .
[doctor] okay . so , you're currently taking vitamin d3 , around 5000 units on sundays , and two thous ... or 50,000 units on sundays , excuse me , and 2000s on the other six days , and then clindamycin prior to dental procedures , correct ?
[patient] yeah , that's right .
[doctor] have you had a covid-19 shot yet ?
[patient] i've received both . my first dose on january 15th , '21 and my second on february 5th , '21 .
[doctor] good . if you'd hop up here on the table , we're just going to do a physical exam .
[doctor] well , mr. walker , overall you're doing well . i'm going to order an echocardiogram and a stress test . i also recommend that you follow up with cardiology , i think dr. vincent sanchez would be a great fit for you .
[patient] all right .
[doctor] also your recent labs showed an elevated alkaline phosphatase level at 156 . now this could be related to your liver but most likely related to your bone health . we're going to check a few labs today .
[patient] you're going to have them done today ?
[doctor] yes , sir , and we will send the results through your patient portal unless something is way off then we'll give you a call .
[patient] sounds good .
[doctor] now as far as your breathing , i observed the pursed lip breathing and your exhalation is low . i think you should do a pulmonary function test to further evaluate , and i'll order that as well .
[doctor] now the nodule in your right testicle should be evaluated by urology , and we will place that referral today , also .
[patient] sounds like i'm going to be busy getting this all checked out .
[doctor] yes , sir . now you are due for your mmr and i'm recommend you get the shingles vaccine as well . you have completed your covid-19 , so that's good .
[doctor] now i'm going to have , uh ... have you return in about a year for your wellness visit . we'll see you back sooner if needed after i review all those labs and those other studies .
[doctor] do you have any other questions for me ?
[patient] no , doc . i think you covered it all .
[doctor] great . okay , the nurse will , uh , be back in a minute to give you mmr today , and the front desk will line up a time to do the shingles vaccine next month .
[patient] thanks , doc . have a great day .
[doctor] all right , i used my general physical exam template for respiratory notate : pursed lip breathing , low exhalation phase , clear to oscillation , no wheezing . uh , genitalia notate : right testicle with two to three millimeters palpable nodule does not feel as if it will ... does not feel as if with the epididymis or variococele ; left testicle , normal ; no hernia . all other portions of the physical exam are normal default .
[doctor] assessment history of the aortic aneurysm repair : the patient underwent and aortic valve replacement and ascending aortic aneurysm repair on 1/20/2013 . he is doing well overall and currently asymptomatic . he is currently not seen by cardiology routinely . suggest the following up and suggested vincent sanchez as his physician . we will perform an echocardiogram , eh , slash , stress test .
[doctor] elevated alkaline phosphatase level . most recent cmd showed elevation at 156 . this could be related to his liver but most likely re- related to his bone health . i've ordered an alkaline phosphatase and again a gt .
[doctor] lung field abnormal finding on exona ... excuse me , on examination . the patient has been noted to purse his lips while breathing . he was found himself ... he has found himself feeling more fatigued at the end of the day . he does bicycle around 20 to 30 miles at a time . his exhal- exhalation phase is low on exam , and i've ordered pfts today to further ... for further evaluation .
[doctor] the right testicular nodule is about two to three millimeters , i've noted on the exam . there's no hernia palpable , and i have suggested reaching out to ro ... urology for a possible ultrasound .
[doctor] preventative health : the most recent blood work was reviewed with no significant abnormalaries ... abnormalities other than the cmv . uh , we will perform mmr titer today . i have suggested the shingles vaccine and he is fully vaccinated against covid-19 .
[doctor] patient will return , uh , for a follow-up in one year for a wellness visit , sooner if needed . he is to call with any questions or concerns .</t>
  </si>
  <si>
    <t>- Chief complaint: Follow up visit of chronic medical conditions
- History of present illness: The patient reports feeling more fatigued lately, with tiredness after bike rides, easy falling asleep, and snoring. He also mentions a nodule on his right testicle and pursed lips breathing when walking.
- Physical examination: Pursed lip breathing noted, no wheezing. Right testicular nodule of 2-3mm, no palpable hernia.
- New medications: N/A
- Follow-up instructions: Return in 1 year for routine wellness visit, sooner if needed. Call with any questions or concerns.
- Symptoms experienced by the patient: Fatigue, pursed lips breathing, nodule on right testicle.
- New medications prescribed or changed, including dosages: Clindamycin prior to dental procedures, vitamin D3 50000 IU on Sundays and 2000 IU on the other 6 days.
Note: Personal identifiable information (PII) such as name, age, and gender has been omitted to protect privacy.</t>
  </si>
  <si>
    <t>7501e9b2-ea6f-4fd1-9f04-9ab564e2a790</t>
  </si>
  <si>
    <t>Patient ID: virtscribe-D2N027-VS016
Patient Name: eugene walker
Age: 61.0
Gender: male 
Chief Complaint: follow up visit of chronic medical conditions
Secondary Complaints: fatigue; pursed lips breathing; nodule on epididymis 
---------------------------------------------
MEDICAL NOTE:
CHIEF COMPLAINT
Routine follow up of chronic medical conditions.
HISTORY OF PRESENT ILLNESS
Mr. Eugene Walker is a 61-year-old male who presents today for a routine follow-up of his chronic medical conditions.
Today, the patient reports feeling more fatigued as of late. He notes that he usually rides his bike for about 20 to 30 miles and by the end of his ride he is tired enough that he will immediately fall asleep. The patient adds that he can fall asleep easily and gets about 6 or 7 hours of sleep per night. He believes he snores a bit but denies any signs of apnea.
Of note, the patient underwent an aortic valve replacement and ascending aortic aneurysm repair on 01/22/2013. As he is now 8 years post-op, he has requested an echocardiogram from Dr. Lewis to review how he is doing currently. His last stress test was performed on 09/09/2019.
Mr. Walker reports that his wife and friends have told him that he has pursed lips when he walks. This has also been noticed by his other providers. He denies any wheezing.
Furthermore, the patient has noticed a 2 to 3 mm nodule in his right testicle, possibly with the epididymis but he is unsure. He has not had a vasectomy.
His current medication list only consists of clindamycin prior to dental procedures and vitamin D3 (50,000 IU on Sundays and 2000 IU the other 6 days).
From a preventative standpoint, the patient is due for the shingles vaccine and an MMR titer. He is fully vaccinated for COVID-19 with his first dose on 01/15/2021 and his second dose on 02/05/2021.
PHYSICAL EXAM
Respiratory
Pursed lip breathing noted. The exhalation phase is low. Lungs are clear to auscultation, no wheezing.
Genitourinary
No hernia noted. Left testicle normal.
RESULTS
Regarding his blood work from 04/10/2021, the patient's alkaline phosphatase was elevated at 156. His lipid panel showed elevated total cholesterol of 247, HDL 66, LDL 166, and triglycerides 74. The patient's TSH was normal at 2.68. His CBC was unremarkable. His most recent vitamin D level was at the high end of normal at 94.
ASSESSMENT
• History of aortic aneurysm repair.
• Elevated alkaline phosphate level.
• Lung field abnormal finding on examination.
• Right testicular nodule.
• Preventative health.
PLAN
Mr. Eugene Walker is a 61-year-old male who presents today for a routine follow-up of his chronic medical conditions.
History of aortic aneurysm repair.
- Overall, he is doing well and currently asymptomatic.
- Currently he is not seen by cardiology routinely and I have suggested he follow up with Dr. Tyler Sanchez.
- Ordered echocardiogram and stress test.
Elevated alkaline phosphate level.
- Most recent CMP showed elevation at 156 IU/L.
- This could be related to his liver but most likely related to his bone health.
- Ordered an alkaline phosphatase and gamma GT.
Lung field abnormal finding on examination.
- The patient has been noted to purse his lips while breathing.
- He had found himself feeling more fatigued at the end of the day.
- He does cycle 20 to 30 miles at a time.
- His exhalation phase was low on exam.
- Ordered pulmonary function testing for further evaluation.
Right testicular nodule.
- 2 to 3 mm nodule noted on exam. There is no palpable hernia.
- Referral placed to urology for possible ultrasound.
Preventative health.
- Most recent blood work reviewed with no significant abnormalities.
- He is fully vaccinated against COVID-19.
- Recommend shingles vaccine next month.
- MMR titer performed today.
INSTRUCTIONS
- Return in 1 year for routine wellness visit, sooner if needed.
- Call with any questions or concerns.
---------------------------------------------
DIALOGUE:
[doctor] eugene walker , n- date of birth 4/14/1960 . he's a 61-year-old male who presents today , uh , for a routine follow-up with chronic medical conditions .
[doctor] of note , the patient underwent an aortic valve replacement and ascending aortic aneurysm repair on 1/22/2013 . regarding his blood work from 4/10/2021 , the patient's alkaline phosphatate- phosphatase , excuse me , was elevated to 156 . his lipid panel showed elevated total cholesterol of 247 , hdl of 66 , ldl of 166 , and triglycerides at 74 . the patient's tsh was normal at 2.68 . his cbc was unremarkable . his most recent vitamin d level was at the high end of normal at 94 .
[doctor] good morning , mr. walker . how are you doing ? i mean , it's been a crazy year .
[patient] i'm doing fine , for the most part , but there are a few things i want to cover today .
[doctor] sure . go right ahead .
[patient] uh , well , i'm having more fatigue , but i do n't know if it's age or if it's just , you know , drained at the end of the day . but i still ride my bike . i ca n't go as fast as i used to . i'm still riding , and , you know , after a long bike ride , i'll sit down and then boom . i'm out , you know ?
[doctor] yeah . what's a long bike ride to you ?
[patient] uh , 20 to 30 miles .
[doctor] 20 to 30 miles on a road bike ?
[patient] yeah , road bike . i think it's a time thing . if i had more time , i would try to do my 40 miles , but i have n't done that . obviously , we're too early in the season so my typical ride is , like , 20 , 30 . in years back , i could do 40 on a good day . i can still do 20 but , you know , i'm tired and have to take a break when i get home .
[doctor] yeah , i understand .
[patient] and tyler's my buddy . he's always nice and waits for me , but i used to be able to beat him . but now , he waits for me all the time . he's older than me and it- it kills me .
[doctor] yeah , i can imagine that would upset me too .
[patient] well , the last time , you know , you found a heart thing , then . just making sure that the valve is holding out , you know ?
[doctor] right . so , when was your last stress test ?
[patient] it was september 9th , 2019 , because i'm eight years out from surgery , and back then , they said , you know , it's going to last eight years . and i'm at that year , so i just want to make sure . i asked dr. lewis for an echocardiogram to see how i'm doing .
[doctor] yeah .
[patient] but it's not ... like , nothing has changed drastically since i saw you .
[doctor] okay , good . do you still go down to hopkins at all ?
[patient] no , not at all . i just get follow-ups intermittently , here . going there is just ... it's too much stress .
[doctor] okay .
[patient] one more thing , i want to make sure i do n't forget . my wife and friends tell me that when i walk , i purse my lips when i'm breathing . other doctors have said , " did you notice your pursed lips breathing ? " i do n't know if that's a bad habit or what .
[doctor] okay . is there any wheezing associated with that ?
[patient] no , no wheezing .
[doctor] and you're able to bike 30 miles and mostly keep up with your friend , tyler , correct ?
[patient] yeah . the only other thing i want to mention is it's not like i do routine testicular exams , but i know i have this little nodule on my right testicle .
[doctor] on the testicle or the epididymis ?
[patient] epididymis . uh , i really do n't know . i'm not super concerned . i read a little online . just wanted to ask you .
[doctor] and did you have a vasectomy ?
[patient] no . let me pull my notes out and make sure i mentioned everything i wanted to tell you . those were the only things and it's not like my tiredness is depression or anything . i'm a pretty happy guy overall , you know ? i just know you would ask those questions .
[doctor] what time are you going to sleep , and about how many hours do you sleep a night ?
[patient] um , it varies . usually , i get six to seven hours of sleep . i get out of bed some days to be at work by 7:00 , lecture , and i try to work out in the morning . i- i do n't ... i'm not ... i'm not always successful , and now what i do is i- i do make reservations twice a week for a 5:45 swim in the morning .
[doctor] okay , so you're getting six to seven hours of sleep , and has your wife ever mentioned if you snore or stop breathing at any time ?
[patient] i believe i snore a little bit , but she's never said anything about me not breathing .
[doctor] okay . so , you're currently taking vitamin d3 , around 5000 units on sundays , and two thous ... or 50,000 units on sundays , excuse me , and 2000s on the other six days , and then clindamycin prior to dental procedures , correct ?
[patient] yeah , that's right .
[doctor] have you had a covid-19 shot yet ?
[patient] i've received both . my first dose on january 15th , '21 and my second on february 5th , '21 .
[doctor] good . if you'd hop up here on the table , we're just going to do a physical exam .
[doctor] well , mr. walker , overall you're doing well . i'm going to order an echocardiogram and a stress test . i also recommend that you follow up with cardiology , i think dr. vincent sanchez would be a great fit for you .
[patient] all right .
[doctor] also your recent labs showed an elevated alkaline phosphatase level at 156 . now this could be related to your liver but most likely related to your bone health . we're going to check a few labs today .
[patient] you're going to have them done today ?
[doctor] yes , sir , and we will send the results through your patient portal unless something is way off then we'll give you a call .
[patient] sounds good .
[doctor] now as far as your breathing , i observed the pursed lip breathing and your exhalation is low . i think you should do a pulmonary function test to further evaluate , and i'll order that as well .
[doctor] now the nodule in your right testicle should be evaluated by urology , and we will place that referral today , also .
[patient] sounds like i'm going to be busy getting this all checked out .
[doctor] yes , sir . now you are due for your mmr and i'm recommend you get the shingles vaccine as well . you have completed your covid-19 , so that's good .
[doctor] now i'm going to have , uh ... have you return in about a year for your wellness visit . we'll see you back sooner if needed after i review all those labs and those other studies .
[doctor] do you have any other questions for me ?
[patient] no , doc . i think you covered it all .
[doctor] great . okay , the nurse will , uh , be back in a minute to give you mmr today , and the front desk will line up a time to do the shingles vaccine next month .
[patient] thanks , doc . have a great day .
[doctor] all right , i used my general physical exam template for respiratory notate : pursed lip breathing , low exhalation phase , clear to oscillation , no wheezing . uh , genitalia notate : right testicle with two to three millimeters palpable nodule does not feel as if it will ... does not feel as if with the epididymis or variococele ; left testicle , normal ; no hernia . all other portions of the physical exam are normal default .
[doctor] assessment history of the aortic aneurysm repair : the patient underwent and aortic valve replacement and ascending aortic aneurysm repair on 1/20/2013 . he is doing well overall and currently asymptomatic . he is currently not seen by cardiology routinely . suggest the following up and suggested vincent sanchez as his physician . we will perform an echocardiogram , eh , slash , stress test .
[doctor] elevated alkaline phosphatase level . most recent cmd showed elevation at 156 . this could be related to his liver but most likely re- related to his bone health . i've ordered an alkaline phosphatase and again a gt .
[doctor] lung field abnormal finding on exona ... excuse me , on examination . the patient has been noted to purse his lips while breathing . he was found himself ... he has found himself feeling more fatigued at the end of the day . he does bicycle around 20 to 30 miles at a time . his exhal- exhalation phase is low on exam , and i've ordered pfts today to further ... for further evaluation .
[doctor] the right testicular nodule is about two to three millimeters , i've noted on the exam . there's no hernia palpable , and i have suggested reaching out to ro ... urology for a possible ultrasound .
[doctor] preventative health : the most recent blood work was reviewed with no significant abnormalaries ... abnormalities other than the cmv . uh , we will perform mmr titer today . i have suggested the shingles vaccine and he is fully vaccinated against covid-19 .
[doctor] patient will return , uh , for a follow-up in one year for a wellness visit , sooner if needed . he is to call with any questions or concerns .</t>
  </si>
  <si>
    <t>53cf98618b064757a50cb4f1553d6f98</t>
  </si>
  <si>
    <t>2 bullets for new medications</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</si>
  <si>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virtscribe-D2N028-VS011
Patient Name: patrick allen
Age: 42.0
Gender: male 
Chief Complaint: abdominal pain; diarrhea
Secondary Complaints: hepatomegaly
---------------------------------------------
MEDICAL NOTE:
CHIEF COMPLAINT
Abdominal pain and diarrhea.
HISTORY OF PRESENT ILLNESS
Patrick Allen is a 42-year-old male who presents for a new patient visit for chronic abdominal pain, constipation, and diarrhea.
Mr. Allen reports experiencing intermittent mid-abdominal pain for approximately 2 years. The pain is localized just inferior to the umbilicus and he describes it as a “nagging feeling” when it is present. The pain sometimes improves following a bowel movement. Unfortunately, Mr. Allen reports that the pain has been present more often in the past 2 months. In 01/2020, the patient presented to the emergency room due to the pain and underwent a CT scan.
In addition to the abdominal pain, Mr. Allen complains of constipation and episodic severe diarrhea for the past 2 months; however, he estimates that the constipation is more frequent than the diarrhea. When he is constipated, he has a bowel movement 3-4 times a week and the stools are hard. Regarding his diarrhea, he has noticed that it seems to be associated with certain foods. In particular, he notes that pasta with a creamy sauce is likely to prompt an episode of diarrhea. When this occurs, he usually has just 1 bowel movement of diarrhea and then it resolves. The patient states that, prior to 2 months ago, his bowel movements were normal. Mr. Allen notes that massaging his abdomen has sometimes been helpful in producing a bowel movement.
The patient’s last physical was 4 months ago, and he confirms that he did have bloodwork that day. Mr. Allen reports that his primary care provider notified him that his AST and ALT were mildly elevated and advised that they would need to recheck his liver enzymes in 6 months. The patient’s medication list includes Crestor and olmesartan daily and he estimates that he has been taking the Crestor for approximately 18 months. He also takes Tylenol as needed for pain, approximately once a month. The patient states that he drinks 2 beers once a week and denies a history of heavy alcohol or drug use. He also denies excessive bruising or bleeding and any lower extremity edema.
The patient denies blood in his stools, nausea, vomiting, heartburn, and indigestion. He confirms that he is eating and drinking normally, and his weight has been stable. He does acknowledge that he would like to lose 25 pounds, however. He has no family history of gastrointestinal cancer or liver disease; however, his sister has irritable bowel syndrome (IBS). The patient has not had any prior abdominal surgeries and he has never had a colonoscopy.
PHYSICAL EXAM
Respiratory
Lungs clear to auscultation bilaterally.
Cardiovascular
No murmurs, gallops, or rubs.
Abdomen
Normoactive bowel sounds in all 4 quadrants. There is mild left periumbilical tenderness to palpation, mild hepatomegaly, and increased stool burden in colon.
RESULTS
CT of Abdomen, 01/23/2020.
Impression: Normal CT of abdomen.
ASSESSMENT
• Constipation
• Mild hepatomegaly
PLAN
Patrick Allen is a 42-year-old male who presents for a new patient visit for chronic abdominal pain, constipation, and diarrhea. The most likely etiology of his abdominal pain is constipation given his history, exam with increased stool burden, and normal abdominal CT. Mild hepatomegaly was also noted on exam today and the patient reportedly had elevated liver enzymes on labs with his primary care provider 4 months ago. The patient is currently on Crestor which may be contributing to his elevated liver enzymes. We discussed findings, diagnosis, and next steps at length.
Constipation
• Start daily fiber supplement and increase water consumption to at least 48 ounces daily to help with bowel regularity.
• Avoid trigger foods that may cause episodes of diarrhea.
Mild Hepatomegaly
• Repeat liver enzyme labs today.
• Schedule a liver ultrasound pending lab results.
• Encouraged to cease alcohol consumption.
• Patient to contact his PCP to discuss alternative medications.
INSTRUCTIONS
Return to clinic in 4 weeks.
---------------------------------------------
DIALOGUE:
[doctor] patrick allen . date of birth : 7/7/1977 . new patient visit . past medical history includes gerd , anxiety , depression . here for chronic abdominal pain . he had an abdominal ct on 1/23/2020 . impression is a normal ct of the ab- abdomen .
[doctor] hello , are you mr. allen ?
[patient] yes , i am .
[doctor] hi . my name is dr. edwards . nice to meet you .
[patient] nice to meet you .
[doctor] welcome to the gi specialty clinic .
[patient] thank you .
[doctor] did you have any problems finding us ?
[patient] no , i've been here with my sister once before .
[doctor] good . so how can i help you today ? uh , the referral i have is for abdominal pain and diarrhea .
[patient] right . so i've had ... i've been having this pain right here in my stomach , like right around here .
[doctor] so in the area of your mid abdomen , just below the belly button ?
[patient] correct . i've had the pain on and off for about two years . i finally went to the er and a ... a few months ago and they did a ct scan .
[doctor] i saw that .
[patient] yeah . they said they did n't really see anything on the scan .
[doctor] yes , i agree . it looked normal .
[patient] the problem is i'm either constipated or have explosive diarrhea .
[doctor] is the pain there all the time ?
[patient] it's a nagging feeling and it just depends . sometimes it bothers me , sometimes it does n't .
[doctor] has this been the case over the past two years as well ?
[patient] more recently in the past couple months , at least with the constipation and diarrhea .
[doctor] and before that , how are your bowel movements ?
[patient] they were normal .
[doctor] uh , okay . so any blood in your stool ?
[patient] nope .
[doctor] do you feel like you have more constipation or diarrhea ?
[patient] probably more constipation .
[doctor] okay , so when you're constipated , do you not have a bowel movement or is the stool hard ?
[patient] i usually do n't go , but when i do , it's hard .
[doctor] and how often do you have a bowel movement when you are constipated ?
[patient] about three to four times a week . it's like when i need to go to the bathroom , if i can massage it , it feels like it's moving some and i can eventually go .
[doctor] okay . and when you have a bowel movement , does the pain change ?
[patient] yeah , it gets a little better .
[doctor] and are you eating and drinking okay ? any nausea or vomiting , heartburn or indigestion ?
[patient] none of that .
[doctor] okay . so tell me about the diarrhea , how often do you get it ?
[patient] it kinda just depends on what i eat . i think i have a very sensitive stomach . if i eat pasta with a creamy sauce , i'm probably gon na have diarrhea .
[doctor] okay . and it does n't happen for multiple days in a row or is it just one time ?
[patient] it's usually just one time and then it's over .
[doctor] and how's your weight been ? any fluctuation ?
[patient] nice and pretty stable , although i could stand to lose about 25 pounds .
[doctor] okay . and is there any family history of gi issues that you know of ?
[patient] not that i can think of . well , actually my sister does have problems with her stomach too . she has irritable bowel syndrome and that is kind of what i always thought i had even thought i've never been diagnosed with it .
[doctor] okay . and is there any family history of gi cancer or liver disease ?
[patient] nope .
[doctor] have you ever had any surgeries on your abdomen ?
[patient] i've never had any surgery .
[doctor] okay , so your gallbladder , appendix , all those are still intact ?
[patient] yup .
[doctor] and have you ever had a colonoscopy ?
[patient] no . i thought that happen when you turn 50 .
[doctor] well , that's for colon cancer screening , but there are other reasons to have a colonoscopy , like unexplained abdominal pain and changes in bowel habits .
[patient] okay .
[doctor] well , come have a seat here and lay back so i can examine you .
[patient] okay .
[doctor] i'm gon na start by listening to your belly with my steth- stethoscope . and i hear bowel sounds in all four quadrants .
[patient] what does that mean ? is everything okay ?
[doctor] it just means that i can hear little noises in all areas of your belly , which means your bowels are active and working .
[patient] okay , good .
[doctor] so now , i'm going to push on your upper and lower abdomen . let me know if you have any pain .
[patient] it hurts a little when you push right there on the left side , near my belly button .
[doctor] okay . i do feel stool in your lower colon , which would coincide with constipation , but i also feel a slight enlargement of your liver here on the upper right side . have you had any lab work done recently ?
[patient] yes , i have a physical about four months ago and they ... i had blood drawn then .
[doctor] okay . and did your primary care physician say anything about the lab results ?
[patient] he said i had some very slightly elevated liver enzymes , but we would recheck them in about six months .
[doctor] and you remember what enzymes were elevated , alt , ast , alp ?
[patient] he said the alt and the ast were elevated .
[doctor] and do you take any medications , either prescription or over-the-counter ?
[patient] i take crestor and olmesartan daily and then tylenol for occasion- occasional pain .
[doctor] and how frequently do you take the tylenol ?
[patient] hardly ever . maybe once a month .
[doctor] and do you consume alcohol ?
[patient] uh , yes , but only a couple of beers after working in the yard on saturdays .
[doctor] okay . and no previous history of heavy alcohol or drug use ?
[patient] nope .
[doctor] and have you had any recent issues with excessive bruising or bleeding ?
[patient] nope .
[doctor] and how about any issues with your ankles or feet swelling ?
[patient] no .
[doctor] okay . i'm gon na take a look at your eyes and skin . i do n't see any jaundice .
[patient] what would cause that ?
[doctor] issues with your liver . let me take a quick listen to your heart and lungs .
[patient] okay .
[doctor] lungs are clear , bilateral heart sounds are normal , no murmurs , gallops , or rubs noted .
[patient] that's good .
[doctor] yes . the rest of your physical exam is normal other than what seems to be an increased stool burden in your colon and a slight hepatomegaly .
[patient] what's that ?
[doctor] increase stool burden means that there's a lot of stool sitting in your colon .
[patient] and that's the constipation , right ? but what about the other thing ?
[doctor] the hepatomegaly means the liver is enlarged .
[patient] but you said mine was slightly enlarged ?
[doctor] correct .
[patient] so what does that mean ?
[doctor] well , let's talk about what we found and then some possible next steps if you're in agreement .
[patient] okay .
[doctor] so as i said , the hepatomegaly means your liver is enlarged .
[patient] could that be why my stomach is hurting and i'm having issues with the constipation and diarrhea ?
[doctor] no , i think you're constipated and have occasional bouts of diarrhea because of certain foods you eat . and we can get you started right away on a fiber supplement that should help with that .
[patient] so what about my liver ? why is it enlarged ?
[doctor] well , there are many reasons why people can have an elevated liver enzymes and also enlarged liver . some possible causes are certain medications that can be toxic to liver , alcohol abuse , fatty liver disease , hepatitis , cirrhosis , and other liver diseases like wilson's disease .
[patient] so what do i need to do ?
[doctor] well , i think since it's been about four months since your blood work was done , we should check your liver enzymes in addition to a few other labs .
[patient] okay . and then what ?
[doctor] we will get those drawn today and then depending upon the results you may need an ultrasound of your liver . i think we need to talk about your medications too .
[patient] which medications ?
[doctor] crestor , how long have you been taking that ?
[patient] about 18 months .
[doctor] okay . well , crestor is one of the medications that can cause liver toxicity so it may be a good idea to discuss other alternatives .
[patient] should i talk to my primary care or can you change it ?
[doctor] i would recommend calling your primary care and discuss that with him since he follows you for your blood pressure and cholesterol .
[patient] okay . i'll call him this afternoon .
[doctor] great . i also think we should go ahead and get you scheduled for a liver ultrasound . if your blood work looks good , then we can always cancel that .
[patient] okay . when do you think i'll be able to get the ultrasound done ?
[doctor] hopefully , within the next two weeks . you will receive a call from the radiology scheduling this afternoon to get it set up .
[patient] okay . and then what happens ?
[doctor] when i get the results from the test , i will contact you . and depending upon what we find , we'll come up with our next steps .
[patient] and when should i see you again ?
[doctor] uh , let's schedule an appointment when you check out to return in four weeks . we'll discuss how you're doing with the fiber supplement and your constipation and review test results to determine if we need to do further testing on your liver .
[patient] okay . is there anything else i can do to help with these issues ?
[doctor] definitely refrain from drinking any alcohol , increase your water intake to at least 48 ounces a day in addition to taking the fiber supplement to help with your constipation . and be mindful of eating foods that you were sensitive to so you can avoid the bouts of diarrhea .
[patient] okay . and i'll talk to my primary care about my crestor .
[doctor] excellent . and do you have any other questions for me ?
[patient] i do n't think so .
[doctor] great . so remember when you check out the front desk , schedule follow-up appointment with me for four weeks and then go to the lab to get your blood work drawn .
[patient] okay . sounds good .
[doctor] and expect a call from radiology scheduling about setting up your ultrasound .
[patient] all right . thanks , dr. edwards .
[doctor] thank you , mr. allen .</t>
  </si>
  <si>
    <t>- Chief complaint: abdominal pain, diarrhea
- History of present illness: The patient, Patrick Allen, has been experiencing intermittent mid-abdominal pain for approximately 2 years. The pain is localized just inferior to the umbilicus and sometimes improves after a bowel movement. Over the past 2 months, the pain has been more frequent. Mr. Allen also complains of constipation, with bowel movements occurring 3-4 times a week and stools being hard. He has also experienced episodic severe diarrhea, usually associated with certain trigger foods. Prior to 2 months ago, his bowel movements were normal. 
- Physical examination: Lungs clear, no murmurs or rubs in the cardiovascular system. In the abdomen, there is mild left periumbilical tenderness, mild hepatomegaly, and increased stool burden in the colon.
- Symptoms experienced by the patient: intermittent mid-abdominal pain, constipation, episodic severe diarrhea
- New medications prescribed or changed, including dosages: N/A
- Follow-up instructions: The patient is instructed to start a daily fiber supplement and increase water consumption to promote bowel regularity. Trigger foods that may cause episodes of diarrhea should be avoided. The patient is also advised to cease alcohol consumption and contact his primary care provider to discuss alternative medications to Crestor, as it may be contributing to the elevated liver enzymes. The patient should return to the clinic in 4 weeks for a follow-up appointment.</t>
  </si>
  <si>
    <t>2a744bb9-6deb-42bd-910b-3140e3dfed06</t>
  </si>
  <si>
    <t>Patient ID: virtscribe-D2N028-VS011
Patient Name: patrick allen
Age: 42.0
Gender: male 
Chief Complaint: abdominal pain; diarrhea
Secondary Complaints: hepatomegaly
---------------------------------------------
MEDICAL NOTE:
CHIEF COMPLAINT
Abdominal pain and diarrhea.
HISTORY OF PRESENT ILLNESS
Patrick Allen is a 42-year-old male who presents for a new patient visit for chronic abdominal pain, constipation, and diarrhea.
Mr. Allen reports experiencing intermittent mid-abdominal pain for approximately 2 years. The pain is localized just inferior to the umbilicus and he describes it as a “nagging feeling” when it is present. The pain sometimes improves following a bowel movement. Unfortunately, Mr. Allen reports that the pain has been present more often in the past 2 months. In 01/2020, the patient presented to the emergency room due to the pain and underwent a CT scan.
In addition to the abdominal pain, Mr. Allen complains of constipation and episodic severe diarrhea for the past 2 months; however, he estimates that the constipation is more frequent than the diarrhea. When he is constipated, he has a bowel movement 3-4 times a week and the stools are hard. Regarding his diarrhea, he has noticed that it seems to be associated with certain foods. In particular, he notes that pasta with a creamy sauce is likely to prompt an episode of diarrhea. When this occurs, he usually has just 1 bowel movement of diarrhea and then it resolves. The patient states that, prior to 2 months ago, his bowel movements were normal. Mr. Allen notes that massaging his abdomen has sometimes been helpful in producing a bowel movement.
The patient’s last physical was 4 months ago, and he confirms that he did have bloodwork that day. Mr. Allen reports that his primary care provider notified him that his AST and ALT were mildly elevated and advised that they would need to recheck his liver enzymes in 6 months. The patient’s medication list includes Crestor and olmesartan daily and he estimates that he has been taking the Crestor for approximately 18 months. He also takes Tylenol as needed for pain, approximately once a month. The patient states that he drinks 2 beers once a week and denies a history of heavy alcohol or drug use. He also denies excessive bruising or bleeding and any lower extremity edema.
The patient denies blood in his stools, nausea, vomiting, heartburn, and indigestion. He confirms that he is eating and drinking normally, and his weight has been stable. He does acknowledge that he would like to lose 25 pounds, however. He has no family history of gastrointestinal cancer or liver disease; however, his sister has irritable bowel syndrome (IBS). The patient has not had any prior abdominal surgeries and he has never had a colonoscopy.
PHYSICAL EXAM
Respiratory
Lungs clear to auscultation bilaterally.
Cardiovascular
No murmurs, gallops, or rubs.
Abdomen
Normoactive bowel sounds in all 4 quadrants. There is mild left periumbilical tenderness to palpation, mild hepatomegaly, and increased stool burden in colon.
RESULTS
CT of Abdomen, 01/23/2020.
Impression: Normal CT of abdomen.
ASSESSMENT
• Constipation
• Mild hepatomegaly
PLAN
Patrick Allen is a 42-year-old male who presents for a new patient visit for chronic abdominal pain, constipation, and diarrhea. The most likely etiology of his abdominal pain is constipation given his history, exam with increased stool burden, and normal abdominal CT. Mild hepatomegaly was also noted on exam today and the patient reportedly had elevated liver enzymes on labs with his primary care provider 4 months ago. The patient is currently on Crestor which may be contributing to his elevated liver enzymes. We discussed findings, diagnosis, and next steps at length.
Constipation
• Start daily fiber supplement and increase water consumption to at least 48 ounces daily to help with bowel regularity.
• Avoid trigger foods that may cause episodes of diarrhea.
Mild Hepatomegaly
• Repeat liver enzyme labs today.
• Schedule a liver ultrasound pending lab results.
• Encouraged to cease alcohol consumption.
• Patient to contact his PCP to discuss alternative medications.
INSTRUCTIONS
Return to clinic in 4 weeks.
---------------------------------------------
DIALOGUE:
[doctor] patrick allen . date of birth : 7/7/1977 . new patient visit . past medical history includes gerd , anxiety , depression . here for chronic abdominal pain . he had an abdominal ct on 1/23/2020 . impression is a normal ct of the ab- abdomen .
[doctor] hello , are you mr. allen ?
[patient] yes , i am .
[doctor] hi . my name is dr. edwards . nice to meet you .
[patient] nice to meet you .
[doctor] welcome to the gi specialty clinic .
[patient] thank you .
[doctor] did you have any problems finding us ?
[patient] no , i've been here with my sister once before .
[doctor] good . so how can i help you today ? uh , the referral i have is for abdominal pain and diarrhea .
[patient] right . so i've had ... i've been having this pain right here in my stomach , like right around here .
[doctor] so in the area of your mid abdomen , just below the belly button ?
[patient] correct . i've had the pain on and off for about two years . i finally went to the er and a ... a few months ago and they did a ct scan .
[doctor] i saw that .
[patient] yeah . they said they did n't really see anything on the scan .
[doctor] yes , i agree . it looked normal .
[patient] the problem is i'm either constipated or have explosive diarrhea .
[doctor] is the pain there all the time ?
[patient] it's a nagging feeling and it just depends . sometimes it bothers me , sometimes it does n't .
[doctor] has this been the case over the past two years as well ?
[patient] more recently in the past couple months , at least with the constipation and diarrhea .
[doctor] and before that , how are your bowel movements ?
[patient] they were normal .
[doctor] uh , okay . so any blood in your stool ?
[patient] nope .
[doctor] do you feel like you have more constipation or diarrhea ?
[patient] probably more constipation .
[doctor] okay , so when you're constipated , do you not have a bowel movement or is the stool hard ?
[patient] i usually do n't go , but when i do , it's hard .
[doctor] and how often do you have a bowel movement when you are constipated ?
[patient] about three to four times a week . it's like when i need to go to the bathroom , if i can massage it , it feels like it's moving some and i can eventually go .
[doctor] okay . and when you have a bowel movement , does the pain change ?
[patient] yeah , it gets a little better .
[doctor] and are you eating and drinking okay ? any nausea or vomiting , heartburn or indigestion ?
[patient] none of that .
[doctor] okay . so tell me about the diarrhea , how often do you get it ?
[patient] it kinda just depends on what i eat . i think i have a very sensitive stomach . if i eat pasta with a creamy sauce , i'm probably gon na have diarrhea .
[doctor] okay . and it does n't happen for multiple days in a row or is it just one time ?
[patient] it's usually just one time and then it's over .
[doctor] and how's your weight been ? any fluctuation ?
[patient] nice and pretty stable , although i could stand to lose about 25 pounds .
[doctor] okay . and is there any family history of gi issues that you know of ?
[patient] not that i can think of . well , actually my sister does have problems with her stomach too . she has irritable bowel syndrome and that is kind of what i always thought i had even thought i've never been diagnosed with it .
[doctor] okay . and is there any family history of gi cancer or liver disease ?
[patient] nope .
[doctor] have you ever had any surgeries on your abdomen ?
[patient] i've never had any surgery .
[doctor] okay , so your gallbladder , appendix , all those are still intact ?
[patient] yup .
[doctor] and have you ever had a colonoscopy ?
[patient] no . i thought that happen when you turn 50 .
[doctor] well , that's for colon cancer screening , but there are other reasons to have a colonoscopy , like unexplained abdominal pain and changes in bowel habits .
[patient] okay .
[doctor] well , come have a seat here and lay back so i can examine you .
[patient] okay .
[doctor] i'm gon na start by listening to your belly with my steth- stethoscope . and i hear bowel sounds in all four quadrants .
[patient] what does that mean ? is everything okay ?
[doctor] it just means that i can hear little noises in all areas of your belly , which means your bowels are active and working .
[patient] okay , good .
[doctor] so now , i'm going to push on your upper and lower abdomen . let me know if you have any pain .
[patient] it hurts a little when you push right there on the left side , near my belly button .
[doctor] okay . i do feel stool in your lower colon , which would coincide with constipation , but i also feel a slight enlargement of your liver here on the upper right side . have you had any lab work done recently ?
[patient] yes , i have a physical about four months ago and they ... i had blood drawn then .
[doctor] okay . and did your primary care physician say anything about the lab results ?
[patient] he said i had some very slightly elevated liver enzymes , but we would recheck them in about six months .
[doctor] and you remember what enzymes were elevated , alt , ast , alp ?
[patient] he said the alt and the ast were elevated .
[doctor] and do you take any medications , either prescription or over-the-counter ?
[patient] i take crestor and olmesartan daily and then tylenol for occasion- occasional pain .
[doctor] and how frequently do you take the tylenol ?
[patient] hardly ever . maybe once a month .
[doctor] and do you consume alcohol ?
[patient] uh , yes , but only a couple of beers after working in the yard on saturdays .
[doctor] okay . and no previous history of heavy alcohol or drug use ?
[patient] nope .
[doctor] and have you had any recent issues with excessive bruising or bleeding ?
[patient] nope .
[doctor] and how about any issues with your ankles or feet swelling ?
[patient] no .
[doctor] okay . i'm gon na take a look at your eyes and skin . i do n't see any jaundice .
[patient] what would cause that ?
[doctor] issues with your liver . let me take a quick listen to your heart and lungs .
[patient] okay .
[doctor] lungs are clear , bilateral heart sounds are normal , no murmurs , gallops , or rubs noted .
[patient] that's good .
[doctor] yes . the rest of your physical exam is normal other than what seems to be an increased stool burden in your colon and a slight hepatomegaly .
[patient] what's that ?
[doctor] increase stool burden means that there's a lot of stool sitting in your colon .
[patient] and that's the constipation , right ? but what about the other thing ?
[doctor] the hepatomegaly means the liver is enlarged .
[patient] but you said mine was slightly enlarged ?
[doctor] correct .
[patient] so what does that mean ?
[doctor] well , let's talk about what we found and then some possible next steps if you're in agreement .
[patient] okay .
[doctor] so as i said , the hepatomegaly means your liver is enlarged .
[patient] could that be why my stomach is hurting and i'm having issues with the constipation and diarrhea ?
[doctor] no , i think you're constipated and have occasional bouts of diarrhea because of certain foods you eat . and we can get you started right away on a fiber supplement that should help with that .
[patient] so what about my liver ? why is it enlarged ?
[doctor] well , there are many reasons why people can have an elevated liver enzymes and also enlarged liver . some possible causes are certain medications that can be toxic to liver , alcohol abuse , fatty liver disease , hepatitis , cirrhosis , and other liver diseases like wilson's disease .
[patient] so what do i need to do ?
[doctor] well , i think since it's been about four months since your blood work was done , we should check your liver enzymes in addition to a few other labs .
[patient] okay . and then what ?
[doctor] we will get those drawn today and then depending upon the results you may need an ultrasound of your liver . i think we need to talk about your medications too .
[patient] which medications ?
[doctor] crestor , how long have you been taking that ?
[patient] about 18 months .
[doctor] okay . well , crestor is one of the medications that can cause liver toxicity so it may be a good idea to discuss other alternatives .
[patient] should i talk to my primary care or can you change it ?
[doctor] i would recommend calling your primary care and discuss that with him since he follows you for your blood pressure and cholesterol .
[patient] okay . i'll call him this afternoon .
[doctor] great . i also think we should go ahead and get you scheduled for a liver ultrasound . if your blood work looks good , then we can always cancel that .
[patient] okay . when do you think i'll be able to get the ultrasound done ?
[doctor] hopefully , within the next two weeks . you will receive a call from the radiology scheduling this afternoon to get it set up .
[patient] okay . and then what happens ?
[doctor] when i get the results from the test , i will contact you . and depending upon what we find , we'll come up with our next steps .
[patient] and when should i see you again ?
[doctor] uh , let's schedule an appointment when you check out to return in four weeks . we'll discuss how you're doing with the fiber supplement and your constipation and review test results to determine if we need to do further testing on your liver .
[patient] okay . is there anything else i can do to help with these issues ?
[doctor] definitely refrain from drinking any alcohol , increase your water intake to at least 48 ounces a day in addition to taking the fiber supplement to help with your constipation . and be mindful of eating foods that you were sensitive to so you can avoid the bouts of diarrhea .
[patient] okay . and i'll talk to my primary care about my crestor .
[doctor] excellent . and do you have any other questions for me ?
[patient] i do n't think so .
[doctor] great . so remember when you check out the front desk , schedule follow-up appointment with me for four weeks and then go to the lab to get your blood work drawn .
[patient] okay . sounds good .
[doctor] and expect a call from radiology scheduling about setting up your ultrasound .
[patient] all right . thanks , dr. edwards .
[doctor] thank you , mr. allen .</t>
  </si>
  <si>
    <t>6de9f350cc914d8a90ae7ec4028d3727</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</si>
  <si>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virtscribe-D2N029-VS028
Patient Name: sophia jackson
Age: 57.0
Gender: female 
Chief Complaint: melanoma 
Secondary Complaints: none
---------------------------------------------
MEDICAL NOTE:
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ABCDE’s of mole surveillance. After discussing the procedure, risks, expected outcomes and possible complications, questions were answered, and the patient expressed understanding and did choose to proceed.
---------------------------------------------
DIALOGUE:
[doctor] next patient is sophia jackson , mrnr472348 . she's a 57 year old female who is here for a surgical consult . her dermatologist referred her . she biopsied a 0.7 millimeter lesion which was located on right inferior back . pathology came back as melanoma .
[doctor] mrs. jackson , it's good to meet you .
[patient] likewise , wish it were under better circumstances .
[doctor] yeah , i hear your dermatologist sent you to me 'cause she found a melanoma ?
[patient] yes , that's what the biopsy said .
[doctor] okay and when did you first notice the spot ?
[patient] my mom noticed it when i was visiting her last month .
[doctor] i see . and so you went to the dermatologist on april 10th to get it checked out , right ?
[patient] yes , i wanted to be extra cautious because skin cancer does run in my family .
[doctor] well i'm really glad you took it seriously and got it checked . who in your family has had skin cancer , and do you know if it was melanoma or was it basal cell or squamous cell ?
[patient] my mom and her sister , i think they both had melanoma .
[doctor] okay . do you have any other types of cancer in the family , like breast or ovarian ?
[patient] my grandfather had pancreatic cancer .
[doctor] okay , and was that your mom or dad's father ?
[patient] mother's .
[doctor] okay . and , um , have you personally had any skin spots in the past that you got checked out and they were cancerous or precancerous ?
[patient] no , this was the first time i've been to a dermatologist . um , but my primary care doctor looks over all of my moles every year at my physical and has n't said , um , he's concerned about any of 'em before .
[doctor] good- good . uh , let's go over your medical history from your chart . i have that you're not taking any medications and do n't have any health problems listed , but that you're allergic to augmentin , is that right ?
[patient] yes , that's correct .
[doctor] okay , and for social history can you tell me what you do for work ?
[patient] i own an auto repair shop .
[doctor] okay and have you ever been a smoker ?
[patient] yeah , i still smoke from time to time . i started that awful habit in my teens and it's hard to break , but i'm trying .
[doctor] i'm glad you're trying to quit . uh , what about your surgical history , have you had any surgeries ?
[patient] i had gall bladder and appendix .
[doctor] okay , great , we can get your chart up to date now , thank you . and other than the melanoma , how has your health been , any unintentional weight changes , headaches , fatigue , nausea , vomiting , vision changes ?
[patient] no , i've been feelin' great .
[doctor] good . well let me take a look at your back here where they did the biopsy if you do n't mind .
[patient] sure .
[doctor] okay , i'm gon na describe it in medical jargon what i'm seeing here , so that the recording can capture it , but you and i are gon na go over it together in just a moment , okay ?
[patient] okay , that's fine .
[doctor] all right , so on the right inferior back there's a one centimeter shave biopsy site , including all of the dermis with no residual pigmentation . there's no intrinsic or satellite lesions , no other suspicious moles , no axillary , cervical , or supraclavicular lymphadenopathy . there is a soft lymph node in the right groin , but it's nontender , otherwise normal exam .
[doctor] okay , you can sit up . um , so what i was saying there is that i see your biopsy site , but i do n't see any other s- , um , skin lumps or bumps that look suspicious . uh , i also felt your lymph nodes to see if any of them felt abnormal . there is one in the right groin that felt slightly abnormal . it's very likely nothing , but i do want you to have an ultrasound of that area to confirm it's nothing , um , and , you know , make sure it's nothing that we need to worry about . uh , the reason we're being extra cautious is that melanoma can very rarely metastasize to the lymph nodes . the ultrasound can tell us if we need to look into this further .
[patient] okay , i should n't worry too much then ?
[doctor] no , i have a low suspicion that it will show anything .
[patient] okay , good .
[doctor] so assuming that the ultrasound is normal , the treatment for you melanoma is to cut out the area where the lesion was . with lesions that are 0.7 millimeters or less , um , and that's what we recommend , and yours was exactly 0.7 millimeters . if it were any bigger , we would have had to do a more complex surgery . but what i recommend for you is what we call a wide local incision , excuse me , excision ,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 as it heals . um , but since we're , we are n't doing the more complex surgery , i actually do n't need to see you back unless you want to check in with me or have any problems . however , it is very important that you continue to follow up with your dermatologist regularly so she can monitor you . uh , your dermatologist will check that this one does n't come back , but she'll also check for other lesions that look suspicious . uh , unfortunately , since you've had one melanoma , you're at a higher risk of developing another one somewhere else .
[patient] yeah , she did say she wants to see me back .
[doctor] good , and i'm sure she's already told you , but it's very important that you apply sunscreen anytime and anywhere that your skin is exposed to sunlight .
[patient] yeah , she definitely went over that , um , several times with me .
[doctor] good . other than that , i think that's all for me . um , we'll get you set up for the ultrasound , the procedure . do you have any questions for me ?
[patient] um , no i ca n't think of any at this time .
[doctor] okay , my nurse will be in to get you scheduled , so sit tight . it was very good to meet you .
[patient] thank you , nice to meet you as well .
[doctor] please add the following pathology r- , to results . a pathology , shave of right inferior back , malignant melanoma , invasive , superficial spreading . histology , superficial spreading . clark level 4 , breslow thickness 0.7 millimeters , radial growth phase present , vertical growth phase not identified . mitotic features , less than one millimeter squared . ulceration not identified , progression not identified , lymphatic invasion not identified , perineural invasion not identified , microscopic satellitosis not identified . infiltrating , uh , lymphocytes , breast . um , melanocytic nevus not identified . predominant cytology epithelioid , peripheral margin positive , deep margin , uh , negative , stage 1 . also note that i reviewed the dermatologist's photo of the lesion which showed an asymmetric black and brown nevus with central a melanotic component and irregular border .
[doctor] for assessment and plan , the patient presents today with newly diagnosed melanoma . biopsy revealed an intermediate thickness melanoma . on examination today , there is right inguinal lymph node with slightly atypical consistency . i recommended an ultrasound to rule out metastatic disease . if the ultrasound is normal , the patient is a candidate for wide local excision with a one to two centimeter margin .
[doctor] primary closure should be possible , but skin graft closure may be needed . the relationship between tumor histology and prognosis and treatment was carefully reviewed . the need for follow-up , according to the national comprehensive cancer network guidelines , was reviewed . we also reviewed the principles of sun avoidance , skin self-examination , and the abcdes of mole surveillance .
[doctor] after discussing the procedure , risk and expected outcomes , and possible complications , questions were answered and the patient expressed understanding and did choose to proceed .</t>
  </si>
  <si>
    <t>- Chief Complaint: Melanoma.
- History of Present Illness: Patient referred by dermatologist who biopsied a 0.7mm lesion on the right inferior back. Family history of melanoma. Patient in usual state of health with no symptoms.
- Physical Examination: No axillary, cervical, or supraclavicular lymphadenopathy. Soft lymph node in right groin. Shave biopsy site on right inferior back, no residual pigmentation, no intrinsic or satellite lesions. No other suspicious moles.
- Symptoms experienced: No unintentional weight changes, headaches, fatigue, nausea, vomiting, or vision changes.
- New Medications: N/A
- Follow-up instructions: Recommended an ultrasound to rule out metastatic disease. If the ultrasound is normal, a wide local excision with a 1-2 cm margin is recommended. Follow-up with dermatologist regularly for monitoring and checkups. Sun avoidance, skin self-examination, and ABCDE's of mole surveillance should be followed. No further follow-up with the surgeon unless there are problems.</t>
  </si>
  <si>
    <t>8db41bd7-a8d7-4ec4-a9e3-2d12c6b39d07</t>
  </si>
  <si>
    <t>Patient ID: virtscribe-D2N029-VS028
Patient Name: sophia jackson
Age: 57.0
Gender: female 
Chief Complaint: melanoma 
Secondary Complaints: none
---------------------------------------------
MEDICAL NOTE:
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ABCDE’s of mole surveillance. After discussing the procedure, risks, expected outcomes and possible complications, questions were answered, and the patient expressed understanding and did choose to proceed.
---------------------------------------------
DIALOGUE:
[doctor] next patient is sophia jackson , mrnr472348 . she's a 57 year old female who is here for a surgical consult . her dermatologist referred her . she biopsied a 0.7 millimeter lesion which was located on right inferior back . pathology came back as melanoma .
[doctor] mrs. jackson , it's good to meet you .
[patient] likewise , wish it were under better circumstances .
[doctor] yeah , i hear your dermatologist sent you to me 'cause she found a melanoma ?
[patient] yes , that's what the biopsy said .
[doctor] okay and when did you first notice the spot ?
[patient] my mom noticed it when i was visiting her last month .
[doctor] i see . and so you went to the dermatologist on april 10th to get it checked out , right ?
[patient] yes , i wanted to be extra cautious because skin cancer does run in my family .
[doctor] well i'm really glad you took it seriously and got it checked . who in your family has had skin cancer , and do you know if it was melanoma or was it basal cell or squamous cell ?
[patient] my mom and her sister , i think they both had melanoma .
[doctor] okay . do you have any other types of cancer in the family , like breast or ovarian ?
[patient] my grandfather had pancreatic cancer .
[doctor] okay , and was that your mom or dad's father ?
[patient] mother's .
[doctor] okay . and , um , have you personally had any skin spots in the past that you got checked out and they were cancerous or precancerous ?
[patient] no , this was the first time i've been to a dermatologist . um , but my primary care doctor looks over all of my moles every year at my physical and has n't said , um , he's concerned about any of 'em before .
[doctor] good- good . uh , let's go over your medical history from your chart . i have that you're not taking any medications and do n't have any health problems listed , but that you're allergic to augmentin , is that right ?
[patient] yes , that's correct .
[doctor] okay , and for social history can you tell me what you do for work ?
[patient] i own an auto repair shop .
[doctor] okay and have you ever been a smoker ?
[patient] yeah , i still smoke from time to time . i started that awful habit in my teens and it's hard to break , but i'm trying .
[doctor] i'm glad you're trying to quit . uh , what about your surgical history , have you had any surgeries ?
[patient] i had gall bladder and appendix .
[doctor] okay , great , we can get your chart up to date now , thank you . and other than the melanoma , how has your health been , any unintentional weight changes , headaches , fatigue , nausea , vomiting , vision changes ?
[patient] no , i've been feelin' great .
[doctor] good . well let me take a look at your back here where they did the biopsy if you do n't mind .
[patient] sure .
[doctor] okay , i'm gon na describe it in medical jargon what i'm seeing here , so that the recording can capture it , but you and i are gon na go over it together in just a moment , okay ?
[patient] okay , that's fine .
[doctor] all right , so on the right inferior back there's a one centimeter shave biopsy site , including all of the dermis with no residual pigmentation . there's no intrinsic or satellite lesions , no other suspicious moles , no axillary , cervical , or supraclavicular lymphadenopathy . there is a soft lymph node in the right groin , but it's nontender , otherwise normal exam .
[doctor] okay , you can sit up . um , so what i was saying there is that i see your biopsy site , but i do n't see any other s- , um , skin lumps or bumps that look suspicious . uh , i also felt your lymph nodes to see if any of them felt abnormal . there is one in the right groin that felt slightly abnormal . it's very likely nothing , but i do want you to have an ultrasound of that area to confirm it's nothing , um , and , you know , make sure it's nothing that we need to worry about . uh , the reason we're being extra cautious is that melanoma can very rarely metastasize to the lymph nodes . the ultrasound can tell us if we need to look into this further .
[patient] okay , i should n't worry too much then ?
[doctor] no , i have a low suspicion that it will show anything .
[patient] okay , good .
[doctor] so assuming that the ultrasound is normal , the treatment for you melanoma is to cut out the area where the lesion was . with lesions that are 0.7 millimeters or less , um , and that's what we recommend , and yours was exactly 0.7 millimeters . if it were any bigger , we would have had to do a more complex surgery . but what i recommend for you is what we call a wide local incision , excuse me , excision ,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 as it heals . um , but since we're , we are n't doing the more complex surgery , i actually do n't need to see you back unless you want to check in with me or have any problems . however , it is very important that you continue to follow up with your dermatologist regularly so she can monitor you . uh , your dermatologist will check that this one does n't come back , but she'll also check for other lesions that look suspicious . uh , unfortunately , since you've had one melanoma , you're at a higher risk of developing another one somewhere else .
[patient] yeah , she did say she wants to see me back .
[doctor] good , and i'm sure she's already told you , but it's very important that you apply sunscreen anytime and anywhere that your skin is exposed to sunlight .
[patient] yeah , she definitely went over that , um , several times with me .
[doctor] good . other than that , i think that's all for me . um , we'll get you set up for the ultrasound , the procedure . do you have any questions for me ?
[patient] um , no i ca n't think of any at this time .
[doctor] okay , my nurse will be in to get you scheduled , so sit tight . it was very good to meet you .
[patient] thank you , nice to meet you as well .
[doctor] please add the following pathology r- , to results . a pathology , shave of right inferior back , malignant melanoma , invasive , superficial spreading . histology , superficial spreading . clark level 4 , breslow thickness 0.7 millimeters , radial growth phase present , vertical growth phase not identified . mitotic features , less than one millimeter squared . ulceration not identified , progression not identified , lymphatic invasion not identified , perineural invasion not identified , microscopic satellitosis not identified . infiltrating , uh , lymphocytes , breast . um , melanocytic nevus not identified . predominant cytology epithelioid , peripheral margin positive , deep margin , uh , negative , stage 1 . also note that i reviewed the dermatologist's photo of the lesion which showed an asymmetric black and brown nevus with central a melanotic component and irregular border .
[doctor] for assessment and plan , the patient presents today with newly diagnosed melanoma . biopsy revealed an intermediate thickness melanoma . on examination today , there is right inguinal lymph node with slightly atypical consistency . i recommended an ultrasound to rule out metastatic disease . if the ultrasound is normal , the patient is a candidate for wide local excision with a one to two centimeter margin .
[doctor] primary closure should be possible , but skin graft closure may be needed . the relationship between tumor histology and prognosis and treatment was carefully reviewed . the need for follow-up , according to the national comprehensive cancer network guidelines , was reviewed . we also reviewed the principles of sun avoidance , skin self-examination , and the abcdes of mole surveillance .
[doctor] after discussing the procedure , risk and expected outcomes , and possible complications , questions were answered and the patient expressed understanding and did choose to proceed .</t>
  </si>
  <si>
    <t>841420f01e1642c7968a9078644482c7</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</si>
  <si>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virtscribe-D2N030-VS026
Patient Name: donna tores
Age: 40.0
Gender: female 
Chief Complaint: follow-up bilateral breast cysts
Secondary Complaints: anxiety; itchiness
---------------------------------------------
MEDICAL NOTE:
CHIEF COMPLAINT
Follow-up bilateral breast cysts.
HISTORY OF PRESENT ILLNESS
Donna Torres is a 40-year-old female who presents for follow-up surveillance of bilateral breast cysts.
The patient reports continual presence of “lumps” in bilateral breasts with some soreness. She is being seen today for surveillance of the cysts. The patient is taking progesterone, which was initially prescribed to support normalization of menstruation, which was effective. She is also still using vaginal cream one time per week which has improved symptoms of itching and discomfort.
Her last pap smear was in 2019, with negative/negative results. She did have an abnormal pap smear in 2009, which resulted in repeat pap smears per 6 months until her results normalized.
Mrs. Torres experienced increased anxiety in 11/2021 and 12/2021, stating “it was brutal” and felt she could not manage her symptoms and sought treatment. Dr. Brown started the patient on Buspar, which has successfully controlled her anxiety. The patient relates her anxiety to work related stress and possibly aging. Her work involves supporting Covid evaluation centers and clinics. She confirms receiving both Covid vaccinations. Initially, she was experiencing spikes in anxiety prior to menstruation, but her anxiety then became more random with an unclear cause. To note, the patient was started on Singulair, which the patient was told could also cause anxiety.
The patient discontinued Camila birth control, which did result in a significant increase in appetite. This has resolved and she reports she has lost weight in the past 6 months.
Gynecologic History
Last pap smear: 2019.
History of abnormal pap smear: 2009.
PAST HISTORY
Medical
Bilateral breast cysts.
Anxiety.
SOCIAL HISTORY
Employed in healthcare, supports Covid evaluation centers and clinics.
FAMILY HISTORY
Mother, deceased age 45, from complications of breast cancer.
CURRENT MEDICATIONS
Buspar.
Singulair.
PHYSICAL EXAM
Genitourinary
Breast: Breast density.
ASSESSMENT
• Follow-up bilateral breast cysts.
• Pap smear.
PLAN
Follow-up bilateral breast cysts
Physical exam indicated stable breast density bilaterally. The patient is being seen regularly for monitoring. The plan is to continue close monitoring and the patient will be referred to breast specialist for additional review. The patient agreed to this plan.
Pap smear
Exam was normal. No additional treatment needed at this time.
INSTRUCTIONS
Schedule appointment with breast specialist. Call clinic with any additional concerns.
---------------------------------------------
DIALOGUE:
[doctor] donna torres , date of birth , 08/01/1980 .
[doctor] hi donna ! how are you ?
[patient] i'm good . how about you ?
[doctor] i'm doing well , thank you . and so , i saw that dr. brown put you on buspar . have you been on that before ?
[patient] no , that's new .
[doctor] okay . how is it working for you ?
[patient] my anxiety is going good now , thankfully . i'm serious , it was brutal in november and december . finally , i was like , " i can not do this . " i have no idea why it happened . dr. ward did put me on singulair , and she did say we need to be careful because singulair can cause anxiety . so i'm not sure if that was the issue or what .
[doctor] mm . okay .
[patient] and it would , um , start usually during the day , at work .
[doctor] i see .
[patient] i mean , i'm fine now .
[doctor] well , that's good , that things have settled . i do wonder if some of what you are dealing with is hormonal , and that's why i was asking . 'cause you were on the progesterone , and i feel like you were having some irritability back then too .
[patient] i did .
[doctor] and that was before we started the progesterone .
[patient] yes .
[doctor] so i know we started it for regulating your periods , but perhaps it helped with this also .
[patient] yeah . and before , in november and december , i noticed that the week before my period , my anxiety would go through the roof . which then , i knew my period was coming . then it turned into my anxiety spiking just at random times .
[doctor] hmm , okay .
[patient] and it seemed like it was for no reason .
[doctor] but november and december you were on the progesterone at that time .
[patient] yes .
[doctor] all right . so not really a link there , all right .
[patient] yeah , i do n't know .
[doctor] yeah , i do n't know either . um , sometimes with the aging process , that can happen too .
[patient] i figured maybe that's what it was .
[doctor] and we did go through the golive in november and december , so that can be pretty stressful also .
[patient] yeah , and at work , that's when i first started to lead the process of delivering the results to patients with covid . in the beginning of the whole pandemic , patients would have to wait nine days before they'd get their results . and then we opened the evaluation centers and the covid clinic . so i think it just took a toll on me .
[doctor] yeah , i can absolutely see that .
[patient] yeah , and then i was feeling selfish because i was n't even on the front lines . i mean , i was supporting people , sure , but i was n't in the icu . so i felt selfish and guilty . i mean , hands down , the physicians and nurses were in the thick of it and there i was , having anxiety . and it felt ridiculous .
[doctor] well , honestly , you feel how you feel and what you were doing was n't easy as well , so ... but let's see . i need to just put this dax back to work . all right , so no other issues whatsoever ?
[patient] no .
[doctor] have you lost weight ?
[patient] no , but i stopped taking the camila birth control . my hunger level was at a new high . i mean , i was eating constantly . i felt like , " what is going on ? "
[doctor] all right .
[patient] and now i am feeling better .
[doctor] okay , that's good . and your masked face , though , it does look thinner .
[patient] well , the past six months i have lost some weight .
[doctor] okay , good . um , anything else going on ?
[patient] no .
[doctor] all right . so your pap was in 2019 . i do n't think that we need to repeat that because it was negative/negative . um , have you ever had an abnormal pap ?
[patient] not with you , but i did around 2009 , and then i had to be seen every six months for a while . and then i had a normal pap .
[doctor] all right , well , let's just repeat it then .
[patient] yeah , that's fine with me , to be safe .
[doctor] okay . i know it sounds superstitious , but i feel like with all the immunocompromising , the pressure , the stress that people's bodies have been under , and the potential for getting covid or the vaccine ... i have actually seen some , um , an increase in abnormal paps in people who have been fine for a while . so that's why i figure let's just check .
[patient] okay . i fight the vaccine fight every day at home because my husband is n't ready to get it . same with my daughter . she shares the same worries as her dad in how it'll impact her when she gets older .
[doctor] have you had the vaccine ?
[patient] yes , i have . and so has my son . he , um , has had his first already .
[doctor] okay . well , you know , you can only do what you can do .
[patient] yeah , i agree .
[doctor] all right . well , let's complete your exam .
[patient] all right .
[doctor] so let's take a deep breath . and again . all right , you can breathe normally . all right , and take one more deep breath . okay , now i'm gon na touch your neck . go ahead and swallow . perfect . and just place your hand above your head . okay , i do feel some little bumps .
[patient] yeah , but they're not as big as they were .
[doctor] mm-hmm . okay , in this breast it does feel a little bit denser . does it hurt at all ?
[patient] it does , where your left hand just was .
[doctor] okay , right here ?
[patient] yeah , down here . but whenever i breastfed , it was always sore there too . i had a clog and something else . the lumps do feel smaller , but they are still there , unfortunately .
[doctor] yeah , they are . uh , well now i do n't know , because if it was the progesterone , they would've gone away .
[patient] yeah .
[doctor] all right , well just let your knees just op- relax and open . how's the itching or discomfort ? are you still using the cream ?
[patient] yes , and i actually need to get that refilled for the first time ever .
[doctor] okay .
[patient] uh , but yeah , i use it once a week and it does help .
[doctor] okay , great . all right , looks good .
[patient] good .
[doctor] you can go ahead and sit up .
[patient] thank you .
[doctor] all right , so typically the lumps would often just shrink up pretty quickly after you've had one or two cycles , and you've had two cycles so far . so i think let's just keep monitoring them for now .
[patient] okay . and what could that mean ?
[doctor] well , so just like people have an increased risk of breast cancer , there's also an increased risk for breast issues . you know what i mean ? so for example , cysts and lumps and fibroadenomas , those are all benign things . they're annoying and require some workup , but they're all benign .
[patient] and i'm- i'm just worried because i'm almost 40 and my mom was almost 45 when she was diagnosed with breast cancer . so i mean , i know there's nothing i can do about it , but it's just i feel like , uh , we had it under control and now it is n't .
[doctor] well , i would n't say that . i mean , i feel like we're at a point where we have a good cadence for you having surveillance on things , and i think you are more aware of your breasts than ever before , and things actually have n't changed .
[patient] yeah .
[doctor] so those are all good things .
[patient] okay .
[doctor] because , um , if it was cancer , we'd actually , we would see some change .
[patient] we would ? okay , thank you for explaining that .
[doctor] yeah . so i know it's annoying and distressing , but i think that's where we're at . it's annoying that you have the breast issue , and it's annoying that we have to follow them .
[patient] yeah , i agree there .
[doctor] um , but the only extra that i could po- , uh , potentially do , is we could get a breast specialist on the team and have you start to follow with them . and one of the advantages there is that they sometimes will do an ultrasound as an extension of their physical exam , in the office , to check out it- check it out on their own . uh , they also have a lot more experience and more willingness to sometimes perform procedures earlier , if they think it needs , um , if they think it needs to be done . and i think they tend to be much quicker than , you know , like radiology as to biopsy it .
[patient] okay . i'll do whatever you think i should .
[doctor] all right . well , i think since you're feeling worried , let's go ahead and we can get them on board . i'll send out a referral and they will call you within the next couple of business days to schedule .
[patient] okay , i think that sounds great .
[doctor] all right . i do too . all right , well any questions or anything else we can discuss today ?
[patient] no , i think i'm all set .
[doctor] all right , good . all right , well have a good rest of your day and just give us a call if you need anything else .
[patient] all right , thank you . you have a good day too .
[doctor] all right .</t>
  </si>
  <si>
    <t>- Chief complaint: follow-up bilateral breast cysts
- History of present illness: The patient reports the continual presence of "lumps" in bilateral breasts with some soreness. She is being seen for surveillance of the cysts. She is also experiencing anxiety and itchiness.
- Physical examination: Breast density, small bumps felt in the breast
- Symptoms: Soreness and small bumps in the breast, anxiety, itchiness
- New medications prescribed or changed: Buspar for anxiety, Singulair stopped due to anxiety concerns
- Follow-up instructions: Schedule an appointment with a breast specialist, call the clinic with any additional concerns</t>
  </si>
  <si>
    <t>5ce8212a-3600-4126-b650-a32ddf7e7a29</t>
  </si>
  <si>
    <t>Patient ID: virtscribe-D2N030-VS026
Patient Name: donna tores
Age: 40.0
Gender: female 
Chief Complaint: follow-up bilateral breast cysts
Secondary Complaints: anxiety; itchiness
---------------------------------------------
MEDICAL NOTE:
CHIEF COMPLAINT
Follow-up bilateral breast cysts.
HISTORY OF PRESENT ILLNESS
Donna Torres is a 40-year-old female who presents for follow-up surveillance of bilateral breast cysts.
The patient reports continual presence of “lumps” in bilateral breasts with some soreness. She is being seen today for surveillance of the cysts. The patient is taking progesterone, which was initially prescribed to support normalization of menstruation, which was effective. She is also still using vaginal cream one time per week which has improved symptoms of itching and discomfort.
Her last pap smear was in 2019, with negative/negative results. She did have an abnormal pap smear in 2009, which resulted in repeat pap smears per 6 months until her results normalized.
Mrs. Torres experienced increased anxiety in 11/2021 and 12/2021, stating “it was brutal” and felt she could not manage her symptoms and sought treatment. Dr. Brown started the patient on Buspar, which has successfully controlled her anxiety. The patient relates her anxiety to work related stress and possibly aging. Her work involves supporting Covid evaluation centers and clinics. She confirms receiving both Covid vaccinations. Initially, she was experiencing spikes in anxiety prior to menstruation, but her anxiety then became more random with an unclear cause. To note, the patient was started on Singulair, which the patient was told could also cause anxiety.
The patient discontinued Camila birth control, which did result in a significant increase in appetite. This has resolved and she reports she has lost weight in the past 6 months.
Gynecologic History
Last pap smear: 2019.
History of abnormal pap smear: 2009.
PAST HISTORY
Medical
Bilateral breast cysts.
Anxiety.
SOCIAL HISTORY
Employed in healthcare, supports Covid evaluation centers and clinics.
FAMILY HISTORY
Mother, deceased age 45, from complications of breast cancer.
CURRENT MEDICATIONS
Buspar.
Singulair.
PHYSICAL EXAM
Genitourinary
Breast: Breast density.
ASSESSMENT
• Follow-up bilateral breast cysts.
• Pap smear.
PLAN
Follow-up bilateral breast cysts
Physical exam indicated stable breast density bilaterally. The patient is being seen regularly for monitoring. The plan is to continue close monitoring and the patient will be referred to breast specialist for additional review. The patient agreed to this plan.
Pap smear
Exam was normal. No additional treatment needed at this time.
INSTRUCTIONS
Schedule appointment with breast specialist. Call clinic with any additional concerns.
---------------------------------------------
DIALOGUE:
[doctor] donna torres , date of birth , 08/01/1980 .
[doctor] hi donna ! how are you ?
[patient] i'm good . how about you ?
[doctor] i'm doing well , thank you . and so , i saw that dr. brown put you on buspar . have you been on that before ?
[patient] no , that's new .
[doctor] okay . how is it working for you ?
[patient] my anxiety is going good now , thankfully . i'm serious , it was brutal in november and december . finally , i was like , " i can not do this . " i have no idea why it happened . dr. ward did put me on singulair , and she did say we need to be careful because singulair can cause anxiety . so i'm not sure if that was the issue or what .
[doctor] mm . okay .
[patient] and it would , um , start usually during the day , at work .
[doctor] i see .
[patient] i mean , i'm fine now .
[doctor] well , that's good , that things have settled . i do wonder if some of what you are dealing with is hormonal , and that's why i was asking . 'cause you were on the progesterone , and i feel like you were having some irritability back then too .
[patient] i did .
[doctor] and that was before we started the progesterone .
[patient] yes .
[doctor] so i know we started it for regulating your periods , but perhaps it helped with this also .
[patient] yeah . and before , in november and december , i noticed that the week before my period , my anxiety would go through the roof . which then , i knew my period was coming . then it turned into my anxiety spiking just at random times .
[doctor] hmm , okay .
[patient] and it seemed like it was for no reason .
[doctor] but november and december you were on the progesterone at that time .
[patient] yes .
[doctor] all right . so not really a link there , all right .
[patient] yeah , i do n't know .
[doctor] yeah , i do n't know either . um , sometimes with the aging process , that can happen too .
[patient] i figured maybe that's what it was .
[doctor] and we did go through the golive in november and december , so that can be pretty stressful also .
[patient] yeah , and at work , that's when i first started to lead the process of delivering the results to patients with covid . in the beginning of the whole pandemic , patients would have to wait nine days before they'd get their results . and then we opened the evaluation centers and the covid clinic . so i think it just took a toll on me .
[doctor] yeah , i can absolutely see that .
[patient] yeah , and then i was feeling selfish because i was n't even on the front lines . i mean , i was supporting people , sure , but i was n't in the icu . so i felt selfish and guilty . i mean , hands down , the physicians and nurses were in the thick of it and there i was , having anxiety . and it felt ridiculous .
[doctor] well , honestly , you feel how you feel and what you were doing was n't easy as well , so ... but let's see . i need to just put this dax back to work . all right , so no other issues whatsoever ?
[patient] no .
[doctor] have you lost weight ?
[patient] no , but i stopped taking the camila birth control . my hunger level was at a new high . i mean , i was eating constantly . i felt like , " what is going on ? "
[doctor] all right .
[patient] and now i am feeling better .
[doctor] okay , that's good . and your masked face , though , it does look thinner .
[patient] well , the past six months i have lost some weight .
[doctor] okay , good . um , anything else going on ?
[patient] no .
[doctor] all right . so your pap was in 2019 . i do n't think that we need to repeat that because it was negative/negative . um , have you ever had an abnormal pap ?
[patient] not with you , but i did around 2009 , and then i had to be seen every six months for a while . and then i had a normal pap .
[doctor] all right , well , let's just repeat it then .
[patient] yeah , that's fine with me , to be safe .
[doctor] okay . i know it sounds superstitious , but i feel like with all the immunocompromising , the pressure , the stress that people's bodies have been under , and the potential for getting covid or the vaccine ... i have actually seen some , um , an increase in abnormal paps in people who have been fine for a while . so that's why i figure let's just check .
[patient] okay . i fight the vaccine fight every day at home because my husband is n't ready to get it . same with my daughter . she shares the same worries as her dad in how it'll impact her when she gets older .
[doctor] have you had the vaccine ?
[patient] yes , i have . and so has my son . he , um , has had his first already .
[doctor] okay . well , you know , you can only do what you can do .
[patient] yeah , i agree .
[doctor] all right . well , let's complete your exam .
[patient] all right .
[doctor] so let's take a deep breath . and again . all right , you can breathe normally . all right , and take one more deep breath . okay , now i'm gon na touch your neck . go ahead and swallow . perfect . and just place your hand above your head . okay , i do feel some little bumps .
[patient] yeah , but they're not as big as they were .
[doctor] mm-hmm . okay , in this breast it does feel a little bit denser . does it hurt at all ?
[patient] it does , where your left hand just was .
[doctor] okay , right here ?
[patient] yeah , down here . but whenever i breastfed , it was always sore there too . i had a clog and something else . the lumps do feel smaller , but they are still there , unfortunately .
[doctor] yeah , they are . uh , well now i do n't know , because if it was the progesterone , they would've gone away .
[patient] yeah .
[doctor] all right , well just let your knees just op- relax and open . how's the itching or discomfort ? are you still using the cream ?
[patient] yes , and i actually need to get that refilled for the first time ever .
[doctor] okay .
[patient] uh , but yeah , i use it once a week and it does help .
[doctor] okay , great . all right , looks good .
[patient] good .
[doctor] you can go ahead and sit up .
[patient] thank you .
[doctor] all right , so typically the lumps would often just shrink up pretty quickly after you've had one or two cycles , and you've had two cycles so far . so i think let's just keep monitoring them for now .
[patient] okay . and what could that mean ?
[doctor] well , so just like people have an increased risk of breast cancer , there's also an increased risk for breast issues . you know what i mean ? so for example , cysts and lumps and fibroadenomas , those are all benign things . they're annoying and require some workup , but they're all benign .
[patient] and i'm- i'm just worried because i'm almost 40 and my mom was almost 45 when she was diagnosed with breast cancer . so i mean , i know there's nothing i can do about it , but it's just i feel like , uh , we had it under control and now it is n't .
[doctor] well , i would n't say that . i mean , i feel like we're at a point where we have a good cadence for you having surveillance on things , and i think you are more aware of your breasts than ever before , and things actually have n't changed .
[patient] yeah .
[doctor] so those are all good things .
[patient] okay .
[doctor] because , um , if it was cancer , we'd actually , we would see some change .
[patient] we would ? okay , thank you for explaining that .
[doctor] yeah . so i know it's annoying and distressing , but i think that's where we're at . it's annoying that you have the breast issue , and it's annoying that we have to follow them .
[patient] yeah , i agree there .
[doctor] um , but the only extra that i could po- , uh , potentially do , is we could get a breast specialist on the team and have you start to follow with them . and one of the advantages there is that they sometimes will do an ultrasound as an extension of their physical exam , in the office , to check out it- check it out on their own . uh , they also have a lot more experience and more willingness to sometimes perform procedures earlier , if they think it needs , um , if they think it needs to be done . and i think they tend to be much quicker than , you know , like radiology as to biopsy it .
[patient] okay . i'll do whatever you think i should .
[doctor] all right . well , i think since you're feeling worried , let's go ahead and we can get them on board . i'll send out a referral and they will call you within the next couple of business days to schedule .
[patient] okay , i think that sounds great .
[doctor] all right . i do too . all right , well any questions or anything else we can discuss today ?
[patient] no , i think i'm all set .
[doctor] all right , good . all right , well have a good rest of your day and just give us a call if you need anything else .
[patient] all right , thank you . you have a good day too .
[doctor] all right .</t>
  </si>
  <si>
    <t>a58ad2e62d5f4ec8bdbcb2088f00a957</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</si>
  <si>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virtscribe-D2N031-VS027
Patient Name: sophia brown
Age: 75.0
Gender: female 
Chief Complaint: right ductal carcinoma in situ
Secondary Complaints: none
---------------------------------------------
MEDICAL NOTE:
CHIEF COMPLAINT
History of right ductal carcinoma in situ (DCIS).
HISTORY OF PRESENT ILLNESS
Sophia Brown is a 75 y.o. female who presents today for a new patient evaluation due to her history of right DCIS. She is doing well but wishes to establish care today for continued monitoring.
The patient underwent a screening mammogram in 10/2019 and was found to have a calcification in the right breast. She then had a right breast ultrasound on 11/03/2019 which revealed a mass at the 2 o’clock position, 11 cm from the nipple, in the retroareolar region. The report states the mass was 0.4 by 2.0 by 3.0 centimeters. She subsequently had an ultrasound-guided core needle biopsy on 12/05/2019 and pathology results revealed grade 2 ER-positive, PR-positive DCIS. The patient then had a lumpectomy with lymphadenectomy performed on 01/20/2020. The tumor was 8 mm with negative margins and the 5 lymph nodes removed were all benign. Pathology from the tumor confirmed DCIS. Her lumpectomy was followed by adjuvant radiation therapy. Endocrine therapy was also offered but the patient declined. She has since had a mammogram in 01/2021 which was normal. The patient also reports that she performs self-breast exams regularly at home.
Mrs. Brown is a G5P5 female and estimates that her last menstrual period was approximately 30 years ago. She is not currently and has never been on hormone replacement therapy.
The patient’s last colonoscopy was done in 2018. She had a sigmoid polypectomy at that time and pathology showed a tubular adenoma.
Her cholesterol was recently noted to be elevated and the patient reports that she is exercising and reducing fatty food intake accordingly. This is being followed by her primary care provider.
PAST HISTORY
Medical
Hypercholesterolemia.
Stage 0 ER/PR-positive invasive ductal carcinoma of the right breast, status post lumpectomy and adjuvant radiation therapy.
Surgical
Right lumpectomy, lymphadenectomy x5, 01/20/2020.
Bilateral tubal ligation.
SOCIAL HISTORY
Alcohol: Socially. No history of heavier consumption.
Illicit drug use: Never.
Tobacco: Former smoker. Quit approximately 30 years ago.
Patient has 5 children and multiple grandchildren.
FAMILY HISTORY
Mother: Non-Hodgkin’s lymphoma.
Father: Prostate cancer, heart disease.
Her children are healthy. She has no siblings. Denies family history of breast cancer.
CURRENT MEDICATIONS
Co-Q 10.
Vitamin D.
Vitamin C.
Fish oil.
Elderberry fruit.
ALLERGIES
Penicillin.
REVIEW OF SYSTEMS
Negative for weight loss, weight gain, headaches, bone pain, urinary symptoms, blood in the stools.
Positive for back pain, joint pain, high cholesterol. Patient has sought care for these complaints. She reports that she was told the back pain and joint pain (knee) are age-related. She is being followed for the high cholesterol by her primary care provider.
PHYSICAL EXAM
The ECOG performance status today is grade 0.
Breast: There are no palpable masses; however, there is some skin thickening at the medial inferior aspect of the right breast which may be radiation skin changes.
ASSESSMENT
Stage 0 ER/PR-positive invasive ductal carcinoma of the right breast.
The patient is status post lumpectomy with removal of 5 lymph nodes which were benign. She also underwent adjuvant radiation therapy but declined endocrine therapy. Today’s clinical examination shows no evidence of recurrent disease or other malignancy. She also had a negative mammogram in 01/2021.
PLAN
1. We will continue to observe the patient.
2. She is due for a mammogram in 04/2022.
3. She should follow up with me in 1 year after the mammogram.
---------------------------------------------
DIALOGUE:
[doctor] sophia brown . date of birth , 3/17/1946 . this is a new patient visit . she's here to establish care for a history of dcis . we'll go over the history with the patient .
[doctor] hello , ms. brown .
[patient] hi . yes , that's me .
[doctor] wonderful . i'm doctor stewart . it's lovely to meet you .
[patient] you as well .
[doctor] so , you've come to see me today because you had a right breast lumpectomy last year . is that right ?
[patient] yes . on january 20th , 2020 .
[doctor] okay . and how have you been since then ? any problems or concerns ?
[patient] no , i'm feeling good . i do my self breast exams religiously now and have n't felt anything since .
[doctor] perfect . i want to back up and go over your history so i can make sure everything in your chart is correct and i do n't miss anything . so , i'll tell you what we have in your chart from your other providers and you tell me if anything is wrong or missing . sound good ?
[patient] sounds good .
[doctor] great . so , i have that you were found to have a calcification in your right breast during a mammogram in october 2019 . was that just a normal screening mammogram , or was it done because you felt a lump ?
[patient] it was just a normal one you're supposed to get every so often .
[doctor] i see . and then it looks like you had an ultrasound of your right breast on november 3rd , 2019 , which revealed a mass at the two o'clock position , 11 centimeters from the nipple in the retroareolar region . the report states the mass was point four by two by three centimeters .
[patient] yes , that sounds right . hard to remember now , though .
[doctor] yep , definitely .
[doctor] based on those results , they decided to do an ultrasound-guided core needle biopsy on december 5th , 2019 . pathology results during that biopsy came back as grade two , er positive , pr positive , dcis , or ductal carcinoma in situ .
[patient] yes . unfortunately .
[doctor] i know . scary stuff . but you had a lumpectomy on january 20th , 2020 , which removed the eight millimeter tumor and margins were negative . the pathology confirmed dcis . looks like they also removed 5 lymph nodes , which , thankfully , were negative for malignancy . that's great !
[patient] yeah , i was definitely very relieved .
[doctor] and your last mammogram was in january 2021 ? and that was normal .
[patient] yes .
[doctor] okay . so , i feel like i have a good grasp of what's been going on with you now . and you're here today to establish care with me so i can continue to follow you and make sure you're doing well , right ?
[patient] yes . fingers crossed .
[doctor] definitely . we'll keep a close eye on you and take good care of you .
[patient] okay , sounds good .
[doctor] i have a few more questions for you . when was your last colonoscopy ?
[patient] i had one in 2018 and , if i remember correctly , i had one polyp and that was removed and it was n't cancerous .
[doctor] okay , yes , i see that report now . one polyp in the sigmoid colon which had a benign tubular adenoma . okay . and when was your last menstrual period ?
[patient] gosh . it was probably around 30 years ago .
[doctor] okay . do you have children ?
[patient] i do . i have five .
[doctor] ah , big family then . that's nice .
[patient] yes . and they're all having kids of their own now , so it's getting even bigger .
[doctor] i bet . sounds like fun .
[patient] it is .
[doctor] did you have any other pregnancies that were miscarriages or terminations ?
[patient] really , i did not .
[doctor] okay . so for the record , that's g5 p5 . and now that you're post-menopausal , are you currently or have you ever been on hormone replacement therapy ?
[patient] my primary care doctor gave me the option years ago but i decided against it .
[doctor] okay . and on your review systems form , you indicated that you've not had any recent weight loss or gain , headaches , bone pain , urinary symptoms , or blood in the stools . but you did indicate that you have some back pain , joint pain , and high cholesterol . tell me some more about those .
[patient] okay . so i've seen doctors for all of those . they've said , excuse me , the back and knee pain are age-related . and the cholesterol is a fairly new diagnosis , but i am working on exercise and cutting back on fatty foods to see if i can get it lower without any medication .
[doctor] okay . and your primary care doctor is following you for that , right ?
[patient] that's correct .
[doctor] okay . for medications , i have that you take coq10 , vitamin d , vitamin c , fish oil , and elderberry fruit . is that all right ?
[patient] yes , and that's all .
[doctor] okay . so for your medical history , it's high cholesterol and stage 0 er/pr positive invasive ductal carcinoma of the right breast . any surgeries other than the lumpectomy ?
[patient] i did have my tubes tied after my last baby , but that's all .
[doctor] okay . and how about family history ?
[patient] my mom had non-hodgkin's lymphoma and my dad had prostate cancer and heart disease , but i think that's it .
[doctor] all right . any family history of breast cancer ?
[patient] none .
[doctor] did any of your children have medical issues or siblings with medical problems ?
[patient] i do not have any siblings and , thankfully , my children are all healthy .
[doctor] wonderful . do you have any history of smoking , illicit drug use , heavy alcohol consumption ?
[patient] no drugs . i do drink socially , but never more than that . and i used to smoke , but really , everybody did back then and i probably quit about 30 years ago .
[doctor] excellent . i have that you're allergic to penicillin . any other allergies ?
[patient] nope , just penicillin .
[doctor] okay . i think that covers it . hop up here and let me take a look at you .
[doctor] okay , so let's use the normal new patient exam template . only change to make is the breast exam . there are no palpable masses , however , there is skin thickening at the medial inferior aspect of the right breast which may be radiation skin changes .
[doctor] in the result section , note that her ecog performance status today is zero .
[doctor] do you have ... did you have radiation after the lumpectomy ?
[patient] i did . we also talked about endocrine therapy , but i decided against that .
[doctor] okay . so your exam looks good , no masses , just some skin changes from that radiation . now , let's go over the plan for you .
[patient] okay , sounds good .
[doctor] as you know , you've had dcis which we'll list in my note as stage zero , er/pr positive , invasive ductal carcinoma of the right breast . your status post-lumpectomy with removal of five lymph nodes that were benign . you also had , um , radiation therapy but declined endocrine therapy . today's clinical examination shows no evidence of recurrence with the dcis or other malignancy and your mammogram in january , 2021 was also negative for recurrence and malignancy .
[doctor] so , based on all of that , we can just continue to observe you .
[patient] okay . that sounds great . and when do i come back in to see you ?
[doctor] in a year , but you should have another mammogram in april of 2022 before you come back to see me .
[patient] okay , i can do that .
[doctor] wonderful . i'm glad to see you doing so well . do you have any questions or concerns i can address for you today ?
[patient] i do n't think so .
[doctor] okay , great . my nurse will be in shortly to discharge you . take care !
[patient] you as well .</t>
  </si>
  <si>
    <t>- Chief complaint: right ductal carcinoma in situ.
- History of present illness: The patient underwent a screening mammogram and was found to have a calcification in the right breast. Subsequent tests revealed a mass at the 2 o'clock position, 11 cm from the nipple, which was confirmed as grade 2 ER-positive, PR-positive DCIS. The patient had a lumpectomy with lymphadenectomy and adjuvant radiation therapy. No evidence of recurrent disease or other malignancy was found in the clinical examination and the patient had a negative mammogram in January 2021.
- Physical examination: The breast examination showed no palpable masses but some skin thickening at the medial inferior aspect of the right breast, which may be radiation skin changes.
- Symptoms experienced by the patient: Back pain, joint pain, and high cholesterol. These symptoms are being followed by the patient's primary care provider.
- New medications prescribed or changed, including dosages: N/A
- Follow-up instructions: The patient should have another mammogram in April 2022 and follow up with the doctor in one year after the mammogram.</t>
  </si>
  <si>
    <t>34cde57a-db19-4245-a0c3-1c5a87926466</t>
  </si>
  <si>
    <t>Patient ID: virtscribe-D2N031-VS027
Patient Name: sophia brown
Age: 75.0
Gender: female 
Chief Complaint: right ductal carcinoma in situ
Secondary Complaints: none
---------------------------------------------
MEDICAL NOTE:
CHIEF COMPLAINT
History of right ductal carcinoma in situ (DCIS).
HISTORY OF PRESENT ILLNESS
Sophia Brown is a 75 y.o. female who presents today for a new patient evaluation due to her history of right DCIS. She is doing well but wishes to establish care today for continued monitoring.
The patient underwent a screening mammogram in 10/2019 and was found to have a calcification in the right breast. She then had a right breast ultrasound on 11/03/2019 which revealed a mass at the 2 o’clock position, 11 cm from the nipple, in the retroareolar region. The report states the mass was 0.4 by 2.0 by 3.0 centimeters. She subsequently had an ultrasound-guided core needle biopsy on 12/05/2019 and pathology results revealed grade 2 ER-positive, PR-positive DCIS. The patient then had a lumpectomy with lymphadenectomy performed on 01/20/2020. The tumor was 8 mm with negative margins and the 5 lymph nodes removed were all benign. Pathology from the tumor confirmed DCIS. Her lumpectomy was followed by adjuvant radiation therapy. Endocrine therapy was also offered but the patient declined. She has since had a mammogram in 01/2021 which was normal. The patient also reports that she performs self-breast exams regularly at home.
Mrs. Brown is a G5P5 female and estimates that her last menstrual period was approximately 30 years ago. She is not currently and has never been on hormone replacement therapy.
The patient’s last colonoscopy was done in 2018. She had a sigmoid polypectomy at that time and pathology showed a tubular adenoma.
Her cholesterol was recently noted to be elevated and the patient reports that she is exercising and reducing fatty food intake accordingly. This is being followed by her primary care provider.
PAST HISTORY
Medical
Hypercholesterolemia.
Stage 0 ER/PR-positive invasive ductal carcinoma of the right breast, status post lumpectomy and adjuvant radiation therapy.
Surgical
Right lumpectomy, lymphadenectomy x5, 01/20/2020.
Bilateral tubal ligation.
SOCIAL HISTORY
Alcohol: Socially. No history of heavier consumption.
Illicit drug use: Never.
Tobacco: Former smoker. Quit approximately 30 years ago.
Patient has 5 children and multiple grandchildren.
FAMILY HISTORY
Mother: Non-Hodgkin’s lymphoma.
Father: Prostate cancer, heart disease.
Her children are healthy. She has no siblings. Denies family history of breast cancer.
CURRENT MEDICATIONS
Co-Q 10.
Vitamin D.
Vitamin C.
Fish oil.
Elderberry fruit.
ALLERGIES
Penicillin.
REVIEW OF SYSTEMS
Negative for weight loss, weight gain, headaches, bone pain, urinary symptoms, blood in the stools.
Positive for back pain, joint pain, high cholesterol. Patient has sought care for these complaints. She reports that she was told the back pain and joint pain (knee) are age-related. She is being followed for the high cholesterol by her primary care provider.
PHYSICAL EXAM
The ECOG performance status today is grade 0.
Breast: There are no palpable masses; however, there is some skin thickening at the medial inferior aspect of the right breast which may be radiation skin changes.
ASSESSMENT
Stage 0 ER/PR-positive invasive ductal carcinoma of the right breast.
The patient is status post lumpectomy with removal of 5 lymph nodes which were benign. She also underwent adjuvant radiation therapy but declined endocrine therapy. Today’s clinical examination shows no evidence of recurrent disease or other malignancy. She also had a negative mammogram in 01/2021.
PLAN
1. We will continue to observe the patient.
2. She is due for a mammogram in 04/2022.
3. She should follow up with me in 1 year after the mammogram.
---------------------------------------------
DIALOGUE:
[doctor] sophia brown . date of birth , 3/17/1946 . this is a new patient visit . she's here to establish care for a history of dcis . we'll go over the history with the patient .
[doctor] hello , ms. brown .
[patient] hi . yes , that's me .
[doctor] wonderful . i'm doctor stewart . it's lovely to meet you .
[patient] you as well .
[doctor] so , you've come to see me today because you had a right breast lumpectomy last year . is that right ?
[patient] yes . on january 20th , 2020 .
[doctor] okay . and how have you been since then ? any problems or concerns ?
[patient] no , i'm feeling good . i do my self breast exams religiously now and have n't felt anything since .
[doctor] perfect . i want to back up and go over your history so i can make sure everything in your chart is correct and i do n't miss anything . so , i'll tell you what we have in your chart from your other providers and you tell me if anything is wrong or missing . sound good ?
[patient] sounds good .
[doctor] great . so , i have that you were found to have a calcification in your right breast during a mammogram in october 2019 . was that just a normal screening mammogram , or was it done because you felt a lump ?
[patient] it was just a normal one you're supposed to get every so often .
[doctor] i see . and then it looks like you had an ultrasound of your right breast on november 3rd , 2019 , which revealed a mass at the two o'clock position , 11 centimeters from the nipple in the retroareolar region . the report states the mass was point four by two by three centimeters .
[patient] yes , that sounds right . hard to remember now , though .
[doctor] yep , definitely .
[doctor] based on those results , they decided to do an ultrasound-guided core needle biopsy on december 5th , 2019 . pathology results during that biopsy came back as grade two , er positive , pr positive , dcis , or ductal carcinoma in situ .
[patient] yes . unfortunately .
[doctor] i know . scary stuff . but you had a lumpectomy on january 20th , 2020 , which removed the eight millimeter tumor and margins were negative . the pathology confirmed dcis . looks like they also removed 5 lymph nodes , which , thankfully , were negative for malignancy . that's great !
[patient] yeah , i was definitely very relieved .
[doctor] and your last mammogram was in january 2021 ? and that was normal .
[patient] yes .
[doctor] okay . so , i feel like i have a good grasp of what's been going on with you now . and you're here today to establish care with me so i can continue to follow you and make sure you're doing well , right ?
[patient] yes . fingers crossed .
[doctor] definitely . we'll keep a close eye on you and take good care of you .
[patient] okay , sounds good .
[doctor] i have a few more questions for you . when was your last colonoscopy ?
[patient] i had one in 2018 and , if i remember correctly , i had one polyp and that was removed and it was n't cancerous .
[doctor] okay , yes , i see that report now . one polyp in the sigmoid colon which had a benign tubular adenoma . okay . and when was your last menstrual period ?
[patient] gosh . it was probably around 30 years ago .
[doctor] okay . do you have children ?
[patient] i do . i have five .
[doctor] ah , big family then . that's nice .
[patient] yes . and they're all having kids of their own now , so it's getting even bigger .
[doctor] i bet . sounds like fun .
[patient] it is .
[doctor] did you have any other pregnancies that were miscarriages or terminations ?
[patient] really , i did not .
[doctor] okay . so for the record , that's g5 p5 . and now that you're post-menopausal , are you currently or have you ever been on hormone replacement therapy ?
[patient] my primary care doctor gave me the option years ago but i decided against it .
[doctor] okay . and on your review systems form , you indicated that you've not had any recent weight loss or gain , headaches , bone pain , urinary symptoms , or blood in the stools . but you did indicate that you have some back pain , joint pain , and high cholesterol . tell me some more about those .
[patient] okay . so i've seen doctors for all of those . they've said , excuse me , the back and knee pain are age-related . and the cholesterol is a fairly new diagnosis , but i am working on exercise and cutting back on fatty foods to see if i can get it lower without any medication .
[doctor] okay . and your primary care doctor is following you for that , right ?
[patient] that's correct .
[doctor] okay . for medications , i have that you take coq10 , vitamin d , vitamin c , fish oil , and elderberry fruit . is that all right ?
[patient] yes , and that's all .
[doctor] okay . so for your medical history , it's high cholesterol and stage 0 er/pr positive invasive ductal carcinoma of the right breast . any surgeries other than the lumpectomy ?
[patient] i did have my tubes tied after my last baby , but that's all .
[doctor] okay . and how about family history ?
[patient] my mom had non-hodgkin's lymphoma and my dad had prostate cancer and heart disease , but i think that's it .
[doctor] all right . any family history of breast cancer ?
[patient] none .
[doctor] did any of your children have medical issues or siblings with medical problems ?
[patient] i do not have any siblings and , thankfully , my children are all healthy .
[doctor] wonderful . do you have any history of smoking , illicit drug use , heavy alcohol consumption ?
[patient] no drugs . i do drink socially , but never more than that . and i used to smoke , but really , everybody did back then and i probably quit about 30 years ago .
[doctor] excellent . i have that you're allergic to penicillin . any other allergies ?
[patient] nope , just penicillin .
[doctor] okay . i think that covers it . hop up here and let me take a look at you .
[doctor] okay , so let's use the normal new patient exam template . only change to make is the breast exam . there are no palpable masses , however , there is skin thickening at the medial inferior aspect of the right breast which may be radiation skin changes .
[doctor] in the result section , note that her ecog performance status today is zero .
[doctor] do you have ... did you have radiation after the lumpectomy ?
[patient] i did . we also talked about endocrine therapy , but i decided against that .
[doctor] okay . so your exam looks good , no masses , just some skin changes from that radiation . now , let's go over the plan for you .
[patient] okay , sounds good .
[doctor] as you know , you've had dcis which we'll list in my note as stage zero , er/pr positive , invasive ductal carcinoma of the right breast . your status post-lumpectomy with removal of five lymph nodes that were benign . you also had , um , radiation therapy but declined endocrine therapy . today's clinical examination shows no evidence of recurrence with the dcis or other malignancy and your mammogram in january , 2021 was also negative for recurrence and malignancy .
[doctor] so , based on all of that , we can just continue to observe you .
[patient] okay . that sounds great . and when do i come back in to see you ?
[doctor] in a year , but you should have another mammogram in april of 2022 before you come back to see me .
[patient] okay , i can do that .
[doctor] wonderful . i'm glad to see you doing so well . do you have any questions or concerns i can address for you today ?
[patient] i do n't think so .
[doctor] okay , great . my nurse will be in shortly to discharge you . take care !
[patient] you as well .</t>
  </si>
  <si>
    <t>51da7a34a5c34c1d938de7e270dfa203</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</si>
  <si>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virtscribe-D2N032-VS031
Patient Name: michelle king
Age: 56.0
Gender: female 
Chief Complaint: right hip pain
Secondary Complaints: bulging discs
---------------------------------------------
MEDICAL NOTE:
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“catch”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 Assessment
Opioid Use: No.
Pain Assessment
Pain is frequent.
Quality of Pain: Right hip catches.
Intensity of Pain Using VAS 0-10 Scale (0 = No pain, 10 = Worst imaginable pain)
• Current Pain Intensity: 2/10.
• Average Pain Intensity Over the Past Week: 4/10.
• Pain at Best: 2/10.
• Pain at Worst: 7/10.
Relieving Factors: Lying down, sitting.
Aggravating Factors: 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
DIALOGUE:
[doctor] good morning ms. reyes !
[patient] good morning .
[doctor] how are you doing ma'am ?
[patient] i'm doing well doctor , how are you ?
[doctor] i am fine thank you . so you've been having some problems with your right hip ?
[patient] yeah .
[doctor] okay , and where are you hurting ? can you show me ?
[patient] right in the groin area .
[doctor] okay , and this has been going on since february 2020 ?
[patient] yeah .
[doctor] okay . and is it worse with movement ?
[patient] well when it catches and i almost fall , yeah .
[doctor] okay . so it kinda grabs you ?
[patient] yeah .
[doctor] okay , and this all started when you were walking ?
[patient] well , walking around the infusion room .
[doctor] okay .
[patient] so it started if i took a step back or , you know , stuff like that . now it happens anywhere .
[doctor] okay , so now it hurts whenever you move ?
[patient] it hurts when i pivot .
[doctor] okay . so if you pivot then it hurts , got it . um ...
[patient] anything can sometimes do it . sometimes it wo n't though , and sometimes it'll do it several times in a row .
[doctor] several times in a row , okay .
[patient] and sometimes i fall .
[doctor] okay . and you rate the pain to range from two through seven out of 10 ?
[patient] yeah , that's correct .
[doctor] okay . and are you experiencing fever or chills ?
[patient] no .
[doctor] okay . and any tingling or numbness ?
[patient] no .
[doctor] and have you had any problems with your bowel or bladder ?
[patient] no .
[doctor] okay . and if you stay still , do you feel better ?
[patient] yes , but i do n't want to stay still .
[doctor] i understand , no problem . and for past medical history , do you have anything going on ?
[patient] i've had a lot of surgeries . i've had pcl , i had infertility , a gall bladder removed , but that's it .
[doctor] okay . and for family history , it looks like there's high blood pressure , diabetes , thyroid disease , heart disease , kidney disease and gastric ulcers . for your current medications , it does n't look like you're taking anything at this time . and you're allergic to percocet , vicodin and regulin . and it looks like you've had intentional weight loss ?
[patient] yes , i've lost 110 pounds .
[doctor] that is awesome . and how did you do that ?
[patient] with weight watchers .
[doctor] that's great .
[patient] mm-hmm .
[doctor] and how many months have you been participating in weight watchers ?
[patient] i started in 2018 , and i've been at my current weight for a little over a year .
[doctor] that is awesome .
[patient] yeah , thank you .
[doctor] yeah , very good , and congratulations . and so , for social history , it looks like you work at an infusion center ?
[patient] yes , over at .
[doctor] okay . and you live with your roommate , no history of tobacco and you limit alcohol intake to less than five drinks per month .
[patient] that's correct .
[doctor] all right . well let's go ahead and take a look at your hip .
[patient] okay .
[doctor] please use my general physical exam template . physical exam . ms. reyes is a pleasant 56-year-old woman who is five feet , six inches in height , weighing 169 pounds . blood pressure is 115 over 75 . pulse rate is 67 . ankles , no ankle edema is noted , no calf tenderness . okay , ms. reyes , can you go ahead and stand up for me please and take a couple of steps ? great .
[patient] okay .
[doctor] and can you walk on your tippy toes ? good , okay . and can you walk on your heels ? kind of a heel walk and toe walk are intact . um , go ahead and turn around please .
[patient] okay .
[doctor] examination of the cervical spine , any pain here now ?
[patient] no .
[doctor] okay , no tenderness . look at your right and your left and then over to the right , then go ahead and look up , then look down , and look straight ahead . range of motion is full in the neck without pain . spurling's test is negative . exam of the low back . any pain here ?
[patient] no .
[doctor] okay . skin is intact , no midline tenderness to palpitation . go ahead and lean back . and lean to your right , to your left . does that hurt at all ?
[patient] no .
[doctor] okay , great . and go ahead and bend forward and then come back up . and that does n't bother you ?
[patient] no . i did or do have several bulging discs .
[doctor] okay . but you're not hurting right now ?
[patient] no , the weight loss has really decreased all the pain .
[doctor] okay . range of motion is decreased in exertion . lateral flection without pain . any pain when i push ?
[patient] no .
[doctor] okay . you can go ahead and , um , sit down please . no pain ?
[patient] no .
[doctor] okay . sacroiliac signs are negative . examination of the hips . trochanteric is non tender . go ahead and lift your knee up , does that bother you ?
[patient] um , just a little bit .
[doctor] okay , little bit . and then back one , probably bothers you ?
[patient] right there , like there , yeah .
[doctor] okay . how about this way ? not too bad ?
[patient] no .
[doctor] okay . range of motion is decreased in right hip with pain in the groin and internal and external rotation . okay , go ahead and keep it up , do n't let me push it down . does that hurt ?
[patient] right there .
[doctor] okay . resisted right hip flection causes pain in the right groin region . no tenderness is noted . do you feel me touching you all the way down ?
[patient] yeah .
[doctor] okay . motor control is normal in the lower extremities . go ahead and lift your knee up .
[patient] okay .
[doctor] okay , lift it up . any pain ?
[patient] no .
[doctor] okay . and this one ?
[patient] yeah .
[doctor] and squeeze your knees together , push it out and kick your leg out straight . now go ahead and bring it back and kick it out straight again . and go ahead and lean back , keep it loose . okay , all set . you can go ahead and sit up now .
[patient] okay , thank you .
[doctor] you're welcome . so what i think we're dealing with is right hip degenerative joint disease .
[patient] okay .
[doctor] and we do have some options . so first is to start some low impact exercises . i can provide you with a hand out with what exercises you can do . you should take nsaids as needed to help with the pain and discomfort , as well as use of a cane to help offload the right side . a cane will help support your painful side to help reduce the pain .
[patient] hmm , i do n't love that idea but i'll give it a try .
[doctor] okay , that would be great . and we can also try a cortisone injection into the right hip joint to see if that offers any relief .
[patient] i would like to definitely get the injection .
[doctor] okay . we can take care of that today while you're here and then schedule a follow up appointment in three months to see how you're doing , and then receive another injection if needed .
[patient] okay , that sounds good .
[doctor] okay . and here are the risks associated with getting the inje- injection . um , please just take a moment to review it and consent to the shot .
[patient] i'm good .
[doctor] great . we'll get that set up for ya . all right , well i hope things , um , feel better , and we will see you back here in three months .
[patient] see you . have a nice day .
[doctor] thank you so much , you as well . deep tendon reflex is one plus throughout . no focal motor weakness is noted . no focal sensory deficit noted . can you please include the surgical list ? next radiographs , mr arthrogram of the right hip done june 3rd 2021 show high grade condromalacia involving the interosuperior right acetabulum with subchondral marrow edema and cyst formation . next paragraph plan . options include low impact exercise program , use of an nsaid and use of a cane to offload the right . we discussed that she'd like to proceed with the cortisone injection in right hip joint . i explained the risks of injection , including needles , sterile and covid . she understood and decided to proceed with the injection . she will follow up with me in three months for another injection if needed . end of dictation .</t>
  </si>
  <si>
    <t>- Chief complaint: right hip pain.
- History of present illness: The patient started experiencing pain in her right hip and groin region in February 2020, which has progressively worsened. The pain occurs with any type of movement involving her right hip and groin and sometimes causes her to fall. The patient rates her pain as 2-7/10. She reports no back pain and denies fever, chills, bowel or bladder dysfunction, tingling, or numbness.
- Physical examination: Range of motion is decreased in the right hip with pain in the groin on internal and external rotation. Resisted right hip flexion causes pain in the right groin region. Bilateral trochanteric regions are nontender to palpation.
- Symptoms experienced by the patient: Pain in the right hip and groin region, "catching" sensation in the hip, pain and fall with movement involving the right hip.
- New medications prescribed or changed: N/A (no medications were prescribed or changed).
- Follow-up instructions: The patient is scheduled for a follow-up appointment in 3 months to assess her pain. A second injection may be administered if needed.</t>
  </si>
  <si>
    <t>dc251319-c6c1-4ac2-996f-ac5efb6a5e00</t>
  </si>
  <si>
    <t>Patient ID: virtscribe-D2N032-VS031
Patient Name: michelle king
Age: 56.0
Gender: female 
Chief Complaint: right hip pain
Secondary Complaints: bulging discs
---------------------------------------------
MEDICAL NOTE:
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“catch”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 Assessment
Opioid Use: No.
Pain Assessment
Pain is frequent.
Quality of Pain: Right hip catches.
Intensity of Pain Using VAS 0-10 Scale (0 = No pain, 10 = Worst imaginable pain)
• Current Pain Intensity: 2/10.
• Average Pain Intensity Over the Past Week: 4/10.
• Pain at Best: 2/10.
• Pain at Worst: 7/10.
Relieving Factors: Lying down, sitting.
Aggravating Factors: 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
DIALOGUE:
[doctor] good morning ms. reyes !
[patient] good morning .
[doctor] how are you doing ma'am ?
[patient] i'm doing well doctor , how are you ?
[doctor] i am fine thank you . so you've been having some problems with your right hip ?
[patient] yeah .
[doctor] okay , and where are you hurting ? can you show me ?
[patient] right in the groin area .
[doctor] okay , and this has been going on since february 2020 ?
[patient] yeah .
[doctor] okay . and is it worse with movement ?
[patient] well when it catches and i almost fall , yeah .
[doctor] okay . so it kinda grabs you ?
[patient] yeah .
[doctor] okay , and this all started when you were walking ?
[patient] well , walking around the infusion room .
[doctor] okay .
[patient] so it started if i took a step back or , you know , stuff like that . now it happens anywhere .
[doctor] okay , so now it hurts whenever you move ?
[patient] it hurts when i pivot .
[doctor] okay . so if you pivot then it hurts , got it . um ...
[patient] anything can sometimes do it . sometimes it wo n't though , and sometimes it'll do it several times in a row .
[doctor] several times in a row , okay .
[patient] and sometimes i fall .
[doctor] okay . and you rate the pain to range from two through seven out of 10 ?
[patient] yeah , that's correct .
[doctor] okay . and are you experiencing fever or chills ?
[patient] no .
[doctor] okay . and any tingling or numbness ?
[patient] no .
[doctor] and have you had any problems with your bowel or bladder ?
[patient] no .
[doctor] okay . and if you stay still , do you feel better ?
[patient] yes , but i do n't want to stay still .
[doctor] i understand , no problem . and for past medical history , do you have anything going on ?
[patient] i've had a lot of surgeries . i've had pcl , i had infertility , a gall bladder removed , but that's it .
[doctor] okay . and for family history , it looks like there's high blood pressure , diabetes , thyroid disease , heart disease , kidney disease and gastric ulcers . for your current medications , it does n't look like you're taking anything at this time . and you're allergic to percocet , vicodin and regulin . and it looks like you've had intentional weight loss ?
[patient] yes , i've lost 110 pounds .
[doctor] that is awesome . and how did you do that ?
[patient] with weight watchers .
[doctor] that's great .
[patient] mm-hmm .
[doctor] and how many months have you been participating in weight watchers ?
[patient] i started in 2018 , and i've been at my current weight for a little over a year .
[doctor] that is awesome .
[patient] yeah , thank you .
[doctor] yeah , very good , and congratulations . and so , for social history , it looks like you work at an infusion center ?
[patient] yes , over at .
[doctor] okay . and you live with your roommate , no history of tobacco and you limit alcohol intake to less than five drinks per month .
[patient] that's correct .
[doctor] all right . well let's go ahead and take a look at your hip .
[patient] okay .
[doctor] please use my general physical exam template . physical exam . ms. reyes is a pleasant 56-year-old woman who is five feet , six inches in height , weighing 169 pounds . blood pressure is 115 over 75 . pulse rate is 67 . ankles , no ankle edema is noted , no calf tenderness . okay , ms. reyes , can you go ahead and stand up for me please and take a couple of steps ? great .
[patient] okay .
[doctor] and can you walk on your tippy toes ? good , okay . and can you walk on your heels ? kind of a heel walk and toe walk are intact . um , go ahead and turn around please .
[patient] okay .
[doctor] examination of the cervical spine , any pain here now ?
[patient] no .
[doctor] okay , no tenderness . look at your right and your left and then over to the right , then go ahead and look up , then look down , and look straight ahead . range of motion is full in the neck without pain . spurling's test is negative . exam of the low back . any pain here ?
[patient] no .
[doctor] okay . skin is intact , no midline tenderness to palpitation . go ahead and lean back . and lean to your right , to your left . does that hurt at all ?
[patient] no .
[doctor] okay , great . and go ahead and bend forward and then come back up . and that does n't bother you ?
[patient] no . i did or do have several bulging discs .
[doctor] okay . but you're not hurting right now ?
[patient] no , the weight loss has really decreased all the pain .
[doctor] okay . range of motion is decreased in exertion . lateral flection without pain . any pain when i push ?
[patient] no .
[doctor] okay . you can go ahead and , um , sit down please . no pain ?
[patient] no .
[doctor] okay . sacroiliac signs are negative . examination of the hips . trochanteric is non tender . go ahead and lift your knee up , does that bother you ?
[patient] um , just a little bit .
[doctor] okay , little bit . and then back one , probably bothers you ?
[patient] right there , like there , yeah .
[doctor] okay . how about this way ? not too bad ?
[patient] no .
[doctor] okay . range of motion is decreased in right hip with pain in the groin and internal and external rotation . okay , go ahead and keep it up , do n't let me push it down . does that hurt ?
[patient] right there .
[doctor] okay . resisted right hip flection causes pain in the right groin region . no tenderness is noted . do you feel me touching you all the way down ?
[patient] yeah .
[doctor] okay . motor control is normal in the lower extremities . go ahead and lift your knee up .
[patient] okay .
[doctor] okay , lift it up . any pain ?
[patient] no .
[doctor] okay . and this one ?
[patient] yeah .
[doctor] and squeeze your knees together , push it out and kick your leg out straight . now go ahead and bring it back and kick it out straight again . and go ahead and lean back , keep it loose . okay , all set . you can go ahead and sit up now .
[patient] okay , thank you .
[doctor] you're welcome . so what i think we're dealing with is right hip degenerative joint disease .
[patient] okay .
[doctor] and we do have some options . so first is to start some low impact exercises . i can provide you with a hand out with what exercises you can do . you should take nsaids as needed to help with the pain and discomfort , as well as use of a cane to help offload the right side . a cane will help support your painful side to help reduce the pain .
[patient] hmm , i do n't love that idea but i'll give it a try .
[doctor] okay , that would be great . and we can also try a cortisone injection into the right hip joint to see if that offers any relief .
[patient] i would like to definitely get the injection .
[doctor] okay . we can take care of that today while you're here and then schedule a follow up appointment in three months to see how you're doing , and then receive another injection if needed .
[patient] okay , that sounds good .
[doctor] okay . and here are the risks associated with getting the inje- injection . um , please just take a moment to review it and consent to the shot .
[patient] i'm good .
[doctor] great . we'll get that set up for ya . all right , well i hope things , um , feel better , and we will see you back here in three months .
[patient] see you . have a nice day .
[doctor] thank you so much , you as well . deep tendon reflex is one plus throughout . no focal motor weakness is noted . no focal sensory deficit noted . can you please include the surgical list ? next radiographs , mr arthrogram of the right hip done june 3rd 2021 show high grade condromalacia involving the interosuperior right acetabulum with subchondral marrow edema and cyst formation . next paragraph plan . options include low impact exercise program , use of an nsaid and use of a cane to offload the right . we discussed that she'd like to proceed with the cortisone injection in right hip joint . i explained the risks of injection , including needles , sterile and covid . she understood and decided to proceed with the injection . she will follow up with me in three months for another injection if needed . end of dictation .</t>
  </si>
  <si>
    <t>4730ea50377d4cc79a5c3be34f49aab0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</si>
  <si>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aci-D2N033-ACI025
Patient Name: Sophia nan
Age: nan
Gender: female
Chief Complaint: right knee pain
Secondary Complaints: type 2 diabetes
---------------------------------------------
MEDICAL NOTE:
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
---------------------------------------------
DIALOGUE:
[doctor]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</si>
  <si>
    <t>- Chief complaint: right knee pain.
- History of present illness: The patient mentioned slipping on a trampoline and feeling a pop in her right knee, followed by swelling.
- Physical examination: The doctor observed swelling, pain on palpation on the medial aspect of the right knee, pain on flexion and extension, limited range of motion, and a negative result on the McMurray's test.
- Symptoms experienced by the patient: Right knee pain, swelling, trouble with weightbearing, and a pop sound.
- New medications prescribed or changed: Mobic (prescribed as a pain reliever and to reduce swelling) and a refill of metformin (500 mg) for managing type 2 diabetes.
- Follow-up instructions: The doctor advised the patient to use a straight leg brace, ice her knee once an hour for 15 minutes, and scheduled her for an MRI to check for additional damage in the knee. They also mentioned the need for a recheck on the patient's hemoglobin A1c level.</t>
  </si>
  <si>
    <t>277f8562-322e-4e90-b3a3-ed321b43d509</t>
  </si>
  <si>
    <t>Patient ID: aci-D2N033-ACI025
Patient Name: Sophia nan
Age: nan
Gender: female
Chief Complaint: right knee pain
Secondary Complaints: type 2 diabetes
---------------------------------------------
MEDICAL NOTE:
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
---------------------------------------------
DIALOGUE:
[doctor]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</si>
  <si>
    <t>e598e195a4b94103ab13c6cceb1c8ec2</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</si>
  <si>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aci-D2N034-ACI050
Patient Name: alan mitchell
Age: 69.0
Gender: male
Chief Complaint: left shoulder pain
Secondary Complaints: nan
---------------------------------------------
MEDICAL NOTE:
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
---------------------------------------------
DIALOGUE:
[doctor]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</si>
  <si>
    <t>- Chief complaint: left shoulder pain.
- History of present illness: The patient, Alan Mitchell, is a 69-year-old male who has been experiencing left shoulder pain for the past 3 weeks. The pain began without any specific injury, and the patient attributes it to renovating his basement and putting in a new ceiling. The pain is constant and primarily located in the left shoulder, with difficulty sleeping due to the pain. No numbness or tingling in the left arm or fingers.
- Physical examination: Limited active and passive range of motion in the left shoulder. Tenderness over the greater tuberosity of the humerus. No tenderness at the sternoclavicular or AC joints. Good hand grip. Neurovascularly intact distally. Capillary refill is less than 3 seconds. Sensation is intact to light touch distally.
- Assessment: Left shoulder pain, likely rotator cuff tendinopathy.
- Plan: MRI of the left shoulder to evaluate for possible rotator cuff tendinopathy. Referral to formal physical therapy for 6-to-8-week course to strengthen the left shoulder. Tylenol as needed for pain relief. Consider steroid injection if symptoms do not improve.
- Follow-up instructions: The patient will follow up with the doctor once the MRI results are available for review.</t>
  </si>
  <si>
    <t>c35ac41f-8276-4e83-9bd4-afe7d7727a6c</t>
  </si>
  <si>
    <t>Patient ID: aci-D2N034-ACI050
Patient Name: alan mitchell
Age: 69.0
Gender: male
Chief Complaint: left shoulder pain
Secondary Complaints: nan
---------------------------------------------
MEDICAL NOTE:
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
---------------------------------------------
DIALOGUE:
[doctor]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</si>
  <si>
    <t>82e0f02bc2154090abba823d5f9f5665</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</si>
  <si>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aci-D2N035-ACI069
Patient Name: christina nan
Age: nan
Gender: female
Chief Complaint: Congestive heart failure
Secondary Complaints: hypertension;kidney disease
---------------------------------------------
MEDICAL NOTE:
CHIEF COMPLAINT
Emergency department follow up.
MEDICAL HISTORY
Patient reports history of hypertension.
MEDICATIONS
Patient reports taking Bumex 2 mg once daily, Cozaar 100 mg daily, and Norvasc 5 mg once daily.
REVIEW OF SYSTEMS
Constitutional: Denies sleep disturbance.
Cardiovascular: Denies chest pain.
Respiratory: Denies dyspnea.
Genitourinary: Reports urinary incontinence in the setting of diuretic medication.
VITALS
Blood Pressure: 128/72 mmHg
Temperature: 98.7 degrees F
Heart Rate: 72 bpm
Oxygen Saturation: 96%
PHYSICAL EXAM
Neck
- General Examination: No jugular venous distention.
Cardiovascular
- Auscultation of Heart: Stable 2/6 systolic ejection murmur.
Musculoskeletal
- Examination: Trace lower extremity edema.
RESULTS
Echocardiogram reveals a preserved ejection fraction of 55%, abnormal diastolic filling, and mild-to-moderate mitral regurgitation.
ASSESSMENT AND PLAN
1. Congestive heart failure.
- Medical Reasoning: This appears to have been caused by dietary indiscretion and uncontrolled hypertension.
- Patient Education and Counseling: I encouraged the patient to continue making dietary modifications, including limiting her sodium intake. She could try keeping a food diary, as previously discussed, to log her diet and associated blood pressure readings. I also advised her to monitor her weight daily and contact me if she gains 3 pounds in 2 days.
- Medical Treatment: Continue with Bumex 2 mg once daily. Referral placed for consult with a nutritionist for education and recommendations regarding her diet.
2. Hypertension.
- Medical Reasoning: This has been poorly controlled due to inconsistent compliance with medication and dietary indiscretion.
- Patient Education and Counseling: We discussed dietary modifications as noted above.
- Medical Treatment: She can continue on Cozaar 100 mg daily and Norvasc 5 mg once daily. Renal artery ultrasound ordered to rule out any issues such as renal artery stenosis.
3. Kidney disease.
- Medical Treatment: Labs will be ordered to assess her response to new medications.
Patient Agreements: The patient understands and agrees with the recommended medical treatment plan.
INSTRUCTIONS
The patient will follow up in 3 months.
---------------------------------------------
DIALOGUE:
[doctor] well hello christina so how are you doing i was notified you were in the hospital for some heart failure what happened
[patient] well i'm doing better now but i just started having problems that my ankles were swelling and could n't get them to go down even when i went to bed and could n't breathe very good had to get propped up in bed so i could breathe at night and so i just really got to feeling bad i called my friend diane and she said i probably ought to call nine one one since i was having a hard time talking and so i called nine one one and they sent out an ambulance and they took me into the er on the it was quite an experience
[doctor] yeah
[patient] having an ambulance ride and and i've never done that before so not an experience i wan na do again either
[doctor] i'm sure you do n't yeah i see that your blood pressure was high also it was two hundred over ninety have you been
[patient] yeah i guess is that really high
[doctor] yeah that's
[patient] i feel really bad
[doctor] yeah that's pretty high are you taking your medications or you missing some doses
[patient] i do n't know i might miss one now but i try to take them all time
[doctor] yeah yeah you really need to take them very consistently now you also said you were watching your diet did you did you have some slips with that you said your ankles were swelling
[patient] no i yeah i do i like to i like to eat
[doctor] are you eating a lot of salty foods and pizza or
[patient] i like potato chips
[doctor] yeah
[patient] i like the salt and vinegar potato chips they're really good so
[doctor] well so do you do you go out to eat a lot or do you where you where where are you eating those potato chips or is that just the home snacking or
[patient] that's home snacking i buy the the the the brand name salt and vinitive because brand wo n't taste real good but the the brand names really tastes good
[doctor] oh
[patient] so i eat those probably everyday
[doctor] goodness well you know you we need to probably stop eating those now
[patient] yeah well i hate to hate to give those up but i guess i might have to
[doctor] well since you've been in the hospital and and they've helped you out with some with all that how are you feeling now
[patient] well i'm i'm doing better
[doctor] mm-hmm and they
[patient] i do n't do n't have quite as much shortness of breath i think maybe getting up and walking a little more is helping
[doctor] and they gave you a water pill and is that is that helping is that making you pee a lot
[patient] yeah yeah i have almost incontinence so
[doctor] goodness
[patient] yes that's not very pleasant at all
[doctor] and so they added another blood pressure medication also how are you doing with that are you feeling a little bit better
[patient] yeah i think so
[doctor] okay
[patient] if i can remember to take the pills
[doctor] yeah
[patient] that seems to be a sticky point
[doctor] well a a pill box or maybe setting an alarm on your phone might really help
[patient] okay i'll i'll give that a try anything that will help
[doctor] yeah okay well that's good to hear so now have you bought a blood pressure cuff to have at home now
[patient] yes i already had one but i very failed if i ever used it
[doctor] okay
[patient] but
[doctor] got it
[patient] i'll i'll try to use it everyday now
[doctor] okay and you might even just keep a log of what your blood pressures are and when it's up think about you know what you've eaten if you've done something different because that may help you to figure out what you need to cut back on or how you might need to change your your eating habits a little bit so
[patient] okay okay
[doctor] have you been short of breath or any problems sleeping since you've been home
[patient] no i've been sleeping like a log
[doctor] okay good alright have you had any chest pain
[patient] no no chest pain
[doctor] okay alright well let's do a quick physical exam here so your vital signs your blood pressure looks pretty good today at one twenty eight over seventy two your temperature is ninety eight . seven and your heart rate is seventy two your respirations are eighteen your oxygen saturation looks pretty good at at ninety six percent okay now on your neck exam there is no jugular venous distention on your heart exam i appreciate a two over six systolic ejection murmur which i've heard before and so it's stable and your lungs are clear bilaterally and your lower extremities show just trace edema now now we since we did the echocardiogram i reviewed those results and it does show a preserved ef of fifty five percent abnormal diastolic filling and mild-to-moderate mitral regurgitation so let me tell you a little bit about my assessment and plan so for your first problem for your congestive heart failure it sounds like this was caused by dietary indiscretion and some uncontrolled hypertension so i want you to continue on your bumex two milligrams once daily continue to watch your diet and avoid salty foods might try keeping that log we talked about with your blood pressures and what you've eaten if if your blood pressure seems a little high also weigh yourself daily and call me if you gain three pounds in two days okay
[patient] okay
[doctor] and i also want you to see a nutritionist to give you some education about what foods you can eat okay now for your second problem for i know this sounds like this is just for you and so for your second problem for your hypertension i want you to continue on the cozaar one hundred milligrams daily continue on the norvasc five milligrams once daily also and i'm going to order a renal artery ultrasound just to be sure we're not missing anything and then like maybe you know some renal artery stenosis or something and so so for your third problem for your kidney disease i wan na get some more labs to make sure you tolerate this the new medications and then i'll see you again in three months do you have any questions
[patient] no i do n't think so not today
[doctor] alright it's good to see you and i hope we'll just keep getting you feeling better
[patient] okay</t>
  </si>
  <si>
    <t>- chief complaint: Congestive heart failure
- history of present illness: Ankle swelling, difficulty breathing, high blood pressure (200/90 mmHg), incontinence
- physical examination: No jugular venous distention, 2/6 systolic ejection murmur, trace edema in lower extremities
- Symptoms experienced by the patient: Ankle swelling, difficulty breathing, incontinence
- New medications prescribed or changed, including dosages: Continue Bumex 2 mg once daily, continue Cozaar 100 mg daily, continue Norvasc 5 mg once daily
- Follow-up instructions: The patient will follow up in 3 months.</t>
  </si>
  <si>
    <t>bb48e236-2bb6-49c5-b1a8-3d81fd54a164</t>
  </si>
  <si>
    <t>Patient ID: aci-D2N035-ACI069
Patient Name: christina nan
Age: nan
Gender: female
Chief Complaint: Congestive heart failure
Secondary Complaints: hypertension;kidney disease
---------------------------------------------
MEDICAL NOTE:
CHIEF COMPLAINT
Emergency department follow up.
MEDICAL HISTORY
Patient reports history of hypertension.
MEDICATIONS
Patient reports taking Bumex 2 mg once daily, Cozaar 100 mg daily, and Norvasc 5 mg once daily.
REVIEW OF SYSTEMS
Constitutional: Denies sleep disturbance.
Cardiovascular: Denies chest pain.
Respiratory: Denies dyspnea.
Genitourinary: Reports urinary incontinence in the setting of diuretic medication.
VITALS
Blood Pressure: 128/72 mmHg
Temperature: 98.7 degrees F
Heart Rate: 72 bpm
Oxygen Saturation: 96%
PHYSICAL EXAM
Neck
- General Examination: No jugular venous distention.
Cardiovascular
- Auscultation of Heart: Stable 2/6 systolic ejection murmur.
Musculoskeletal
- Examination: Trace lower extremity edema.
RESULTS
Echocardiogram reveals a preserved ejection fraction of 55%, abnormal diastolic filling, and mild-to-moderate mitral regurgitation.
ASSESSMENT AND PLAN
1. Congestive heart failure.
- Medical Reasoning: This appears to have been caused by dietary indiscretion and uncontrolled hypertension.
- Patient Education and Counseling: I encouraged the patient to continue making dietary modifications, including limiting her sodium intake. She could try keeping a food diary, as previously discussed, to log her diet and associated blood pressure readings. I also advised her to monitor her weight daily and contact me if she gains 3 pounds in 2 days.
- Medical Treatment: Continue with Bumex 2 mg once daily. Referral placed for consult with a nutritionist for education and recommendations regarding her diet.
2. Hypertension.
- Medical Reasoning: This has been poorly controlled due to inconsistent compliance with medication and dietary indiscretion.
- Patient Education and Counseling: We discussed dietary modifications as noted above.
- Medical Treatment: She can continue on Cozaar 100 mg daily and Norvasc 5 mg once daily. Renal artery ultrasound ordered to rule out any issues such as renal artery stenosis.
3. Kidney disease.
- Medical Treatment: Labs will be ordered to assess her response to new medications.
Patient Agreements: The patient understands and agrees with the recommended medical treatment plan.
INSTRUCTIONS
The patient will follow up in 3 months.
---------------------------------------------
DIALOGUE:
[doctor] well hello christina so how are you doing i was notified you were in the hospital for some heart failure what happened
[patient] well i'm doing better now but i just started having problems that my ankles were swelling and could n't get them to go down even when i went to bed and could n't breathe very good had to get propped up in bed so i could breathe at night and so i just really got to feeling bad i called my friend diane and she said i probably ought to call nine one one since i was having a hard time talking and so i called nine one one and they sent out an ambulance and they took me into the er on the it was quite an experience
[doctor] yeah
[patient] having an ambulance ride and and i've never done that before so not an experience i wan na do again either
[doctor] i'm sure you do n't yeah i see that your blood pressure was high also it was two hundred over ninety have you been
[patient] yeah i guess is that really high
[doctor] yeah that's
[patient] i feel really bad
[doctor] yeah that's pretty high are you taking your medications or you missing some doses
[patient] i do n't know i might miss one now but i try to take them all time
[doctor] yeah yeah you really need to take them very consistently now you also said you were watching your diet did you did you have some slips with that you said your ankles were swelling
[patient] no i yeah i do i like to i like to eat
[doctor] are you eating a lot of salty foods and pizza or
[patient] i like potato chips
[doctor] yeah
[patient] i like the salt and vinegar potato chips they're really good so
[doctor] well so do you do you go out to eat a lot or do you where you where where are you eating those potato chips or is that just the home snacking or
[patient] that's home snacking i buy the the the the brand name salt and vinitive because brand wo n't taste real good but the the brand names really tastes good
[doctor] oh
[patient] so i eat those probably everyday
[doctor] goodness well you know you we need to probably stop eating those now
[patient] yeah well i hate to hate to give those up but i guess i might have to
[doctor] well since you've been in the hospital and and they've helped you out with some with all that how are you feeling now
[patient] well i'm i'm doing better
[doctor] mm-hmm and they
[patient] i do n't do n't have quite as much shortness of breath i think maybe getting up and walking a little more is helping
[doctor] and they gave you a water pill and is that is that helping is that making you pee a lot
[patient] yeah yeah i have almost incontinence so
[doctor] goodness
[patient] yes that's not very pleasant at all
[doctor] and so they added another blood pressure medication also how are you doing with that are you feeling a little bit better
[patient] yeah i think so
[doctor] okay
[patient] if i can remember to take the pills
[doctor] yeah
[patient] that seems to be a sticky point
[doctor] well a a pill box or maybe setting an alarm on your phone might really help
[patient] okay i'll i'll give that a try anything that will help
[doctor] yeah okay well that's good to hear so now have you bought a blood pressure cuff to have at home now
[patient] yes i already had one but i very failed if i ever used it
[doctor] okay
[patient] but
[doctor] got it
[patient] i'll i'll try to use it everyday now
[doctor] okay and you might even just keep a log of what your blood pressures are and when it's up think about you know what you've eaten if you've done something different because that may help you to figure out what you need to cut back on or how you might need to change your your eating habits a little bit so
[patient] okay okay
[doctor] have you been short of breath or any problems sleeping since you've been home
[patient] no i've been sleeping like a log
[doctor] okay good alright have you had any chest pain
[patient] no no chest pain
[doctor] okay alright well let's do a quick physical exam here so your vital signs your blood pressure looks pretty good today at one twenty eight over seventy two your temperature is ninety eight . seven and your heart rate is seventy two your respirations are eighteen your oxygen saturation looks pretty good at at ninety six percent okay now on your neck exam there is no jugular venous distention on your heart exam i appreciate a two over six systolic ejection murmur which i've heard before and so it's stable and your lungs are clear bilaterally and your lower extremities show just trace edema now now we since we did the echocardiogram i reviewed those results and it does show a preserved ef of fifty five percent abnormal diastolic filling and mild-to-moderate mitral regurgitation so let me tell you a little bit about my assessment and plan so for your first problem for your congestive heart failure it sounds like this was caused by dietary indiscretion and some uncontrolled hypertension so i want you to continue on your bumex two milligrams once daily continue to watch your diet and avoid salty foods might try keeping that log we talked about with your blood pressures and what you've eaten if if your blood pressure seems a little high also weigh yourself daily and call me if you gain three pounds in two days okay
[patient] okay
[doctor] and i also want you to see a nutritionist to give you some education about what foods you can eat okay now for your second problem for i know this sounds like this is just for you and so for your second problem for your hypertension i want you to continue on the cozaar one hundred milligrams daily continue on the norvasc five milligrams once daily also and i'm going to order a renal artery ultrasound just to be sure we're not missing anything and then like maybe you know some renal artery stenosis or something and so so for your third problem for your kidney disease i wan na get some more labs to make sure you tolerate this the new medications and then i'll see you again in three months do you have any questions
[patient] no i do n't think so not today
[doctor] alright it's good to see you and i hope we'll just keep getting you feeling better
[patient] okay</t>
  </si>
  <si>
    <t>9b852717620f4d83a724114243f3e1ed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</si>
  <si>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aci-D2N036-ACI001
Patient Name: George Lewis
Age: 57.0
Gender: male
Chief Complaint: left wrist and hand pain
Secondary Complaints: nan
---------------------------------------------
MEDICAL NOTE:
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“I have a hard time feeling it.”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
---------------------------------------------
DIALOGUE:
[doctor] hey george how are you today i understand you're here for some numbness and tingling in your fingers and some pain in your wrist
[patient] right my right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</si>
  <si>
    <t>- Chief complaint: left wrist and hand pain.
- History of present illness: The patient reports an onset of left wrist and hand pain a few months ago, with no specific injury. Symptoms are worse at night, with numbness in bilateral hands and fingers. Numbness is most noticeable in the left thumb and index finger, with intermittent numbness in the left little finger. The patient also experiences weakness in the left hand and drops objects.
- Physical examination: Grip strength is less on the left hand compared to the right. Positive Tinel sign bilaterally (numbness and tingling upon tapping on the wrist). Decreased sensation in the right thumb and index finger.
- Symptoms experienced by the patient: Pain, numbness, weakness, dropping objects.
- New medications prescribed or changed, including dosages: Ibuprofen 600 mg every 6 hours.
- Follow-up instructions: The patient will follow up in 2 weeks to review the EMG results for further treatment options if conservative measures do not improve symptoms. Activity modification and wrist splint recommended in the meantime.</t>
  </si>
  <si>
    <t>32946da3-dfad-40a5-8872-5ae54adc1865</t>
  </si>
  <si>
    <t>Patient ID: aci-D2N036-ACI001
Patient Name: George Lewis
Age: 57.0
Gender: male
Chief Complaint: left wrist and hand pain
Secondary Complaints: nan
---------------------------------------------
MEDICAL NOTE:
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“I have a hard time feeling it.”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
---------------------------------------------
DIALOGUE:
[doctor] hey george how are you today i understand you're here for some numbness and tingling in your fingers and some pain in your wrist
[patient] right my right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</si>
  <si>
    <t>41df1048e8144418a31dcaefcdb55180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</si>
  <si>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aci-D2N037-ACI073
Patient Name: dylan bennett
Age: 53.0
Gender: male
Chief Complaint: Bilateral elbow pain
Secondary Complaints: nan
---------------------------------------------
MEDICAL NOTE:
CHIEF COMPLAINT
Bilateral elbow pain, right worse than left.
HISTORY OF PRESENT ILLNESS
Dylan Bennett is a pleasant 53-year-old male who presents to the clinic today for the evaluation of bilateral elbow pain, right worse than left.
The patient has been experiencing bilateral elbow pain, right worse than left, for approximately 1.5 years. His pain is localized to the medial aspect of his elbows and is described as being extremely sore, worse with increased use of his upper extremities. Of note, he utilizes heavy weights for strength training and was very active in sports when he was younger, primarily playing basketball, baseball, and football, but he denies having any pain at that time. Applying ice to the area has not been helpful, but he does use ibuprofen 800 mg 3 times daily.
SOCIAL HISTORY
The patient reports that utilizes heavy weights for strength training. He was also very active in sports when he was younger, primarily playing basketball, baseball, and football.
He is expecting a newborn baby in the near future.
MEDICATIONS
The patient reports that he has been taking ibuprofen 800 mg 3 times daily.
REVIEW OF SYSTEMS
Musculoskeletal: Reports bilateral elbow pain, right worse than left.
PHYSICAL EXAM
CV: Pulses are equal in all extremities.
NEURO: Sensation is normal to light touch distally.
MSK: 
Examination of the right elbow: Limited range of motion with extension with pain. Full range of motion with flexion with pain. Pain to palpation along the medial aspect. No pain to palpation on the lateral aspect of the elbow. Pain with supination. No pain with pronation.
Examination of the left elbow: minimal pain with flexion and extension Slight Limited ROM on extension of the arm. Pain with supination. No pain with pronation.
RESULTS
X-ray images of the bilateral elbows were obtained and review in office today. These reveal no evidence of fracture or bony misalignment.
ASSESSMENT
Bilateral medial epicondylitis.
PLAN
After reviewing the patient's examination and radiographic findings today, we had a lengthy discussion in regards to his current symptoms. I want to get an MRI of the bilateral elbows for further evaluation. We discussed the possibility of performing a whole blood transfusion to encourage healing, and the patient is already familiar with this procedure.
---------------------------------------------
DIALOGUE:
[doctor] hey dylan what's going on so i lift quite a bit of weights i try to stay in shape as much as i can i'm not like normal people i lift heavy weights and my elbow is extremely sore which elbow is it
[patient] actually it's both my elbows but my right elbow is hurting me the most
[doctor] okay and you said you lift a lot of weights
[patient] mm-hmm
[doctor] did you play any sports when you were younger
[patient] no anything you can think of primarily it was basketball baseball and football
[doctor] okay and did your elbows hurt at that time or is this a a new injury
[patient] it's new
[doctor] when did it start
[patient] probably year and a half ago
[doctor] okay on both elbows about a year and a half ago
[patient] yeah
[doctor] okay have you taken anything for the pain
[patient] ibuprofen eight hundred milligrams three times a day
[doctor] okay and does anything make it better or worse
[patient] the more i use my hands or my arms the more it hurts
[doctor] okay have you tried icing
[patient] yes
[doctor] does that give you any relief
[patient] no
[doctor] alright is it the inside or outside of your elbows
[patient] inside
[doctor] inside okay let's just do a quick physical exam here i'll take a look at your right elbow first
[patient] mm-hmm
[doctor] if i bend it this way up does it hurt it's your left does that hurt
[patient] yes
[doctor] how about this
[patient] yes
[doctor] okay so pain with both flexion and extension
[patient] mm-hmm
[doctor] looks like you have little bit of limited range of motion on extension not on flexion though you said it hurts right here on the inside of your elbow
[patient] yes
[doctor] okay so pain on the medial side with palpation
[patient] yes
[doctor] alright how about the outside
[patient] no
[doctor] no pain with palpation outside of the elbow you have do you have normal sensation in your fingers
[patient] i think so
[doctor] yeah
[patient] yeah
[doctor] okay great
[patient] good to go
[doctor] sensation is normal to the touch
[patient] yes
[doctor] pulses equal in all extremities how about the left elbow same thing if i bend it this way does that hurt
[patient] not as much
[doctor] how about this way
[patient] not as much
[doctor] alright so little bit of pain on flexion and extension little bit of limited range of motion on extension of the arm how about if you twist like you're opening a door
[patient] yes
[doctor] okay so some pain with torsion and twisting supination what about pronation
[patient] no
[doctor] no pain with pronation on the right side
[patient] mm-hmm
[doctor] same thing on the left
[patient] yes
[doctor] pain with supination no pain with pronation
[patient] correct
[doctor] alright so dylan it took some x-rays coming in looks like you do n't have any any fractures or any bony misalignment which i expect with this kind of injury i do think that what you have is medial epicondylitis which is
[patient] is that golfer's elbow
[doctor] yes same thing have you been golfing a lot
[patient] well not in the past year and a half i've had this for a long time
[doctor] okay also known as pictures elbow
[patient] well i have n't been pitching either
[doctor] hmmm well in any case what i'm gon na have to do is i'm gon na send you up for mri to take another look at this
[patient] mm-hmm
[doctor] that will be our next step so we'll get you scheduled for the mri probably get you in pretty quick here since we're a private practice
[patient] thank god
[doctor] yeah and once you get the mri i'll know a little bit more what i'd like to do is something called a whole blood transfusion have you heard of that before
[patient] no please tell me remind me
[doctor] yeah it should help with the healing of your elbow it's just a procedure we'll stick a needle in your elbow
[patient] you do a stick needle in my elbow
[doctor] mm-hmm and help with some of the healing of your elbow
[patient] so it's kinda like dry needling then
[doctor] no
[patient] not at all
[doctor] what is it
[patient] is it is that that thing where like you take the blood out of like say my my thigh
[doctor] mm-hmm
[patient] and then you literally inject it into my tendon
[doctor] yes
[patient] that it activates the healing
[doctor] yeah that's exactly what it is
[patient] interesting cool
[doctor] yeah
[patient] maybe i have heard about that
[doctor] we've we've had some really good responses from other patients on it so hopefully i mean that should be a good solution for you since you've been having issues with this
[patient] i'm excited
[doctor] yeah and we can hopefully get you scheduled for that in the next couple of weeks it's not not a major procedure and you should heal in the next two weeks so that wo n't be a problem especially considering that you're expecting a newborn soon we want to make sure you're all healed for that
[patient] wow i did n't even say that
[doctor] i read it in your chart
[patient] man you doctors are good
[doctor] yeah anything else going on today
[patient] just trying to figure out how you're doing
[doctor] very good thank you
[patient] you're welcome
[doctor] nice to see you
[patient] you have a good day</t>
  </si>
  <si>
    <t>- Chief complaint: Bilateral elbow pain, right worse than left.
- History of present illness: The patient has been experiencing bilateral elbow pain, right worse than left, for approximately 1.5 years. The pain is localized to the medial aspect of the elbows and is described as being extremely sore, worse with increased use of the upper extremities.
- Physical examination:
  - Examination of the right elbow: Limited range of motion with extension and pain. Full range of motion with flexion and pain. Pain to palpation along the medial aspect. No pain to palpation on the lateral aspect of the elbow. Pain with supination. No pain with pronation.
  - Examination of the left elbow: Minimal pain with flexion and extension. Slight limited range of motion on extension. Pain with supination. No pain with pronation.
- Symptoms experienced by the patient: Bilateral elbow pain, worse on the right side, especially with increased use of the upper extremities.
- New medications prescribed or changed: N/A
- Follow-up instructions: The doctor discussed the possibility of getting an MRI of the bilateral elbows for further evaluation. The doctor also mentioned the option of a whole blood transfusion to encourage healing and that the patient is already familiar with this procedure.</t>
  </si>
  <si>
    <t>b3d1e328-da25-4e06-b694-772d4c061257</t>
  </si>
  <si>
    <t>Patient ID: aci-D2N037-ACI073
Patient Name: dylan bennett
Age: 53.0
Gender: male
Chief Complaint: Bilateral elbow pain
Secondary Complaints: nan
---------------------------------------------
MEDICAL NOTE:
CHIEF COMPLAINT
Bilateral elbow pain, right worse than left.
HISTORY OF PRESENT ILLNESS
Dylan Bennett is a pleasant 53-year-old male who presents to the clinic today for the evaluation of bilateral elbow pain, right worse than left.
The patient has been experiencing bilateral elbow pain, right worse than left, for approximately 1.5 years. His pain is localized to the medial aspect of his elbows and is described as being extremely sore, worse with increased use of his upper extremities. Of note, he utilizes heavy weights for strength training and was very active in sports when he was younger, primarily playing basketball, baseball, and football, but he denies having any pain at that time. Applying ice to the area has not been helpful, but he does use ibuprofen 800 mg 3 times daily.
SOCIAL HISTORY
The patient reports that utilizes heavy weights for strength training. He was also very active in sports when he was younger, primarily playing basketball, baseball, and football.
He is expecting a newborn baby in the near future.
MEDICATIONS
The patient reports that he has been taking ibuprofen 800 mg 3 times daily.
REVIEW OF SYSTEMS
Musculoskeletal: Reports bilateral elbow pain, right worse than left.
PHYSICAL EXAM
CV: Pulses are equal in all extremities.
NEURO: Sensation is normal to light touch distally.
MSK: 
Examination of the right elbow: Limited range of motion with extension with pain. Full range of motion with flexion with pain. Pain to palpation along the medial aspect. No pain to palpation on the lateral aspect of the elbow. Pain with supination. No pain with pronation.
Examination of the left elbow: minimal pain with flexion and extension Slight Limited ROM on extension of the arm. Pain with supination. No pain with pronation.
RESULTS
X-ray images of the bilateral elbows were obtained and review in office today. These reveal no evidence of fracture or bony misalignment.
ASSESSMENT
Bilateral medial epicondylitis.
PLAN
After reviewing the patient's examination and radiographic findings today, we had a lengthy discussion in regards to his current symptoms. I want to get an MRI of the bilateral elbows for further evaluation. We discussed the possibility of performing a whole blood transfusion to encourage healing, and the patient is already familiar with this procedure.
---------------------------------------------
DIALOGUE:
[doctor] hey dylan what's going on so i lift quite a bit of weights i try to stay in shape as much as i can i'm not like normal people i lift heavy weights and my elbow is extremely sore which elbow is it
[patient] actually it's both my elbows but my right elbow is hurting me the most
[doctor] okay and you said you lift a lot of weights
[patient] mm-hmm
[doctor] did you play any sports when you were younger
[patient] no anything you can think of primarily it was basketball baseball and football
[doctor] okay and did your elbows hurt at that time or is this a a new injury
[patient] it's new
[doctor] when did it start
[patient] probably year and a half ago
[doctor] okay on both elbows about a year and a half ago
[patient] yeah
[doctor] okay have you taken anything for the pain
[patient] ibuprofen eight hundred milligrams three times a day
[doctor] okay and does anything make it better or worse
[patient] the more i use my hands or my arms the more it hurts
[doctor] okay have you tried icing
[patient] yes
[doctor] does that give you any relief
[patient] no
[doctor] alright is it the inside or outside of your elbows
[patient] inside
[doctor] inside okay let's just do a quick physical exam here i'll take a look at your right elbow first
[patient] mm-hmm
[doctor] if i bend it this way up does it hurt it's your left does that hurt
[patient] yes
[doctor] how about this
[patient] yes
[doctor] okay so pain with both flexion and extension
[patient] mm-hmm
[doctor] looks like you have little bit of limited range of motion on extension not on flexion though you said it hurts right here on the inside of your elbow
[patient] yes
[doctor] okay so pain on the medial side with palpation
[patient] yes
[doctor] alright how about the outside
[patient] no
[doctor] no pain with palpation outside of the elbow you have do you have normal sensation in your fingers
[patient] i think so
[doctor] yeah
[patient] yeah
[doctor] okay great
[patient] good to go
[doctor] sensation is normal to the touch
[patient] yes
[doctor] pulses equal in all extremities how about the left elbow same thing if i bend it this way does that hurt
[patient] not as much
[doctor] how about this way
[patient] not as much
[doctor] alright so little bit of pain on flexion and extension little bit of limited range of motion on extension of the arm how about if you twist like you're opening a door
[patient] yes
[doctor] okay so some pain with torsion and twisting supination what about pronation
[patient] no
[doctor] no pain with pronation on the right side
[patient] mm-hmm
[doctor] same thing on the left
[patient] yes
[doctor] pain with supination no pain with pronation
[patient] correct
[doctor] alright so dylan it took some x-rays coming in looks like you do n't have any any fractures or any bony misalignment which i expect with this kind of injury i do think that what you have is medial epicondylitis which is
[patient] is that golfer's elbow
[doctor] yes same thing have you been golfing a lot
[patient] well not in the past year and a half i've had this for a long time
[doctor] okay also known as pictures elbow
[patient] well i have n't been pitching either
[doctor] hmmm well in any case what i'm gon na have to do is i'm gon na send you up for mri to take another look at this
[patient] mm-hmm
[doctor] that will be our next step so we'll get you scheduled for the mri probably get you in pretty quick here since we're a private practice
[patient] thank god
[doctor] yeah and once you get the mri i'll know a little bit more what i'd like to do is something called a whole blood transfusion have you heard of that before
[patient] no please tell me remind me
[doctor] yeah it should help with the healing of your elbow it's just a procedure we'll stick a needle in your elbow
[patient] you do a stick needle in my elbow
[doctor] mm-hmm and help with some of the healing of your elbow
[patient] so it's kinda like dry needling then
[doctor] no
[patient] not at all
[doctor] what is it
[patient] is it is that that thing where like you take the blood out of like say my my thigh
[doctor] mm-hmm
[patient] and then you literally inject it into my tendon
[doctor] yes
[patient] that it activates the healing
[doctor] yeah that's exactly what it is
[patient] interesting cool
[doctor] yeah
[patient] maybe i have heard about that
[doctor] we've we've had some really good responses from other patients on it so hopefully i mean that should be a good solution for you since you've been having issues with this
[patient] i'm excited
[doctor] yeah and we can hopefully get you scheduled for that in the next couple of weeks it's not not a major procedure and you should heal in the next two weeks so that wo n't be a problem especially considering that you're expecting a newborn soon we want to make sure you're all healed for that
[patient] wow i did n't even say that
[doctor] i read it in your chart
[patient] man you doctors are good
[doctor] yeah anything else going on today
[patient] just trying to figure out how you're doing
[doctor] very good thank you
[patient] you're welcome
[doctor] nice to see you
[patient] you have a good day</t>
  </si>
  <si>
    <t>8edd6747915c429481ccf6995d4eddc7</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</si>
  <si>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aci-D2N038-ACI040
Patient Name: Bruce Ward
Age: 60.0
Gender: male
Chief Complaint: Hepatitis C
Secondary Complaints: nan
---------------------------------------------
MEDICAL NOTE:
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
---------------------------------------------
DIALOGUE:
[patient]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</si>
  <si>
    <t>- Chief complaint: Hepatitis C
- History of present illness: The patient is a 60-year-old male who tested positive for hepatitis C antibody during a routine physical. He denies ever being diagnosed with hepatitis C but admits to past intravenous drug use and heavy alcohol use. He currently smokes 1 to 2 cigarettes per day.
- Physical examination: Constitutional - No apparent distress, CV - Regular rate and rhythm with grade 2 out of 6 systolic ejection murmur, Respiratory - Lungs clear without wheezes, rales, or rhonchi, GI/GU - Abdomen soft with no hepatosplenomegaly, Skin - No jaundice.
- Symptoms: No specific symptoms mentioned in the dialogue or medical note.
- New medications: N/A
- Follow-up instructions: The patient will follow up in 3 weeks to review results and discuss further treatment. The patient's family will be screened for hepatitis C and appointments will be set up with their primary care physician.</t>
  </si>
  <si>
    <t>669c7590-1adc-41c9-808e-45114f20da35</t>
  </si>
  <si>
    <t>Patient ID: aci-D2N038-ACI040
Patient Name: Bruce Ward
Age: 60.0
Gender: male
Chief Complaint: Hepatitis C
Secondary Complaints: nan
---------------------------------------------
MEDICAL NOTE:
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
---------------------------------------------
DIALOGUE:
[patient]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</si>
  <si>
    <t>e96bbe0f7ae343cba9cfc634bb55e489</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</si>
  <si>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aci-D2N039-ACI070
Patient Name: virginia nan
Age: nan
Gender: female
Chief Complaint: hypertension
Secondary Complaints: nan
---------------------------------------------
MEDICAL NOTE:
CHIEF COMPLAINT
High blood pressure.
SOCIAL HISTORY
Patient reports drinking a couple of beers during the week and approximately 1 to 2 on the weekend. She is employed.
FAMILY HISTORY
Patient reports both of her parents have hypertension and one also had kidney disease.
MEDICATIONS
Patient reports taking Norvasc 10 mg daily and carvedilol 25 mg twice daily. She occasionally takes anti-inflammatories.
REVIEW OF SYSTEMS
Cardiovascular: Denies chest pain or dyspnea on exertion.
Respiratory: Denies shortness of breath.
Musculoskeletal: Denies bilateral lower extremity edema.
Neurological: Reports headaches.
VITALS
BP: 169/74.
HR: 88 bpm.
SpO2: 98%.
PHYSICAL EXAM
Neck
- General Examination: No jugular vein distension. No carotid bruits.
Cardiovascular
- Auscultation of Heart: Grade 2/6 systolic ejection murmur.
Musculoskeletal
- Examination: 1+pitting edema in the bilateral lower extremities.
ASSESSMENT AND PLAN
1. Hypertension, uncontrolled.
- Medical Reasoning: The patient's elevated blood pressure is consistent with uncontrolled hypertension.
- Patient Education and Counseling: We discussed the nature of the diagnosis and that this is typically multifactorial. I advised the patient that further testing should reveal additional information. She was encouraged to reduce her intake of alcohol as well as her salt intake. I recommended that she stop taking anti-inflammatories and use Tylenol as needed for pain. We also discussed the importance of home blood pressure monitoring of the next 3 weeks to see if the medication is beneficial.
- Medical Treatment: Renal artery ultrasound ordered. Urine collection, morning aldosterone levels, renal levels, and a 24-hour urine were also ordered. Referral to nutritionist provided. Prescription for Cardura 4 mg once a day provided as well.
Patient Agreements: The patient understands and agrees with the recommended medical treatment plan.
INSTRUCTIONS
The patient will follow-up in 3 weeks and will bring her blood pressure log with her.
---------------------------------------------
DIALOGUE:
[doctor] hi virginia how are you today what brings you in
[patient] i'm doing alright i started seeing this new pcp last year and you know she has been doing a lot of changes to my medication and making sure everything is up to date and she my noticed that my blood pressure has been quite high so she added to medications but and but i you know i've been taking them i've been really good and i i before i was n't but now i am and we're still having a hard time controlling my blood pressure so she thought it would be a good idea for me to see you especially since she noted some on my last blood work she said something about my kidneys
[doctor] okay yeah so okay let's before i dive into a lot of that tell me a little bit about how you've been feeling
[patient] i would say you know most of the days i feel fine i'm still busy at work i definitely can tell though when my blood pressure is high
[doctor] okay you measure it at home you you you measure your blood pressure at home
[patient] yeah i she wanted me to get a blood pressure cuff so i did start getting checking my blood pressures probably like a few times a week
[doctor] okay
[patient] and so then i noticed that it has been getting higher the other day was even as high as one seventy over ninety
[doctor] wow
[patient] so i did call my pcp and she increased the meds again
[doctor] yeah okay now i i just have a couple questions about that are you using a an electronic blood pressure recorder or do you have somebody help you at home
[patient] yeah she i have a a electronic one an electronic arm one
[doctor] okay okay yeah that's good that's good and have you ever tried do you go to cvs at all
[patient] yeah i i do but i've noticed like since the pandemic i do n't see the blood pressures anymore
[doctor] okay okay yeah i i thought the one down on main street they i thought they just brought that one back so
[patient] did they
[doctor] yeah
[patient] that's good to know
[doctor] you may wan na check that but okay so that's good but i what i'd like you to do with that is i'd like you to keep a record of them for me for my next visit with you so let's talk a little bit about your diet tell me how how is your diet what what are the what kind of foods do you like what do you eat normally
[patient] alright do you want the honest answer
[doctor] well yeah that would be better
[patient] so i really you know with everything going on i really been trying to get better but i mean during football season it's really difficult i really love watching my games so have a lot of pizza wings subs like i said i've been trying to cut down especially on days where there is no games but it probably could be better
[doctor] okay i think we all can say that but i do wan na just hey i do n't know that if you've tried it or not but there is a new restaurant down on fifth street and it is nothing but solids and i you know when i heard this i was like okay yeah it's just another these solids are absolutely amazing so if you ever get a chance yeah if you ever get a chance try try that i mean i think you would enjoy them because they're salads that they make are just out unbelievable so let me go ahead and i just have a few more questions and i'm gon na just ask these in in order and you just tell me and then we will come back and talk about them do you have any headaches
[patient] really just when my blood pressure gets really high i have some mild headaches but otherwise i do n't have it on a regular basis
[doctor] okay what about chest pain
[patient] no chest pain
[doctor] shortness of breath
[patient] no shortness of breath
[doctor] even with exertion
[patient] even with exertion
[doctor] okay do you have any swelling in your lower extremities at all that you noticed
[patient] not if i'm on my feet for a long time i'll notice a little bit of swelling but otherwise no
[doctor] okay and then a couple other family history questions anybody in the family have kidney disease or significant high blood pressure
[patient] both my parents do have high blood pressure and one of them did have kidney disease
[doctor] okay okay and in the the the form that you filled out when you came in it says that you are on ten milligrams of norvasc daily and carvedilol twenty five milligrams twice a day is those the medicines you're on
[patient] yes i was also on lisinopril before but with the adjustments yeah those are the ones i'm on
[doctor] okay and so here's where i think we are going to go do you take any nonsteroidals like advil or motrin or aleve
[patient] yeah just once in a while for my like any knee pain or back pain that i have but again not like everyday
[doctor] okay and then lastly what kind of alcohol intake do you have you know do you consider how many drinks a week is really what i'm looking for
[patient] i'll have a couple of beers during the week and like one or two on the weekends
[doctor] okay okay so lem me do a quick physical examination so i looked at your vitals when you came in today and your blood pressure it's still high it's one sixty nine over seventy four your heart rate was eighty eight and your oxygenation was ninety eight percent so those are all fairly good except that blood pressure's a little higher than we'd like to see now when i look at your neck i do n't see any jugular vein distention and i'm gon na listen here real quick no i do n't hear any carotid bruits i'm gon na listen to your lungs okay your lungs are clear and let me listen quickly to your heart i do hear that a two over six systolic ejection murmur and we'll we're gon na have to take a little bit look extra look at that that's when i i can hear an extra sound when i'm listening to your heart and you do have a small amount of one plus pitting edema bilaterally now i did so you do have that your diagnosis is uncontrolled hypertension you know and i think you're aware that that's what your your physician's been treating you for and most of the time this cause is is the cause of this is multifactorial it's not that there is just one thing causing it so we may need to be changing your medicine around and i'm gon na talk to your doctor but first thing before we make any more medication changes i want to order some tests first to rule out if there is any specific cause for this so first order will be a renal artery ultrasound and what i'm looking for there is that there is no areas of areas of narrowing in the the blood vessels of your kidneys that would be the cause of your hypertension in addition to that i'm gon na order a you get another urine collection some morning aldosterone levels reining levels and a twenty four hour urine and these things can really show me if there is any problems with your adrenal glands again this is a lot of big words but you know i'm i i'll write this all out for you i want you to decrease your alcohol i know you like those beers but let's bring it down to maybe one a week or two a week just to get those down lower and then your salt intake you need to be very judicious about decreasing that salt intake i'm gon na give you a referral to a nutritionist to discuss those changes for that you need and and they will help you get that cleared up and then finally stop taking any nonsteroidal medicines such as your advil or motrin the only thing i really want to want you taking is tylenol for any pain right now i am gon na prescribe one medicine and that's cardura four milligrams and i want you to take that once a day and that's good to see if that can help us with your blood pressure and then finally three weeks i'd like you to return i want you to record all of your blood pressures that you take over the next three weeks and bring them into the office but most importantly if you can try to take them at the same time everyday that would be beneficial for me any questions for me
[patient] no i i just it's a lot so i i'm hoping this will work and this will get it under control
[doctor] yeah i i think you know this will be you know this we're gon na spend some time together so i'm glad to have you as a patient but you know we got ta try to get this under control and i'm gon na i'll be talking to your pcp just to let them know that you know what my plans are and we'll stay real in sync on treating this as we move forward does that sound like a plan
[patient] that sounds good thank you
[doctor] okay take care i'll talk to you later
[patient] okay alright bye</t>
  </si>
  <si>
    <t>- Chief complaint: hypertension.
- History of present illness: Patient started seeing a new primary care physician (PCP) last year who made changes to their medication to control their high blood pressure. PCP noted concerns about the patient's kidneys. Patient has been measuring blood pressure at home and noticed it has been consistently high, reaching as high as 170/90 mmHg. PCP increased medication dosage accordingly.
- Physical examination: Blood pressure was recorded as 169/74 mmHg and heart rate as 88 bpm. Auscultation of the heart revealed a grade 2/6 systolic ejection murmur. The patient had 1+ pitting edema in both lower extremities.
- Symptoms experienced by the patient: Patient experiences mild headaches when blood pressure is high but no regular headaches, no chest pain, no shortness of breath (even with exertion), and occasional swelling in the lower extremities after prolonged standing.
- New medications prescribed or changed, including dosages: Cardura 4 mg once a day.
- Follow-up instructions: Patient to follow up in 3 weeks and bring blood pressure log. Patient advised to reduce alcohol intake, decrease salt intake, stop using nonsteroidal anti-inflammatory drugs (NSAIDs) and take Tylenol for pain, and make dietary changes with the help of a nutritionist. Referrals for a renal artery ultrasound and other tests were made. Patient agreed with the treatment plan.</t>
  </si>
  <si>
    <t>b9cdf23e-76c4-4928-9888-d52189e2dd81</t>
  </si>
  <si>
    <t>Patient ID: aci-D2N039-ACI070
Patient Name: virginia nan
Age: nan
Gender: female
Chief Complaint: hypertension
Secondary Complaints: nan
---------------------------------------------
MEDICAL NOTE:
CHIEF COMPLAINT
High blood pressure.
SOCIAL HISTORY
Patient reports drinking a couple of beers during the week and approximately 1 to 2 on the weekend. She is employed.
FAMILY HISTORY
Patient reports both of her parents have hypertension and one also had kidney disease.
MEDICATIONS
Patient reports taking Norvasc 10 mg daily and carvedilol 25 mg twice daily. She occasionally takes anti-inflammatories.
REVIEW OF SYSTEMS
Cardiovascular: Denies chest pain or dyspnea on exertion.
Respiratory: Denies shortness of breath.
Musculoskeletal: Denies bilateral lower extremity edema.
Neurological: Reports headaches.
VITALS
BP: 169/74.
HR: 88 bpm.
SpO2: 98%.
PHYSICAL EXAM
Neck
- General Examination: No jugular vein distension. No carotid bruits.
Cardiovascular
- Auscultation of Heart: Grade 2/6 systolic ejection murmur.
Musculoskeletal
- Examination: 1+pitting edema in the bilateral lower extremities.
ASSESSMENT AND PLAN
1. Hypertension, uncontrolled.
- Medical Reasoning: The patient's elevated blood pressure is consistent with uncontrolled hypertension.
- Patient Education and Counseling: We discussed the nature of the diagnosis and that this is typically multifactorial. I advised the patient that further testing should reveal additional information. She was encouraged to reduce her intake of alcohol as well as her salt intake. I recommended that she stop taking anti-inflammatories and use Tylenol as needed for pain. We also discussed the importance of home blood pressure monitoring of the next 3 weeks to see if the medication is beneficial.
- Medical Treatment: Renal artery ultrasound ordered. Urine collection, morning aldosterone levels, renal levels, and a 24-hour urine were also ordered. Referral to nutritionist provided. Prescription for Cardura 4 mg once a day provided as well.
Patient Agreements: The patient understands and agrees with the recommended medical treatment plan.
INSTRUCTIONS
The patient will follow-up in 3 weeks and will bring her blood pressure log with her.
---------------------------------------------
DIALOGUE:
[doctor] hi virginia how are you today what brings you in
[patient] i'm doing alright i started seeing this new pcp last year and you know she has been doing a lot of changes to my medication and making sure everything is up to date and she my noticed that my blood pressure has been quite high so she added to medications but and but i you know i've been taking them i've been really good and i i before i was n't but now i am and we're still having a hard time controlling my blood pressure so she thought it would be a good idea for me to see you especially since she noted some on my last blood work she said something about my kidneys
[doctor] okay yeah so okay let's before i dive into a lot of that tell me a little bit about how you've been feeling
[patient] i would say you know most of the days i feel fine i'm still busy at work i definitely can tell though when my blood pressure is high
[doctor] okay you measure it at home you you you measure your blood pressure at home
[patient] yeah i she wanted me to get a blood pressure cuff so i did start getting checking my blood pressures probably like a few times a week
[doctor] okay
[patient] and so then i noticed that it has been getting higher the other day was even as high as one seventy over ninety
[doctor] wow
[patient] so i did call my pcp and she increased the meds again
[doctor] yeah okay now i i just have a couple questions about that are you using a an electronic blood pressure recorder or do you have somebody help you at home
[patient] yeah she i have a a electronic one an electronic arm one
[doctor] okay okay yeah that's good that's good and have you ever tried do you go to cvs at all
[patient] yeah i i do but i've noticed like since the pandemic i do n't see the blood pressures anymore
[doctor] okay okay yeah i i thought the one down on main street they i thought they just brought that one back so
[patient] did they
[doctor] yeah
[patient] that's good to know
[doctor] you may wan na check that but okay so that's good but i what i'd like you to do with that is i'd like you to keep a record of them for me for my next visit with you so let's talk a little bit about your diet tell me how how is your diet what what are the what kind of foods do you like what do you eat normally
[patient] alright do you want the honest answer
[doctor] well yeah that would be better
[patient] so i really you know with everything going on i really been trying to get better but i mean during football season it's really difficult i really love watching my games so have a lot of pizza wings subs like i said i've been trying to cut down especially on days where there is no games but it probably could be better
[doctor] okay i think we all can say that but i do wan na just hey i do n't know that if you've tried it or not but there is a new restaurant down on fifth street and it is nothing but solids and i you know when i heard this i was like okay yeah it's just another these solids are absolutely amazing so if you ever get a chance yeah if you ever get a chance try try that i mean i think you would enjoy them because they're salads that they make are just out unbelievable so let me go ahead and i just have a few more questions and i'm gon na just ask these in in order and you just tell me and then we will come back and talk about them do you have any headaches
[patient] really just when my blood pressure gets really high i have some mild headaches but otherwise i do n't have it on a regular basis
[doctor] okay what about chest pain
[patient] no chest pain
[doctor] shortness of breath
[patient] no shortness of breath
[doctor] even with exertion
[patient] even with exertion
[doctor] okay do you have any swelling in your lower extremities at all that you noticed
[patient] not if i'm on my feet for a long time i'll notice a little bit of swelling but otherwise no
[doctor] okay and then a couple other family history questions anybody in the family have kidney disease or significant high blood pressure
[patient] both my parents do have high blood pressure and one of them did have kidney disease
[doctor] okay okay and in the the the form that you filled out when you came in it says that you are on ten milligrams of norvasc daily and carvedilol twenty five milligrams twice a day is those the medicines you're on
[patient] yes i was also on lisinopril before but with the adjustments yeah those are the ones i'm on
[doctor] okay and so here's where i think we are going to go do you take any nonsteroidals like advil or motrin or aleve
[patient] yeah just once in a while for my like any knee pain or back pain that i have but again not like everyday
[doctor] okay and then lastly what kind of alcohol intake do you have you know do you consider how many drinks a week is really what i'm looking for
[patient] i'll have a couple of beers during the week and like one or two on the weekends
[doctor] okay okay so lem me do a quick physical examination so i looked at your vitals when you came in today and your blood pressure it's still high it's one sixty nine over seventy four your heart rate was eighty eight and your oxygenation was ninety eight percent so those are all fairly good except that blood pressure's a little higher than we'd like to see now when i look at your neck i do n't see any jugular vein distention and i'm gon na listen here real quick no i do n't hear any carotid bruits i'm gon na listen to your lungs okay your lungs are clear and let me listen quickly to your heart i do hear that a two over six systolic ejection murmur and we'll we're gon na have to take a little bit look extra look at that that's when i i can hear an extra sound when i'm listening to your heart and you do have a small amount of one plus pitting edema bilaterally now i did so you do have that your diagnosis is uncontrolled hypertension you know and i think you're aware that that's what your your physician's been treating you for and most of the time this cause is is the cause of this is multifactorial it's not that there is just one thing causing it so we may need to be changing your medicine around and i'm gon na talk to your doctor but first thing before we make any more medication changes i want to order some tests first to rule out if there is any specific cause for this so first order will be a renal artery ultrasound and what i'm looking for there is that there is no areas of areas of narrowing in the the blood vessels of your kidneys that would be the cause of your hypertension in addition to that i'm gon na order a you get another urine collection some morning aldosterone levels reining levels and a twenty four hour urine and these things can really show me if there is any problems with your adrenal glands again this is a lot of big words but you know i'm i i'll write this all out for you i want you to decrease your alcohol i know you like those beers but let's bring it down to maybe one a week or two a week just to get those down lower and then your salt intake you need to be very judicious about decreasing that salt intake i'm gon na give you a referral to a nutritionist to discuss those changes for that you need and and they will help you get that cleared up and then finally stop taking any nonsteroidal medicines such as your advil or motrin the only thing i really want to want you taking is tylenol for any pain right now i am gon na prescribe one medicine and that's cardura four milligrams and i want you to take that once a day and that's good to see if that can help us with your blood pressure and then finally three weeks i'd like you to return i want you to record all of your blood pressures that you take over the next three weeks and bring them into the office but most importantly if you can try to take them at the same time everyday that would be beneficial for me any questions for me
[patient] no i i just it's a lot so i i'm hoping this will work and this will get it under control
[doctor] yeah i i think you know this will be you know this we're gon na spend some time together so i'm glad to have you as a patient but you know we got ta try to get this under control and i'm gon na i'll be talking to your pcp just to let them know that you know what my plans are and we'll stay real in sync on treating this as we move forward does that sound like a plan
[patient] that sounds good thank you
[doctor] okay take care i'll talk to you later
[patient] okay alright bye</t>
  </si>
  <si>
    <t>2a98a9adef0d494791fd4b32cac618cc</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</si>
  <si>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aci-D2N040-ACI037
Patient Name: Carolyn nan
Age: 34.0
Gender: female
Chief Complaint: headache
Secondary Complaints: diabetes mellitus
---------------------------------------------
MEDICAL NOTE:
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
---------------------------------------------
DIALOGUE:
[doctor]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</si>
  <si>
    <t>- Chief complaint: headache
- History of present illness: The patient reports a dull pain in the back of her head, flushing in her ears, and dizziness associated with the headaches. The pain comes and goes and is worse in the evening. There is no fever or visual changes. The patient experiences tension and tightness in her paraspinal muscles. The headache started about a week ago, coinciding with increased stress levels.
- Physical examination: The examination reveals no papilledema or visual changes. There is mild posterior paraspinal muscular tenderness in the cervical spine and bilateral trapezius musculature, along with tightness in these muscles. There is a grade 3 out of 6 systolic ejection murmur present, which is unchanged from a prior exam.
- Symptoms experienced by the patient: Dull pain in the back of the head, flushing in the ears, dizziness, tension and tightness in the paraspinal muscles.
- New medications prescribed or changed: Flexeril 5mg three times a day prescribed to relax the muscles in the neck and shoulders.
- Follow-up instructions: The patient should follow up in 1 month, but can do so sooner if the headaches become more severe or suddenly worsen, or if a fever develops.</t>
  </si>
  <si>
    <t>bcbc39ee-9d0d-47d2-ad10-bba8ef8d9c77</t>
  </si>
  <si>
    <t>Patient ID: aci-D2N040-ACI037
Patient Name: Carolyn nan
Age: 34.0
Gender: female
Chief Complaint: headache
Secondary Complaints: diabetes mellitus
---------------------------------------------
MEDICAL NOTE:
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
---------------------------------------------
DIALOGUE:
[doctor]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</si>
  <si>
    <t>ad4869a5c1f84e0db7187aa853d62cd0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</si>
  <si>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aci-D2N041-ACI059
Patient Name: teresa nan
Age: nan
Gender: female
Chief Complaint: sore throat
Secondary Complaints: hypertension;diabetes
---------------------------------------------
MEDICAL NOTE:
CHIEF COMPLAINT
Sore throat.
MEDICAL HISTORY
Patient reports history of hypertension and diabetes.
SOCIAL HISTORY
Patient reports working as a cashier in a supermarket. She enjoys drinking wine.
MEDICATIONS
Patient reports taking lisinopril 20 mg daily, multi-vitamin, vitamin D, and metformin 1000 mg twice daily.
REVIEW OF SYSTEMS
Constitutional: Reports fever, chills, and profuse sweating.
HENT: Reports sore throat, dysphagia, tonsil swelling, and congestion.
Gastrointestinal: Denies abdominal symptoms.
VITALS
Temperature: 100.4 degrees F.
Blood pressure: 132/80 mm Hg.
Heart rate: 84 BPM.
PHYSICAL EXAM
Head and Face
- Examination: No pain to palpation of the frontal or maxillary sinuses.
Ears, Nose, Mouth, and Throat
- Examination of Nose: Edema and erythema of the nasal turbinates noted bilaterally with associated clear discharge.
- Examination of Throat: Erythema and edema of the peritonsillar space with exudates present bilaterally. The uvula is midline.
Neck
- General Examination: No thyromegaly, but there is some cervical lymphadenopathy on the right side.
Respiratory
- Auscultation of Lungs: Coarse rhonchi at the bases that clear with cough.
Cardiovascular
- Auscultation of Heart: Regular rate and rhythm. No murmurs, gallops or rubs.
RESULTS
Rapid COVID-19 test performed today in office is negative.
ASSESSMENT AND PLAN
1. Sore throat.
- Medical Reasoning: The patient has experienced sore throat, fever, chills, profuse sweating, and difficulty swallowing for 4 days. There is erythema and edema of the peritonsillar space with exudates present bilaterally as well as edema and erythema of her turbinates, bilaterally.
- Patient Education and Counseling: We discussed treatment options today. I have stressed the importance of hydration.
- Medical Treatment: We will perform a rapid strep test today. If she is positive for strep, I will prescribe amoxicillin 500 mg 3 times a day for 10 days. Prescription for lidocaine swish and swallow provided for pain relief. ibuprofen can also be taken for pain and fever relief.
2. Hypertension.
- Medical Reasoning: The patient states her blood pressure fluctuates often. Her blood pressure today in office was 132/80 mm Hg. - Patient Education and Counseling: We discussed treatment options including increasing her lisinopril and diet modifications.
- Medical Treatment: Lipid panel ordered. Prescription for lisinopril 40 mg once a day is also provided.
3. Diabetes.
- Medical Reasoning: The patient’s blood sugar fluctuates between 80 to 90 in the morning to 140 in the evening. She is already at 1000 mg of metformin twice a day, which she does take with meals.
- Patient Education and Counseling: We discussed the importance of achieving a healthy lifestyle and what effects that can have on her diabetes.
- Medical Treatment: I have placed an order a hemoglobin A1c.
Patient Agreements: The patient understands and agrees with the recommended medical treatment plan.
---------------------------------------------
DIALOGUE:
[doctor] hi teresa what's going on i heard that i heard that you're having a sore throat you're not feeling well
[patient] yeah my throat has been hurting me for like four four days now and i think i had a fever last night because i was really sweaty but i did n't take my temperature because i was already in bed
[doctor] okay alright so four days ago you started feeling badly okay now were you having chills
[patient] yeah last night i was chills and i had lot of sweating and it's really hard to swallow
[doctor] it's really hard to swallow okay now do you have pain every time you swallow or is it just periodically
[patient] every time i swallow i'm even having trouble eating i can drink okay the like really cold water feels good
[doctor] okay that's what i was gon na ask you okay so you're able to drink water and are you able to drink any other fluids have you been able to drink any you know i do n't know juices or milk shakes or anything like that
[patient] well besides my wine at night i really just drink water all day
[doctor] okay well i like to drink wine too what's your favorite type of wine
[patient] peanut grooves yes
[doctor] it's a good one i like that too i am also a pino navar fan so there you go alright well let's now do you feel sick to your stomach at all
[patient] no i have a little bit of a stuffy nose not too bad it's really just my throat but i think my tonsils are swollen too
[doctor] and your tonsils are swollen too now has anyone else sick in your household
[patient] i do have little kids that go to school so they've always got you know those little runny noses or cough but nobody is really complaining of anything
[doctor] okay alright now have you had strep throat in the past
[patient] when i was a kid i had strep throat but i have n't had anything like that as an adult
[doctor] okay alright and what do you do for work
[patient] i i work as a cashier in a supermarket
[doctor] okay alright and did you get your covid vaccine
[patient] yep i did get my covid vaccine but it really made me feel sick so i'm hoping i do n't have to get another one later this year
[doctor] okay did so you just got the two vaccines you did n't get the booster
[patient] no i did n't get the booster because i really have n't had time to feel that sick again it really knocked me down for like two days and with the little kids it's really hard
[doctor] okay alright well i saw that they did a rapid covid test when you came in here and that was negative so that's good so you do n't have covid which is which is good now let's talk a little bit about your hypertension and hypertension since i have you here did you ever buy that blood pressure cuff that i asked you to buy
[patient] yes i did i blood the blood pressure cuff and my blood pressure is like all over the place sometimes it could be like one twenty for the top number sometimes it could be one forty for the top number i i do n't really remember the bottom number though
[doctor] okay that's okay are you taking the lisinopril i think we have you on twenty milligrams a day
[patient] yep i take it every morning with my multivitamin and my vitamin d
[doctor] okay alright and are you watching your salt intake
[patient] i really like my chips with my wine
[doctor] is n't that the best we we could get along really well outside of here alright and then tell me a little bit about your diabetes now are you are you watching your blood sugars are you taking them at home
[patient] sometimes i take that all that often again that could be all over the place sometimes i get if i take it first thing in the morning it'll be like eighty or ninety but at night sometimes it could be one forty
[doctor] okay alright and i are you still taking the metformin we have you on a thousand milligrams twice a day
[patient] uh uh yes i do take it i take it with my breakfast and with my dinner
[doctor] okay alright great alright now are you are you a meds fan or a yankie's fan or god for a bit of filly's fan
[patient] nope
[doctor] no
[patient] no do n't do n't like sports
[doctor] do n't like sports just the wine
[patient] no
[doctor] okay alright well let's go ahead i wan na just do a quick physical exam now i'm gon na be calling out some of my findings and i'm gon na let you know what that means when i'm done okay so looking here first at your vital signs your vital signs look pretty good you do have a low-grade fever of about a hundred . four right now but otherwise your blood pressure is pretty good it's about one thirty two over eighty and your heart rate is eighty four now that looks pretty good so i'm just gon na go ahead and examine you so on your facial exam i'm gon na just press on your face here does this hurt
[patient] no not no it does n't bother me
[doctor] okay on facial examination the patient has no pain to palpation of the frontal or maxillary sinuses on nasal examination there is edema and erythema of the nasal turbinates bilaterally with associated clear discharge open up your mouth and say
[patient] ah
[doctor] on throat examination there is bilateral erythema and edema of the peritonsillar space with exudates present bilaterally the uvula is midline on your neck exam i do appreciate some cervical lymphadenopathy on the right hand side on your lung exam your lungs you have some coarse rhonchi at the bases that clear with cough and on your heart exam your heart is a nice regular rate and rhythm i do n't appreciate any murmur or or rub so what does all of that mean teresa so all of that means is that yes you're showing signs of what we call an upper respiratory infection and i'm concerned that you might have some strep in the back of your throat based on the findings so let's just talk a little bit about my assessment and plan for you okay so for your first problem of your sore throat i'm gon na go ahead and have the medical assistant come in and swab you for a rapid strep test and if that's positive i wan na go ahead and place you on or prescribe amoxicillin five hundred milligrams three times a day for ten days and i'm gon na give you some lidocaine swish and swallow so that will help with some of the pain and you can take some ibuprofen as needed which will also help with the pain and some of that fever okay i do want you to go ahead and continue to to hydrate as much as possible what kind of questions do you have about that
[patient] no that sounds good i just wanted to be sure i was okay because of the little kids
[doctor] sure now for your next problem of your hypertension i wan na go ahead and order a lipid panel on you and i think i do wan na increase i do wan na increase the lisinopril to forty milligrams once a day just to get your blood pressure under better control and we'll see how you do on the forty milligrams once a day for your third problem of your diabetes let's go ahead and order a hemoglobin a1c and just to make sure that we do n't have to make any adjustments to your metformin how does that sound
[patient] sounds good
[doctor] any questions
[patient] nope that's everything
[doctor] okay bye good to see you i'll be in touch</t>
  </si>
  <si>
    <t>- Chief complaint: Sore throat
- History of present illness: Patient has been experiencing a sore throat for four days, along with fever, chills, profuse sweating, and difficulty swallowing. Physical examination reveals erythema and edema of the peritonsillar space with exudates present bilaterally, as well as edema and erythema of the nasal turbinates.
- Physical examination: Examination of the head and face reveals no pain to palpation of the frontal or maxillary sinuses. Examination of the nose shows edema and erythema of the nasal turbinates with clear discharge. Examination of the throat reveals erythema and edema of the peritonsillar space with exudates present bilaterally and a midline uvula. Examination of the neck reveals cervical lymphadenopathy on the right side. Auscultation of the lungs reveals coarse rhonchi at the bases that clear with cough. Auscultation of the heart reveals a regular rate and rhythm with no murmurs, gallops, or rubs.
- Symptoms experienced by the patient: Sore throat, fever, chills, profuse sweating, difficulty swallowing, stuffy nose, tonsil swelling, coarse rhonchi in lungs.
- New medications prescribed or changed, including dosages: Amoxicillin 500 mg three times a day for 10 days if strep test is positive. Lidocaine swish and swallow for pain relief. Ibuprofen as needed for pain and fever relief. Lisinopril increased to 40 mg once a day for hypertension.
- Follow-up instructions: Hydrate as much as possible, continue with current medication regimen, monitor blood pressure and blood sugar levels, and follow up for lipid panel and hemoglobin A1c results.</t>
  </si>
  <si>
    <t>8e23f0a1-8e71-4b1b-8f80-9026c494db9c</t>
  </si>
  <si>
    <t>Patient ID: aci-D2N041-ACI059
Patient Name: teresa nan
Age: nan
Gender: female
Chief Complaint: sore throat
Secondary Complaints: hypertension;diabetes
---------------------------------------------
MEDICAL NOTE:
CHIEF COMPLAINT
Sore throat.
MEDICAL HISTORY
Patient reports history of hypertension and diabetes.
SOCIAL HISTORY
Patient reports working as a cashier in a supermarket. She enjoys drinking wine.
MEDICATIONS
Patient reports taking lisinopril 20 mg daily, multi-vitamin, vitamin D, and metformin 1000 mg twice daily.
REVIEW OF SYSTEMS
Constitutional: Reports fever, chills, and profuse sweating.
HENT: Reports sore throat, dysphagia, tonsil swelling, and congestion.
Gastrointestinal: Denies abdominal symptoms.
VITALS
Temperature: 100.4 degrees F.
Blood pressure: 132/80 mm Hg.
Heart rate: 84 BPM.
PHYSICAL EXAM
Head and Face
- Examination: No pain to palpation of the frontal or maxillary sinuses.
Ears, Nose, Mouth, and Throat
- Examination of Nose: Edema and erythema of the nasal turbinates noted bilaterally with associated clear discharge.
- Examination of Throat: Erythema and edema of the peritonsillar space with exudates present bilaterally. The uvula is midline.
Neck
- General Examination: No thyromegaly, but there is some cervical lymphadenopathy on the right side.
Respiratory
- Auscultation of Lungs: Coarse rhonchi at the bases that clear with cough.
Cardiovascular
- Auscultation of Heart: Regular rate and rhythm. No murmurs, gallops or rubs.
RESULTS
Rapid COVID-19 test performed today in office is negative.
ASSESSMENT AND PLAN
1. Sore throat.
- Medical Reasoning: The patient has experienced sore throat, fever, chills, profuse sweating, and difficulty swallowing for 4 days. There is erythema and edema of the peritonsillar space with exudates present bilaterally as well as edema and erythema of her turbinates, bilaterally.
- Patient Education and Counseling: We discussed treatment options today. I have stressed the importance of hydration.
- Medical Treatment: We will perform a rapid strep test today. If she is positive for strep, I will prescribe amoxicillin 500 mg 3 times a day for 10 days. Prescription for lidocaine swish and swallow provided for pain relief. ibuprofen can also be taken for pain and fever relief.
2. Hypertension.
- Medical Reasoning: The patient states her blood pressure fluctuates often. Her blood pressure today in office was 132/80 mm Hg. - Patient Education and Counseling: We discussed treatment options including increasing her lisinopril and diet modifications.
- Medical Treatment: Lipid panel ordered. Prescription for lisinopril 40 mg once a day is also provided.
3. Diabetes.
- Medical Reasoning: The patient’s blood sugar fluctuates between 80 to 90 in the morning to 140 in the evening. She is already at 1000 mg of metformin twice a day, which she does take with meals.
- Patient Education and Counseling: We discussed the importance of achieving a healthy lifestyle and what effects that can have on her diabetes.
- Medical Treatment: I have placed an order a hemoglobin A1c.
Patient Agreements: The patient understands and agrees with the recommended medical treatment plan.
---------------------------------------------
DIALOGUE:
[doctor] hi teresa what's going on i heard that i heard that you're having a sore throat you're not feeling well
[patient] yeah my throat has been hurting me for like four four days now and i think i had a fever last night because i was really sweaty but i did n't take my temperature because i was already in bed
[doctor] okay alright so four days ago you started feeling badly okay now were you having chills
[patient] yeah last night i was chills and i had lot of sweating and it's really hard to swallow
[doctor] it's really hard to swallow okay now do you have pain every time you swallow or is it just periodically
[patient] every time i swallow i'm even having trouble eating i can drink okay the like really cold water feels good
[doctor] okay that's what i was gon na ask you okay so you're able to drink water and are you able to drink any other fluids have you been able to drink any you know i do n't know juices or milk shakes or anything like that
[patient] well besides my wine at night i really just drink water all day
[doctor] okay well i like to drink wine too what's your favorite type of wine
[patient] peanut grooves yes
[doctor] it's a good one i like that too i am also a pino navar fan so there you go alright well let's now do you feel sick to your stomach at all
[patient] no i have a little bit of a stuffy nose not too bad it's really just my throat but i think my tonsils are swollen too
[doctor] and your tonsils are swollen too now has anyone else sick in your household
[patient] i do have little kids that go to school so they've always got you know those little runny noses or cough but nobody is really complaining of anything
[doctor] okay alright now have you had strep throat in the past
[patient] when i was a kid i had strep throat but i have n't had anything like that as an adult
[doctor] okay alright and what do you do for work
[patient] i i work as a cashier in a supermarket
[doctor] okay alright and did you get your covid vaccine
[patient] yep i did get my covid vaccine but it really made me feel sick so i'm hoping i do n't have to get another one later this year
[doctor] okay did so you just got the two vaccines you did n't get the booster
[patient] no i did n't get the booster because i really have n't had time to feel that sick again it really knocked me down for like two days and with the little kids it's really hard
[doctor] okay alright well i saw that they did a rapid covid test when you came in here and that was negative so that's good so you do n't have covid which is which is good now let's talk a little bit about your hypertension and hypertension since i have you here did you ever buy that blood pressure cuff that i asked you to buy
[patient] yes i did i blood the blood pressure cuff and my blood pressure is like all over the place sometimes it could be like one twenty for the top number sometimes it could be one forty for the top number i i do n't really remember the bottom number though
[doctor] okay that's okay are you taking the lisinopril i think we have you on twenty milligrams a day
[patient] yep i take it every morning with my multivitamin and my vitamin d
[doctor] okay alright and are you watching your salt intake
[patient] i really like my chips with my wine
[doctor] is n't that the best we we could get along really well outside of here alright and then tell me a little bit about your diabetes now are you are you watching your blood sugars are you taking them at home
[patient] sometimes i take that all that often again that could be all over the place sometimes i get if i take it first thing in the morning it'll be like eighty or ninety but at night sometimes it could be one forty
[doctor] okay alright and i are you still taking the metformin we have you on a thousand milligrams twice a day
[patient] uh uh yes i do take it i take it with my breakfast and with my dinner
[doctor] okay alright great alright now are you are you a meds fan or a yankie's fan or god for a bit of filly's fan
[patient] nope
[doctor] no
[patient] no do n't do n't like sports
[doctor] do n't like sports just the wine
[patient] no
[doctor] okay alright well let's go ahead i wan na just do a quick physical exam now i'm gon na be calling out some of my findings and i'm gon na let you know what that means when i'm done okay so looking here first at your vital signs your vital signs look pretty good you do have a low-grade fever of about a hundred . four right now but otherwise your blood pressure is pretty good it's about one thirty two over eighty and your heart rate is eighty four now that looks pretty good so i'm just gon na go ahead and examine you so on your facial exam i'm gon na just press on your face here does this hurt
[patient] no not no it does n't bother me
[doctor] okay on facial examination the patient has no pain to palpation of the frontal or maxillary sinuses on nasal examination there is edema and erythema of the nasal turbinates bilaterally with associated clear discharge open up your mouth and say
[patient] ah
[doctor] on throat examination there is bilateral erythema and edema of the peritonsillar space with exudates present bilaterally the uvula is midline on your neck exam i do appreciate some cervical lymphadenopathy on the right hand side on your lung exam your lungs you have some coarse rhonchi at the bases that clear with cough and on your heart exam your heart is a nice regular rate and rhythm i do n't appreciate any murmur or or rub so what does all of that mean teresa so all of that means is that yes you're showing signs of what we call an upper respiratory infection and i'm concerned that you might have some strep in the back of your throat based on the findings so let's just talk a little bit about my assessment and plan for you okay so for your first problem of your sore throat i'm gon na go ahead and have the medical assistant come in and swab you for a rapid strep test and if that's positive i wan na go ahead and place you on or prescribe amoxicillin five hundred milligrams three times a day for ten days and i'm gon na give you some lidocaine swish and swallow so that will help with some of the pain and you can take some ibuprofen as needed which will also help with the pain and some of that fever okay i do want you to go ahead and continue to to hydrate as much as possible what kind of questions do you have about that
[patient] no that sounds good i just wanted to be sure i was okay because of the little kids
[doctor] sure now for your next problem of your hypertension i wan na go ahead and order a lipid panel on you and i think i do wan na increase i do wan na increase the lisinopril to forty milligrams once a day just to get your blood pressure under better control and we'll see how you do on the forty milligrams once a day for your third problem of your diabetes let's go ahead and order a hemoglobin a1c and just to make sure that we do n't have to make any adjustments to your metformin how does that sound
[patient] sounds good
[doctor] any questions
[patient] nope that's everything
[doctor] okay bye good to see you i'll be in touch</t>
  </si>
  <si>
    <t>a899be67c9054b6cb8096a71f300fb8b</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</si>
  <si>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aci-D2N042-ACI071
Patient Name: carolyn jones
Age: 38.0
Gender: female
Chief Complaint: Right ankle pain
Secondary Complaints: nan
---------------------------------------------
MEDICAL NOTE:
CHIEF COMPLAINT
Right ankle pain.
HISTORY OF PRESENT ILLNESS
Carolyn Jones is a pleasant 38-year-old female who presents to the clinic today for evaluation of right ankle pain.
The patient sustained an injury to her right ankle when she slipped and fell on ice while taking her garbage out yesterday. This was her first right ankle injury. She believes she heard a pop at the time, but denies any associated numbness or tingling. Initially, she was unable to bear weight on the ankle and required help getting inside; however, she is now able to slightly bear weight but ambulates with an antalgic gait. Ice, elevation, and ibuprofen have been helpful at reducing her pain. She rates her current pain as 4/10, her pain without medication as 6/10, and her pain with medication as 1/10.
Of note, the patient participates in an intramural soccer league but has not been able to play since this injury.
MEDICAL HISTORY
The patient reports that she has had several ankle injuries in the past. This is her first right ankle injury.
SOCIAL HISTORY
The patient reports that she has a history of playing sports. She played soccer in college and is now in an intramural soccer league.
MEDICATIONS
The patient reports that she has been taking ibuprofen.
REVIEW OF SYSTEMS
Musculoskeletal: Reports right ankle pain.
Neurological: Denies right ankle numbness or tingling.
VITALS
Normal
PHYSICAL EXAM
GAIT: antalgic gait
CV: Brisk capillary refill to less than 3 seconds. Strong dorsalis pedis pulse.
NEURO: Sensation in the right ankle is intact to light touch distally.
MSK: Examination of the right ankle: Ecchymosis over the lateral malleolus associated with trace edema in that area. Tenderness to palpation over the anterolateral soft tissue. No laxity on anterior drawer testing or inversion stress testing. No bony tenderness on palpation of the foot or ankle area. Findings are consistent bilaterally.
RESULTS
X-ray images of the right ankle were obtained and reviewed today. These reveal no evidence of fracture.
ASSESSMENT
Lateral ligament complex sprain, Right ankle.
PLAN
After reviewing the patient's examination and radiographic findings today, her symptoms are consistent with a right ankle sprain of the lateral ligament complex, more specifically the anterior talofibular ligament. We had a lengthy discussion regarding the nature of this injury and the course of treatment. I advised her to keep her leg elevated when she is seated and continue to ice her ankle. She should also continue taking ibuprofen as-needed for pain and inflammation management. She will be placed in an Aircast to help stabilize her ankle, and I am going to order crutches so she can remain non-weight-bearing for the next couple of days. At that point, she can start bearing weight on the ankle as tolerated.
INSTRUCTIONS
The patient will follow up in 2 weeks.
---------------------------------------------
DIALOGUE:
[doctor] good morning carolyn how are you
[patient] i'm doing alright other than this ankle pain i've been having
[doctor] so i see here that you hurt your right ankle can you tell me what happened
[patient] yeah so yesterday i was going to take out the trash and it was quite icy i thought i was doing okay job and i just slipped and and fell and i'm pretty sure i heard a pop
[doctor] okay and you said this happened yesterday correct
[patient] yeah
[doctor] okay and have you been able to walk on it at all
[patient] no i was so initially when i first fell i was unable to walk at on it at all i had a friend that was visiting and so she heard me fall so she helped me inside now today i have been able to put a little bit more weight on it but i'm still limping
[doctor] okay and then what have you been doing for your foot or ankle pain since that happened
[patient] so i like iced it last night and kept it elevated and i also took some ibuprofen last night and this morning before coming in today
[doctor] okay and can you rate your pain for me
[patient] i would say right now it's like a four out of ten
[doctor] okay and does the ibuprofen help with that pain
[patient] it does it does help with the pain
[doctor] okay and when you take your ibuprofen what can you what's your pain level then
[patient] so this so what did i just say four
[doctor] yes ma'am
[patient] four out of ten so four out of ten is with ibuprofen
[doctor] it's with ibuprofen okay what's your pain level without then
[patient] i would say probably a six
[doctor] okay
[patient] i'm sorry it's a six out of ten without ibuprofen and it goes down to like a one with ibuprofen
[doctor] okay alright that that sounds good have you ever injured that foot and ankle before
[patient] you know i've had a lot of injuries to my ankle but i've never hurt this ankle before i just realized an error
[doctor] okay you know and i see here that you have a history of playing sports looks like you played soccer in college and then played a little bit of a inner marrow soccer now
[patient] yeah
[doctor] i'm i'm guessing you probably have n't been able to do that since you hurt your ankle
[patient] no i have not been
[doctor] so did you hear about the new major league soccer stadium and team that's coming to town they opened in the this year actually they built the stadium have you been down there yet
[patient] no i have to get there
[doctor] yeah we are all excited it's going to be a good time well have you experienced any numbness or tingling in that right foot
[patient] no
[doctor] okay so if it's okay with you i would like to do a quick physical exam your vitals look good and everything there looks okay now i'm gon na do a focused exam on your right ankle i do appreciate some ecchymosis or bruising over the lateral malleolus malleolus associated with some edema or swelling of that area you are positive for tenderness to palpation of the anterior lateral soft tissue and now i do n't appreciate any laxity on anterior drawer and inversion stress there is no bony tenderness on palpation to that foot or ankle area now on neurovascular exam of your right foot you have brisk capillary refill of less than three seconds strong dorsalis pedis pulse and your sensation is intact to light touch and all of that is consistent with what's present on your left side as well so i did review the results of your of your x-ray the x-ray of your right ankle showed no fracture which is a good thing so now let me talk to you a little bit about my assessment and plan so for the first problem of right ankle pain your symptoms are consistent with a right ankle sprain or i'm sorry right ankle sprain of your lateral ligament complex more specifically your anterior talofibular ligament now this ligament's on the outside of your ankle ankle which got stretched when you fell the best treatment at this time for your sprain is to keep your leg elevated when you're seated and let's continue to ice okay you're gon na be given an air cast which is gon na help stabilize that ankle and i'm also going to prescribe some crutches because i want you to stay off that leg and start walking on it stay off your leg for now and then in a couple of days start walking on it as tolerated do you have any questions or concerns for me
[patient] so how long do you think it'll take to heal
[doctor] so your symptoms should significantly improve over a few weeks but i'd like to follow up with you and see how you're doing let's say i'll see you again in fourteen days now i do want you to go ahead and continue to take nsaids or ibuprofen as needed to help with any pain and that's also gon na help reduce that inflammation and swelling okay
[patient] okay
[doctor] alright i will see you again in two weeks carolyn
[patient] great thank you
[doctor] you're welcome</t>
  </si>
  <si>
    <t>- Chief complaint: Right ankle pain
- History of present illness: The patient slipped and fell on ice, injuring her right ankle. She experienced a pop but no numbness or tingling. Initially, she couldn't bear weight on the ankle but can now slightly bear weight with an antalgic gait. Ice, elevation, and ibuprofen have helped reduce her pain.
- Physical examination: The patient has an antalgic gait and tenderness over the anterolateral soft tissue of the right ankle. There is ecchymosis over the lateral malleolus and trace edema in that area. Sensation in the right ankle is intact. No laxity or bony tenderness is present.
- Symptoms experienced by the patient: Right ankle pain, especially when walking or without medication (6/10). Pain improved with ibuprofen (4/10 with medication).
- New medications prescribed or changed: N/A, the patient is already taking ibuprofen.
- Follow-up instructions: The patient will follow up in 2 weeks. She should continue to elevate her leg, ice her ankle, and take ibuprofen as needed for pain and inflammation management. She will be given an Aircast for ankle stabilization and crutches to remain non-weight-bearing for a couple of days before starting to bear weight as tolerated.</t>
  </si>
  <si>
    <t>884189e2-b9de-4ab0-a2f9-aa23e23a0283</t>
  </si>
  <si>
    <t>Patient ID: aci-D2N042-ACI071
Patient Name: carolyn jones
Age: 38.0
Gender: female
Chief Complaint: Right ankle pain
Secondary Complaints: nan
---------------------------------------------
MEDICAL NOTE:
CHIEF COMPLAINT
Right ankle pain.
HISTORY OF PRESENT ILLNESS
Carolyn Jones is a pleasant 38-year-old female who presents to the clinic today for evaluation of right ankle pain.
The patient sustained an injury to her right ankle when she slipped and fell on ice while taking her garbage out yesterday. This was her first right ankle injury. She believes she heard a pop at the time, but denies any associated numbness or tingling. Initially, she was unable to bear weight on the ankle and required help getting inside; however, she is now able to slightly bear weight but ambulates with an antalgic gait. Ice, elevation, and ibuprofen have been helpful at reducing her pain. She rates her current pain as 4/10, her pain without medication as 6/10, and her pain with medication as 1/10.
Of note, the patient participates in an intramural soccer league but has not been able to play since this injury.
MEDICAL HISTORY
The patient reports that she has had several ankle injuries in the past. This is her first right ankle injury.
SOCIAL HISTORY
The patient reports that she has a history of playing sports. She played soccer in college and is now in an intramural soccer league.
MEDICATIONS
The patient reports that she has been taking ibuprofen.
REVIEW OF SYSTEMS
Musculoskeletal: Reports right ankle pain.
Neurological: Denies right ankle numbness or tingling.
VITALS
Normal
PHYSICAL EXAM
GAIT: antalgic gait
CV: Brisk capillary refill to less than 3 seconds. Strong dorsalis pedis pulse.
NEURO: Sensation in the right ankle is intact to light touch distally.
MSK: Examination of the right ankle: Ecchymosis over the lateral malleolus associated with trace edema in that area. Tenderness to palpation over the anterolateral soft tissue. No laxity on anterior drawer testing or inversion stress testing. No bony tenderness on palpation of the foot or ankle area. Findings are consistent bilaterally.
RESULTS
X-ray images of the right ankle were obtained and reviewed today. These reveal no evidence of fracture.
ASSESSMENT
Lateral ligament complex sprain, Right ankle.
PLAN
After reviewing the patient's examination and radiographic findings today, her symptoms are consistent with a right ankle sprain of the lateral ligament complex, more specifically the anterior talofibular ligament. We had a lengthy discussion regarding the nature of this injury and the course of treatment. I advised her to keep her leg elevated when she is seated and continue to ice her ankle. She should also continue taking ibuprofen as-needed for pain and inflammation management. She will be placed in an Aircast to help stabilize her ankle, and I am going to order crutches so she can remain non-weight-bearing for the next couple of days. At that point, she can start bearing weight on the ankle as tolerated.
INSTRUCTIONS
The patient will follow up in 2 weeks.
---------------------------------------------
DIALOGUE:
[doctor] good morning carolyn how are you
[patient] i'm doing alright other than this ankle pain i've been having
[doctor] so i see here that you hurt your right ankle can you tell me what happened
[patient] yeah so yesterday i was going to take out the trash and it was quite icy i thought i was doing okay job and i just slipped and and fell and i'm pretty sure i heard a pop
[doctor] okay and you said this happened yesterday correct
[patient] yeah
[doctor] okay and have you been able to walk on it at all
[patient] no i was so initially when i first fell i was unable to walk at on it at all i had a friend that was visiting and so she heard me fall so she helped me inside now today i have been able to put a little bit more weight on it but i'm still limping
[doctor] okay and then what have you been doing for your foot or ankle pain since that happened
[patient] so i like iced it last night and kept it elevated and i also took some ibuprofen last night and this morning before coming in today
[doctor] okay and can you rate your pain for me
[patient] i would say right now it's like a four out of ten
[doctor] okay and does the ibuprofen help with that pain
[patient] it does it does help with the pain
[doctor] okay and when you take your ibuprofen what can you what's your pain level then
[patient] so this so what did i just say four
[doctor] yes ma'am
[patient] four out of ten so four out of ten is with ibuprofen
[doctor] it's with ibuprofen okay what's your pain level without then
[patient] i would say probably a six
[doctor] okay
[patient] i'm sorry it's a six out of ten without ibuprofen and it goes down to like a one with ibuprofen
[doctor] okay alright that that sounds good have you ever injured that foot and ankle before
[patient] you know i've had a lot of injuries to my ankle but i've never hurt this ankle before i just realized an error
[doctor] okay you know and i see here that you have a history of playing sports looks like you played soccer in college and then played a little bit of a inner marrow soccer now
[patient] yeah
[doctor] i'm i'm guessing you probably have n't been able to do that since you hurt your ankle
[patient] no i have not been
[doctor] so did you hear about the new major league soccer stadium and team that's coming to town they opened in the this year actually they built the stadium have you been down there yet
[patient] no i have to get there
[doctor] yeah we are all excited it's going to be a good time well have you experienced any numbness or tingling in that right foot
[patient] no
[doctor] okay so if it's okay with you i would like to do a quick physical exam your vitals look good and everything there looks okay now i'm gon na do a focused exam on your right ankle i do appreciate some ecchymosis or bruising over the lateral malleolus malleolus associated with some edema or swelling of that area you are positive for tenderness to palpation of the anterior lateral soft tissue and now i do n't appreciate any laxity on anterior drawer and inversion stress there is no bony tenderness on palpation to that foot or ankle area now on neurovascular exam of your right foot you have brisk capillary refill of less than three seconds strong dorsalis pedis pulse and your sensation is intact to light touch and all of that is consistent with what's present on your left side as well so i did review the results of your of your x-ray the x-ray of your right ankle showed no fracture which is a good thing so now let me talk to you a little bit about my assessment and plan so for the first problem of right ankle pain your symptoms are consistent with a right ankle sprain or i'm sorry right ankle sprain of your lateral ligament complex more specifically your anterior talofibular ligament now this ligament's on the outside of your ankle ankle which got stretched when you fell the best treatment at this time for your sprain is to keep your leg elevated when you're seated and let's continue to ice okay you're gon na be given an air cast which is gon na help stabilize that ankle and i'm also going to prescribe some crutches because i want you to stay off that leg and start walking on it stay off your leg for now and then in a couple of days start walking on it as tolerated do you have any questions or concerns for me
[patient] so how long do you think it'll take to heal
[doctor] so your symptoms should significantly improve over a few weeks but i'd like to follow up with you and see how you're doing let's say i'll see you again in fourteen days now i do want you to go ahead and continue to take nsaids or ibuprofen as needed to help with any pain and that's also gon na help reduce that inflammation and swelling okay
[patient] okay
[doctor] alright i will see you again in two weeks carolyn
[patient] great thank you
[doctor] you're welcome</t>
  </si>
  <si>
    <t>03259653f6e24c878aa1e3a9b6488d94</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</si>
  <si>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aci-D2N043-ACI044
Patient Name: nan nan
Age: 44.0
Gender: male
Chief Complaint: smoking cessation
Secondary Complaints: nan
---------------------------------------------
MEDICAL NOTE:
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
---------------------------------------------
DIALOGUE:
[doctor]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</si>
  <si>
    <t>- Chief complaint: smoking cessation
- History of present illness: The patient has a long history of smoking cigarettes, currently smoking 1.5 packs per day. He is highly motivated to quit smoking as he is preparing to become a father. He was able to quit smoking for almost a year previously but started again due to work-related stress.
- Physical examination: Neck is supple without lymphadenopathy. No carotid bruits. Lungs are clear bilaterally. No expiratory wheezes, rales, or rhonchi. Heart is regular with a 2/6 systolic ejection murmur. No enlarged lymph nodes.
- Symptoms experienced by the patient: Stress triggering smoking, history of type 2 diabetes and gout.
- New medications prescribed or changed: Start with a 21 mg nicotine patch on the quit date (patient's birthday). The dosage of the nicotine patch will be gradually decreased over time. Allopurinol for gout will continue.
- Follow-up instructions: Follow-up in 2 weeks to discuss progress and reevaluate the nicotine patch dosage. Monitor stress levels, consider coping mechanisms like exercise, meditation, and yoga. Continue to watch for foods that exacerbate gout. Hemoglobin A1c test ordered for type 2 diabetes check.</t>
  </si>
  <si>
    <t>e6b903ff-a2df-4016-bc71-fe5d908d1793</t>
  </si>
  <si>
    <t>Patient ID: aci-D2N043-ACI044
Patient Name: nan nan
Age: 44.0
Gender: male
Chief Complaint: smoking cessation
Secondary Complaints: nan
---------------------------------------------
MEDICAL NOTE:
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
---------------------------------------------
DIALOGUE:
[doctor]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</si>
  <si>
    <t>4097fe453c5e48e08cf172a8621a4caf</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</si>
  <si>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aci-D2N044-ACI076
Patient Name: julie nan
Age: nan
Gender: female
Chief Complaint: knee pain
Secondary Complaints: nan
---------------------------------------------
MEDICAL NOTE:
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
---------------------------------------------
DIALOGUE:
[doctor]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</si>
  <si>
    <t>- Chief Complaint: Knee pain.
- History of Present Illness: The patient has been experiencing knee pain for about six months, with no specific event causing the pain. The pain is described as a deep achy pain behind the kneecaps. It worsens when standing up from sitting for a while or going up and down stairs.
- Physical Examination: The patient has a normal gait and symmetrical patellar and Achilles reflexes. In the musculoskeletal examination, there is tenderness and positive patellar grind test in both knees, but no redness, swelling, or effusion. X-rays show no fractures or osteoarthritis.
- Symptoms experienced by the patient: Deep achy pain behind kneecaps, worsened by standing up from sitting or going up and down stairs.
- New Medications: N/A (not mentioned in the dialogue).
- Follow-up Instructions: The patient is recommended to take over-the-counter NSAIDs for pain relief and referred to physical therapy to strengthen lower extremities, increase mobility, and improve running mechanics. Rest and conservative physical activity are advised.</t>
  </si>
  <si>
    <t>fb973e24-3724-4a2d-8bde-36f66a08d44d</t>
  </si>
  <si>
    <t>Patient ID: aci-D2N044-ACI076
Patient Name: julie nan
Age: nan
Gender: female
Chief Complaint: knee pain
Secondary Complaints: nan
---------------------------------------------
MEDICAL NOTE:
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
---------------------------------------------
DIALOGUE:
[doctor]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</si>
  <si>
    <t>ba19abdb837d4c61b5435a8c0abfabab</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</si>
  <si>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aci-D2N045-ACI082
Patient Name: abigail nan
Age: nan
Gender: female
Chief Complaint: Right knee pain
Secondary Complaints: nan
---------------------------------------------
MEDICAL NOTE:
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
---------------------------------------------
DIALOGUE:
[doctor]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</si>
  <si>
    <t>- Chief complaint: Right knee pain
- History of present illness: The patient reports experiencing right knee pain during running, which has been going on for a while. It gets worse after running and improves with rest and ice.
- Physical examination: Respiratory and cardiovascular exams were normal. Examination of the right knee revealed no pain with movement or strength testing, but there was tenderness over the lateral aspect of the knee and a small effusion.
- Symptoms experienced by the patient: Right knee pain during running, worse towards the end of the day.
- New medications prescribed or changed, including dosages: The patient was prescribed Tylenol 500 mg (2 tablets) and ibuprofen 200 mg (2 tablets) to be taken three times daily.
- Follow-up instructions: The patient will follow up in 2 weeks. Running should be avoided until the follow-up visit, at which point additional activity can be considered.</t>
  </si>
  <si>
    <t>454b401e-21b7-491b-b00a-7a035d071713</t>
  </si>
  <si>
    <t>Patient ID: aci-D2N045-ACI082
Patient Name: abigail nan
Age: nan
Gender: female
Chief Complaint: Right knee pain
Secondary Complaints: nan
---------------------------------------------
MEDICAL NOTE:
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
---------------------------------------------
DIALOGUE:
[doctor]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</si>
  <si>
    <t>c6398fd322aa485f985de64747ca2cd6</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</si>
  <si>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aci-D2N046-ACI028
Patient Name: nan nan
Age: nan
Gender: nan
Chief Complaint: ovarian cancer
Secondary Complaints: nan
---------------------------------------------
MEDICAL NOTE:
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
---------------------------------------------
DIALOGUE:
[doctor]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</si>
  <si>
    <t>- Chief complaint: ovarian cancer
- History of present illness: The patient presented with severe pain and bleeding, along with symptoms of constipation and unintentional weight loss.
- Physical examination: The examination revealed slight tenderness to palpation of the left lower quadrant of the abdomen and a left adnexal mass on bimanual exam. No masses were found on the right side. The vaginal exam showed no external lesions, normal vaginal vault, and a pink cervix without lesions.
- Symptoms experienced by the patient: The patient reported symptoms of severe pain, bleeding, constipation, and unintentional weight loss.
- New medications prescribed or changed, including dosages: Not provided in the medical note or dialogue.
- Follow-up instructions: Not provided in the medical note or dialogue.</t>
  </si>
  <si>
    <t>6856b9ee-02b9-45dd-ab85-ee7a8a805e90</t>
  </si>
  <si>
    <t>Patient ID: aci-D2N046-ACI028
Patient Name: nan nan
Age: nan
Gender: nan
Chief Complaint: ovarian cancer
Secondary Complaints: nan
---------------------------------------------
MEDICAL NOTE:
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
---------------------------------------------
DIALOGUE:
[doctor]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</si>
  <si>
    <t>6905ef263ebc4d478447ff686977ce06</t>
  </si>
  <si>
    <t>Missed follow up</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</si>
  <si>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aci-D2N047-ACI004
Patient Name: Billy nan
Age: nan
Gender: male
Chief Complaint: difficulty urinating
Secondary Complaints: coronary artery disease;diabetes
---------------------------------------------
MEDICAL NOTE:
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
---------------------------------------------
DIALOGUE:
[doctor]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</si>
  <si>
    <t>- chief complaint: difficulty urinating
- history of present illness: patient reports a 6-month history of difficulty urinating, weak urine stream, and feeling like bladder isn't fully emptied
- physical examination: enlarged prostate appreciated, clear lungs, slight 3/6 systolic ejection murmur heard at the left base, nontender and nondistended abdomen
- symptoms experienced by the patient: weak urine stream, feeling like bladder isn't fully emptied, nocturia (waking up at night to go to the bathroom)
- new medications prescribed: Flomax 0.4 mg once at night
- follow-up instructions: follow up in 3 to 4 weeks, contact doctor if any concerns arise</t>
  </si>
  <si>
    <t>1c31551d-d32f-47f4-8121-038da4a16d6e</t>
  </si>
  <si>
    <t>Patient ID: aci-D2N047-ACI004
Patient Name: Billy nan
Age: nan
Gender: male
Chief Complaint: difficulty urinating
Secondary Complaints: coronary artery disease;diabetes
---------------------------------------------
MEDICAL NOTE:
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
---------------------------------------------
DIALOGUE:
[doctor]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</si>
  <si>
    <t>2ed080e38c8640ee996b44a8fc3b5fc6</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</si>
  <si>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aci-D2N048-ACI108
Patient Name: brittany edwards
Age: 76.0
Gender: female
Chief Complaint: right foot
Secondary Complaints: nan
---------------------------------------------
MEDICAL NOTE:
HISTORY OF PRESENT ILLNESS
Brittany Edwards is a 76-year-old female, right-hand-dominant, female who presents to the clinic today for the evaluation of right foot pain. The onset of her pain began 2 days ago, when she was playing tennis and was trying to volley the ball when she got in front of another player and fell on the dorsal aspect of her right foot. She states that she quickly twisted her foot because she was trying to catch herself. The patient reports that she was unable to continue playing secondary to the pain. She states that she wrapped her foot after the game and iced it last night. The patient adds that she kept her foot up on a pillow and took ibuprofen for pain. She denies any numbness. The patient denies any loss of sensation.
The patient has a history of a left leg injury.
REVIEW OF SYSTEMS
Musculoskeletal: Reports right foot pain.
Neurological: Denies numbness in the right foot.
PHYSICAL EXAM
SKIN: Warm
NEURO: Normal sensation.
MSK:
Examination of the right foot: Bruising of the plantar and dorsal aspects of the foot. Associated swelling. Tenderness to palpation of the midfoot. Positive piano key test of the 1st and 2nd metatarsals. Warm to touch. Neurovascular intact distally. Capillary refill is less than 3 seconds. Strong dorsalis pedis pulse.
Examination of the left foot: Brisk capillary refill to all digits and light touch intact.
RESULTS
3 views of the right foot were taken. These reveal subtle dorsal displacement of the base of the 2nd metatarsal with a 3 mm separation of the 1st and 2nd metatarsal bases. There is the presence of a bony fragment in the Lisfranc joint space.
ASSESSMENT
Right foot pain, consistent with a Lisfranc fracture.
PLAN
After reviewing the patient's examination and radiographic findings today, I have had a lengthy discussion with the patient in regards to her current symptoms. I have explained to her that her x-rays revealed a Lisfranc fracture. We discussed treatment options for this and I have recommended that we proceed with surgical intervention. The plan is to proceed with a right foot ORIF and all indicated procedures. We went over the risk, benefits, and alternatives of the surgery. The risk include but not limited to continued pain, swelling, damage to surrounding tissue including nerves and blood vessels, numbness that could be permanent, infection, nonunion, malunion, failure of hardware, and need for further surgery. There is always a risk of amputation, heart attack, stroke, blood clots, pulmonary embolism, and death. There is a possibility of chronic pain and the inability to get back to the previous level of function. The patient wishes to proceed with the operation and she will follow up with me on the day of surgery. In the meantime, I have recommended that the patient attend formal physical therapy to strengthen her right foot.
---------------------------------------------
DIALOGUE:
[doctor] alright brittany so i see that you are experiencing some right foot pain could you tell me what happened
[patient] yeah well i was playing tennis and i was trying to you know volley the ball
[doctor] mm-hmm
[patient] it was like a double game and i was trying to volley the ball and i got in front of another player and actually ended up falling on top of my foot
[doctor] alright
[patient] and then yeah it kinda hurt i quickly then twisted my myself around her because i was trying to catch myself but then i started to feel some pain in my foot
[doctor] mm-hmm okay have you ever injured that foot before
[patient] yeah no sorry i injured my other foot before not this foot
[doctor] okay so right now you're experiencing right leg pain but you have injured your your left leg before is that what i'm hearing
[patient] yeah that's fine
[doctor] alright were you able to continue playing
[patient] no i had to stop i actually it was like i had to be held from the field because i could n't put weight on my foot
[doctor] i'm sorry okay so what have you been doing for the pain since then
[patient] i wrapped it after a the game they had some ace wraps in their clubhouse and so i wrapped it up and then i iced it last night and i just kept it up on a pillow and then i took some ibuprofen
[doctor] okay could you one more time when did this injury happen
[patient] this happened about couple days ago
[doctor] okay so did you say whether does the ibuprofen help at all
[patient] yeah it helps a little bit but then you know it it you know after a while it wears out
[doctor] okay and then have you experienced any numb numbness or tingling
[patient] no no numbness
[doctor] okay alright any loss in sensation
[patient] no i mean i i can still feel like i can still feel my foot
[doctor] okay alright that's good to hear so you were playing tennis is that what you normally do to work out
[patient] i do i'm trying to learn but i can not afford tennis less lessons so me and my friends just hit the balls back and forth i do sleep
[doctor] i love it absolutely yeah my dad one time took me to play racquet ball and i learned the very bruisy way that that was n't for me yeah
[patient] that scares me
[doctor] it's it they they move pretty fast i'm not gon na lie alright so if you do n't mind i'm gon na go ahead and do my my physical exam i'm gon na be calling out some of my findings but if you have any questions go ahead stop me let me know but i will be explaining along the way okay
[patient] okay
[doctor] alright so i've looked at your vitals and honestly they look great you know your blood pressure i see is one twenty five over seventy that's almost textbook respiratory rate we are seeing you at a smooth eighteen excuse me your temperature you're running normal ninety seven . one you're you're satting at a hundred percent so and then your pulse so that's interesting like you're you're going at like about sixty beats a minute so i think they're i think we're doing pretty well i'm gon na go ahead and listen to your heart on your heart exam i do n't appreciate any like murmur rub or gallop we have a nice regular rate and rhythm for your lung exam i do appreciate a little bit of stridor that's really interesting but i do n't hear any wheezes or rales so that's great for your i know this sounds weird but for your abdominal exam i do n't appreciate any rebound no guarding on your skin exam i do n't sorry like on your your head everything looks symmetrical your your mucosal membranes are normal you do n't feel hot to touch so that's great but i'm gon na do my foot exam okay so on the right foot there is some bruising of the plantar and dorsal aspects of the foot there is associated swelling when i touch on your midfoot here does it hurt
[patient] no uh uh
[doctor] okay alright tenderness to palpation of the midfoot and positive piano key test of the first and second metatarsals alright it's also warm to touch alright so on your neurovascular exam of your right foot your capillary refill is less than three seconds strong dorsalis pedis pulse and your sensation is intact to light touch your left foot exam is normal capillary refill is appropriate pedal pulses are strong and sensation is intact so i know that before here we before i came in that we got an x-ray so i've reviewed the results of your x-ray of your right foot and it showed subtle dorsal displacement of the base of the second metatarsal with a three millimeter separation of the first and second metatarsal bases and the presence of a bony fragment in the lisfranc joint space alright i know those were a bunch of fancy words so now i'm gon na explain to you what that all means for my impression and plan your first problem is right foot pain consistent with a lisfranc fracture which is a fracture to one of your second metatarsal bones near the top of your foot right so the big part of your toe is the first metatarsal the second part where you can kinda like bend it right that's the that's the metatarsal that we're talking about based on your exam and what i'm seeing on your x-ray i am gon na recommend surgery for your foot the surgery will help place the bones in their proper positions using plates and screws to help prevent further complications there are also many ligaments at the top of your foot so i will be ordering an mri to further assess the fracture and any injury to the ligaments i know this is a lot do you have any questions
[patient] yeah do i have to do the surgery
[doctor] so i'm recommending it as there can be significant complications to your foot if you do n't it can lead to poor bone alignment or poor ligament healing which can lead to you losing the arch of your foot and becoming flat-footed you can also develop arthritis in that foot so yes i i i highly recommend it if you want to be able to walk and move about in a way that you are familiar with
[patient] i just hate that word surgery doc
[doctor] i know
[patient] you know it scares me every time i mean especially with my foot i want to be able to walk again and so i just get really worried i mean how long is the procedure usually too
[doctor] so it's actually
[patient] have to be in the hospital
[doctor] no no no no no it's actually a day surgery and you'll be able to go home the same day and then you will follow up with me here in the clinic in about a week you'll be in a cast and you will use crutches as you will not be able to use that foot for six to eight weeks after that you'll start gradually walking on your foot based on how you do so the procedure itself is not very long you will and so like since you will be able to go home that's great but you wo n't be able to drive especially since you're saying are you left handed or right handed
[patient] i'm right handed
[doctor] yeah so your your right foot is probably your dominant one and the also the one you're supposed to drive with so no you're gon na you're gon na need somebody to take you home but what
[patient] i mean
[doctor] uh uh
[patient] does that mean i'm out for the rest of the season i mean i wan na be able to get back and play again i really am i'm getting a little better so i
[doctor] mm-hmm
[patient] i really wan na keep on playing my tennis with my friends but
[doctor] yeah so unfortunately yes it does mean that you're out for the rest of the season but hopefully we can get you a great get you to a set up well for next season and in the meantime i think i'm gon na recommend after surgery that we get you to physical therapy i think that that's gon na be a really great way to like kinda strengthen the muscles and make sure that you're at peak performance before we put you back out there
[patient] i suppose so
[doctor] yeah
[patient] okay
[doctor] alright
[patient] thank you
[doctor] no problem so i do wan na let you know that there are some risks associated with any kind of surgical procedure i'm gon na bring you some paperwork and that my ma is gon na go over with you such as like risks of bleeding loss of sensation nerve damage all those things will be discussed with you and if you have any questions leading up to and even after your procedure go ahead and ask them and we'll be more than happy to help with that okay
[patient] okay
[doctor] alright
[patient] good
[doctor] thank you
[patient] thank you</t>
  </si>
  <si>
    <t>- Chief complaint: right foot
- History of present illness: Pain in the right foot started 2 days ago after a fall during tennis. The patient wrapped her foot, iced it, and took ibuprofen for pain. No numbness or loss of sensation reported.
- Physical examination findings: Bruising and swelling of the plantar and dorsal aspects of the right foot, tenderness to palpation of the midfoot, positive piano key test of the 1st and 2nd metatarsals, warm to touch. Neurovascular intact distally.
- Symptoms experienced by the patient: Right foot pain.
- New medications prescribed or changed: N/A.
- Follow-up instructions: The patient was recommended to proceed with right foot ORIF surgery and attend formal physical therapy to strengthen the right foot. Risks and alternatives of the surgery were discussed with the patient. The patient will follow up on the day of surgery.</t>
  </si>
  <si>
    <t>bf3a7308-6480-44f9-a50a-7b5c350707a5</t>
  </si>
  <si>
    <t>Patient ID: aci-D2N048-ACI108
Patient Name: brittany edwards
Age: 76.0
Gender: female
Chief Complaint: right foot
Secondary Complaints: nan
---------------------------------------------
MEDICAL NOTE:
HISTORY OF PRESENT ILLNESS
Brittany Edwards is a 76-year-old female, right-hand-dominant, female who presents to the clinic today for the evaluation of right foot pain. The onset of her pain began 2 days ago, when she was playing tennis and was trying to volley the ball when she got in front of another player and fell on the dorsal aspect of her right foot. She states that she quickly twisted her foot because she was trying to catch herself. The patient reports that she was unable to continue playing secondary to the pain. She states that she wrapped her foot after the game and iced it last night. The patient adds that she kept her foot up on a pillow and took ibuprofen for pain. She denies any numbness. The patient denies any loss of sensation.
The patient has a history of a left leg injury.
REVIEW OF SYSTEMS
Musculoskeletal: Reports right foot pain.
Neurological: Denies numbness in the right foot.
PHYSICAL EXAM
SKIN: Warm
NEURO: Normal sensation.
MSK:
Examination of the right foot: Bruising of the plantar and dorsal aspects of the foot. Associated swelling. Tenderness to palpation of the midfoot. Positive piano key test of the 1st and 2nd metatarsals. Warm to touch. Neurovascular intact distally. Capillary refill is less than 3 seconds. Strong dorsalis pedis pulse.
Examination of the left foot: Brisk capillary refill to all digits and light touch intact.
RESULTS
3 views of the right foot were taken. These reveal subtle dorsal displacement of the base of the 2nd metatarsal with a 3 mm separation of the 1st and 2nd metatarsal bases. There is the presence of a bony fragment in the Lisfranc joint space.
ASSESSMENT
Right foot pain, consistent with a Lisfranc fracture.
PLAN
After reviewing the patient's examination and radiographic findings today, I have had a lengthy discussion with the patient in regards to her current symptoms. I have explained to her that her x-rays revealed a Lisfranc fracture. We discussed treatment options for this and I have recommended that we proceed with surgical intervention. The plan is to proceed with a right foot ORIF and all indicated procedures. We went over the risk, benefits, and alternatives of the surgery. The risk include but not limited to continued pain, swelling, damage to surrounding tissue including nerves and blood vessels, numbness that could be permanent, infection, nonunion, malunion, failure of hardware, and need for further surgery. There is always a risk of amputation, heart attack, stroke, blood clots, pulmonary embolism, and death. There is a possibility of chronic pain and the inability to get back to the previous level of function. The patient wishes to proceed with the operation and she will follow up with me on the day of surgery. In the meantime, I have recommended that the patient attend formal physical therapy to strengthen her right foot.
---------------------------------------------
DIALOGUE:
[doctor] alright brittany so i see that you are experiencing some right foot pain could you tell me what happened
[patient] yeah well i was playing tennis and i was trying to you know volley the ball
[doctor] mm-hmm
[patient] it was like a double game and i was trying to volley the ball and i got in front of another player and actually ended up falling on top of my foot
[doctor] alright
[patient] and then yeah it kinda hurt i quickly then twisted my myself around her because i was trying to catch myself but then i started to feel some pain in my foot
[doctor] mm-hmm okay have you ever injured that foot before
[patient] yeah no sorry i injured my other foot before not this foot
[doctor] okay so right now you're experiencing right leg pain but you have injured your your left leg before is that what i'm hearing
[patient] yeah that's fine
[doctor] alright were you able to continue playing
[patient] no i had to stop i actually it was like i had to be held from the field because i could n't put weight on my foot
[doctor] i'm sorry okay so what have you been doing for the pain since then
[patient] i wrapped it after a the game they had some ace wraps in their clubhouse and so i wrapped it up and then i iced it last night and i just kept it up on a pillow and then i took some ibuprofen
[doctor] okay could you one more time when did this injury happen
[patient] this happened about couple days ago
[doctor] okay so did you say whether does the ibuprofen help at all
[patient] yeah it helps a little bit but then you know it it you know after a while it wears out
[doctor] okay and then have you experienced any numb numbness or tingling
[patient] no no numbness
[doctor] okay alright any loss in sensation
[patient] no i mean i i can still feel like i can still feel my foot
[doctor] okay alright that's good to hear so you were playing tennis is that what you normally do to work out
[patient] i do i'm trying to learn but i can not afford tennis less lessons so me and my friends just hit the balls back and forth i do sleep
[doctor] i love it absolutely yeah my dad one time took me to play racquet ball and i learned the very bruisy way that that was n't for me yeah
[patient] that scares me
[doctor] it's it they they move pretty fast i'm not gon na lie alright so if you do n't mind i'm gon na go ahead and do my my physical exam i'm gon na be calling out some of my findings but if you have any questions go ahead stop me let me know but i will be explaining along the way okay
[patient] okay
[doctor] alright so i've looked at your vitals and honestly they look great you know your blood pressure i see is one twenty five over seventy that's almost textbook respiratory rate we are seeing you at a smooth eighteen excuse me your temperature you're running normal ninety seven . one you're you're satting at a hundred percent so and then your pulse so that's interesting like you're you're going at like about sixty beats a minute so i think they're i think we're doing pretty well i'm gon na go ahead and listen to your heart on your heart exam i do n't appreciate any like murmur rub or gallop we have a nice regular rate and rhythm for your lung exam i do appreciate a little bit of stridor that's really interesting but i do n't hear any wheezes or rales so that's great for your i know this sounds weird but for your abdominal exam i do n't appreciate any rebound no guarding on your skin exam i do n't sorry like on your your head everything looks symmetrical your your mucosal membranes are normal you do n't feel hot to touch so that's great but i'm gon na do my foot exam okay so on the right foot there is some bruising of the plantar and dorsal aspects of the foot there is associated swelling when i touch on your midfoot here does it hurt
[patient] no uh uh
[doctor] okay alright tenderness to palpation of the midfoot and positive piano key test of the first and second metatarsals alright it's also warm to touch alright so on your neurovascular exam of your right foot your capillary refill is less than three seconds strong dorsalis pedis pulse and your sensation is intact to light touch your left foot exam is normal capillary refill is appropriate pedal pulses are strong and sensation is intact so i know that before here we before i came in that we got an x-ray so i've reviewed the results of your x-ray of your right foot and it showed subtle dorsal displacement of the base of the second metatarsal with a three millimeter separation of the first and second metatarsal bases and the presence of a bony fragment in the lisfranc joint space alright i know those were a bunch of fancy words so now i'm gon na explain to you what that all means for my impression and plan your first problem is right foot pain consistent with a lisfranc fracture which is a fracture to one of your second metatarsal bones near the top of your foot right so the big part of your toe is the first metatarsal the second part where you can kinda like bend it right that's the that's the metatarsal that we're talking about based on your exam and what i'm seeing on your x-ray i am gon na recommend surgery for your foot the surgery will help place the bones in their proper positions using plates and screws to help prevent further complications there are also many ligaments at the top of your foot so i will be ordering an mri to further assess the fracture and any injury to the ligaments i know this is a lot do you have any questions
[patient] yeah do i have to do the surgery
[doctor] so i'm recommending it as there can be significant complications to your foot if you do n't it can lead to poor bone alignment or poor ligament healing which can lead to you losing the arch of your foot and becoming flat-footed you can also develop arthritis in that foot so yes i i i highly recommend it if you want to be able to walk and move about in a way that you are familiar with
[patient] i just hate that word surgery doc
[doctor] i know
[patient] you know it scares me every time i mean especially with my foot i want to be able to walk again and so i just get really worried i mean how long is the procedure usually too
[doctor] so it's actually
[patient] have to be in the hospital
[doctor] no no no no no it's actually a day surgery and you'll be able to go home the same day and then you will follow up with me here in the clinic in about a week you'll be in a cast and you will use crutches as you will not be able to use that foot for six to eight weeks after that you'll start gradually walking on your foot based on how you do so the procedure itself is not very long you will and so like since you will be able to go home that's great but you wo n't be able to drive especially since you're saying are you left handed or right handed
[patient] i'm right handed
[doctor] yeah so your your right foot is probably your dominant one and the also the one you're supposed to drive with so no you're gon na you're gon na need somebody to take you home but what
[patient] i mean
[doctor] uh uh
[patient] does that mean i'm out for the rest of the season i mean i wan na be able to get back and play again i really am i'm getting a little better so i
[doctor] mm-hmm
[patient] i really wan na keep on playing my tennis with my friends but
[doctor] yeah so unfortunately yes it does mean that you're out for the rest of the season but hopefully we can get you a great get you to a set up well for next season and in the meantime i think i'm gon na recommend after surgery that we get you to physical therapy i think that that's gon na be a really great way to like kinda strengthen the muscles and make sure that you're at peak performance before we put you back out there
[patient] i suppose so
[doctor] yeah
[patient] okay
[doctor] alright
[patient] thank you
[doctor] no problem so i do wan na let you know that there are some risks associated with any kind of surgical procedure i'm gon na bring you some paperwork and that my ma is gon na go over with you such as like risks of bleeding loss of sensation nerve damage all those things will be discussed with you and if you have any questions leading up to and even after your procedure go ahead and ask them and we'll be more than happy to help with that okay
[patient] okay
[doctor] alright
[patient] good
[doctor] thank you
[patient] thank you</t>
  </si>
  <si>
    <t>a1775abf6bde41979339c0a6c6fba43a</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</si>
  <si>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aci-D2N049-ACI048
Patient Name: linda nan
Age: nan
Gender: female
Chief Complaint: left sided back pain
Secondary Complaints: nan
---------------------------------------------
MEDICAL NOTE:
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
---------------------------------------------
DIALOGUE:
[doctor]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tinnitus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</si>
  <si>
    <t>- Chief complaint: Left-sided back pain
- History of present illness: Patient reports left-sided back pain that started three days ago and has been constant, with the pain traveling lower. No relief from Tylenol or ibuprofen. Blood in urine.
- Physical examination: Clear lungs, grade 2 out of 6 systolic ejection murmur, tenderness to palpation of abdomen, CVA tenderness on right flank.
- Symptoms experienced by the patient: Chills, decreased appetite, nausea.
- New medications prescribed or changed, including dosages: Oxycodone 5 mg every 6 to 8 hours for pain. Tylenol for breakthrough pain.
- Follow-up instructions: Push fluids, use urine strainer, referral to urology. Continue Norvasc 2.5 mg for hypertension, monitor blood pressure at least 3 times per week, limit salt intake to 2300 mg daily. Continue metformin 500 mg for diabetes, monitor blood glucose before meals, referral to dietitian.</t>
  </si>
  <si>
    <t>63303320-db54-4950-a370-887af17c1f3d</t>
  </si>
  <si>
    <t>Patient ID: aci-D2N049-ACI048
Patient Name: linda nan
Age: nan
Gender: female
Chief Complaint: left sided back pain
Secondary Complaints: nan
---------------------------------------------
MEDICAL NOTE:
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
---------------------------------------------
DIALOGUE:
[doctor]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tinnitus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</si>
  <si>
    <t>66083c9530e04a0bb8c4aa31141742db</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</si>
  <si>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aci-D2N050-ACI020
Patient Name: Mason Ward
Age: 80.0
Gender: male
Chief Complaint: kidney stones
Secondary Complaints: nan
---------------------------------------------
MEDICAL NOTE:
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
---------------------------------------------
DIALOGUE:
[doctor]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hasses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</si>
  <si>
    <t>- Chief complaint: kidney stones
- History of present illness: Mason Ward, an 80-year-old male, experienced sudden right back pain while moving hay in his barn about a week ago. He initially thought the pain was from throwing hay, but it intensified, causing sweating and nausea. His primary care physician ordered a CT scan, which revealed a kidney stone measuring 0.5 cm in the proximal right ureter. Mason had never experienced kidney stones before.
- Physical examination: No pain or rebound/guarding upon palpation of the abdomen. CVA tenderness on the right side, indicating inflammation due to the kidney stone.
- Symptoms experienced: Right back pain radiating towards the groin, intermittent after finding out it was a kidney stone. No hematuria (blood in urine) or darker urine.
- New medications: Prescribed oxycodone 5 mg every 6 to 8 hours for pain. Mason can also take Tylenol for breakthrough pain.
- Follow-up instructions: Mason will follow up in 1 to 2 weeks to check his progress. If symptoms haven't improved, further treatment options, including lithotripsy, will be discussed.</t>
  </si>
  <si>
    <t>3b5bb7ae-252a-48fd-be29-cb8f83579596</t>
  </si>
  <si>
    <t>Patient ID: aci-D2N050-ACI020
Patient Name: Mason Ward
Age: 80.0
Gender: male
Chief Complaint: kidney stones
Secondary Complaints: nan
---------------------------------------------
MEDICAL NOTE:
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
---------------------------------------------
DIALOGUE:
[doctor]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hasses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</si>
  <si>
    <t>46d8a2e03bf8421f8f01220d77f2f4f1</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</si>
  <si>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aci-D2N051-ACI093
Patient Name: jeremy roberts
Age: 79.0
Gender: male
Chief Complaint: Right foot ulcer
Secondary Complaints: Diabetes;Coronary artery disease
---------------------------------------------
MEDICAL NOTE:
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
---------------------------------------------
DIALOGUE:
[doctor]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</si>
  <si>
    <t>- Chief complaint: Right foot ulcer
- History of present illness: The ulcer has been present for approximately 6 to 8 weeks, with no associated pain. The patient suspects it may have worsened. The patient also experiences tension headaches frequently and occasional numbness and tingling in the feet, especially in colder weather.
- Physical examination: 2 x 3 cm ulcerated lesion on the right lateral foot near the 5th metacarpal metatarsophalangeal joint. No associated cellulitis. No pain to palpation. Granulation tissue and slight purulent discharge present.
- Symptoms experienced by the patient: Tension headaches, numbness and tingling in the feet.
- New medications prescribed or changed: N/A
- Follow-up instructions: The patient will undergo an arterial ultrasound and be referred to podiatry for a consult. The patient should follow up with their primary care physician for diabetes management. The patient's cardiologist will be contacted for medical clearance if surgical intervention is required for the foot ulcer.</t>
  </si>
  <si>
    <t>32d75d4d-1283-4ea0-a67e-e5ccf520fd00</t>
  </si>
  <si>
    <t>Patient ID: aci-D2N051-ACI093
Patient Name: jeremy roberts
Age: 79.0
Gender: male
Chief Complaint: Right foot ulcer
Secondary Complaints: Diabetes;Coronary artery disease
---------------------------------------------
MEDICAL NOTE:
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
---------------------------------------------
DIALOGUE:
[doctor]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</si>
  <si>
    <t>296b6d76803348799d7dfdb45232d548</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</si>
  <si>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aci-D2N052-ACI016
Patient Name: Anna Diaz
Age: 29.0
Gender: female
Chief Complaint: right-sided back pain
Secondary Complaints: nan
---------------------------------------------
MEDICAL NOTE:
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
---------------------------------------------
DIALOGUE:
[doctor]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</si>
  <si>
    <t>- Chief complaint: right-sided back pain
- History of present illness: The patient has been experiencing constant right-sided back pain that radiates down to her lower right side, as well as hematuria and nausea. The primary care physician was concerned for possible kidney stones.
- Physical examination: Mild pain and tenderness on palpation of the abdomen. CVA tenderness on the right.
- Symptoms experienced by the patient: right-sided back pain, pain radiating down to the lower right side, hematuria, and nausea.
- New medications prescribed or changed, including dosages: Ibuprofen 800 mg prescribed for pain relief.
- Follow-up instructions: Follow up in 2 weeks.</t>
  </si>
  <si>
    <t>9b7b77e8-cae8-4065-aebc-207cb17dad55</t>
  </si>
  <si>
    <t>Patient ID: aci-D2N052-ACI016
Patient Name: Anna Diaz
Age: 29.0
Gender: female
Chief Complaint: right-sided back pain
Secondary Complaints: nan
---------------------------------------------
MEDICAL NOTE:
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
---------------------------------------------
DIALOGUE:
[doctor]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</si>
  <si>
    <t>8b04701cd93d4524a86d95391da8dd53</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</si>
  <si>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aci-D2N053-ACI074
Patient Name: barbara nan
Age: nan
Gender: female
Chief Complaint: itchy scalp
Secondary Complaints: nan
---------------------------------------------
MEDICAL NOTE:
CHIEF COMPLAINT
Itchy scalp pain.
REVIEW OF SYSTEMS
Constitutional: Denies fever or weight loss.
HENT: Reports scalp pain Musculoskeletal: Denies joint pain.
Skin: Reports itchy scalp Denies any rashes.
VITALS
BP: 130/68.
HR: 98.
RR:18.
Temperature is 97.7 today.
PHYSICAL EXAM
Integumentary
- Examination: Scalp reveals demarcated scaly, erythematous plaques. They are patchy in format and diffusely present across the back of the skull.
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
---------------------------------------------
DIALOGUE:
[doctor]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</si>
  <si>
    <t>- Chief complaint: itchy scalp.
- History of present illness: The patient has been experiencing itchy scalp for a while, worsening in the past six months. The scalp appears scaly and erythematous, with diffusely present plaques across the back of the skull. The patient reports dandruff and embarrassment due to constant itching.
- Physical examination: Scalp reveals demarcated scaly, erythematous plaques.
- Symptoms experienced by the patient: Itchy scalp, dandruff.
- New medications prescribed or changed: Clobetasol 0.05% solution prescribed to be applied twice daily on the affected areas of the scalp. T/Gel shampoo to be continued. Steroids provided for flare-ups.
- Follow-up instructions: The patient will follow-up in 3 months or sooner if her condition worsens.</t>
  </si>
  <si>
    <t>4e30636c-cd2b-40a1-8073-9d05a5a78fad</t>
  </si>
  <si>
    <t>Patient ID: aci-D2N053-ACI074
Patient Name: barbara nan
Age: nan
Gender: female
Chief Complaint: itchy scalp
Secondary Complaints: nan
---------------------------------------------
MEDICAL NOTE:
CHIEF COMPLAINT
Itchy scalp pain.
REVIEW OF SYSTEMS
Constitutional: Denies fever or weight loss.
HENT: Reports scalp pain Musculoskeletal: Denies joint pain.
Skin: Reports itchy scalp Denies any rashes.
VITALS
BP: 130/68.
HR: 98.
RR:18.
Temperature is 97.7 today.
PHYSICAL EXAM
Integumentary
- Examination: Scalp reveals demarcated scaly, erythematous plaques. They are patchy in format and diffusely present across the back of the skull.
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
---------------------------------------------
DIALOGUE:
[doctor]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</si>
  <si>
    <t>2b0dba06479d401ba3da45eb6cd744a7</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</si>
  <si>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aci-D2N054-ACI102
Patient Name: elijah reyes
Age: 45.0
Gender: male
Chief Complaint: right foot pain
Secondary Complaints: Hx left ankle surgery
---------------------------------------------
MEDICAL NOTE:
CHIEF COMPLAINT
Right foot pain.
HISTORY OF PRESENT ILLNESS
Elijah Reyes is a pleasant 45-year-old male who presents to the clinic today for the evaluation of right foot pain. The patient was referred by his primary care physician. He sustained an injury yesterday when he dropped a landscape brick on his right foot while doing yard work. He was able to get up and continue working after the injury. He rates his pain level as an 11 out of 10. The patient also reports numbness in his entire right foot, which has been present for a long time. The patient denies taking any medication for pain.
The patient reports he fractured his right ankle 20 years ago. He received non-operative treatment with casting. He has experienced intermittent soreness and swelling in his right ankle since then.
The patient reports surgical history of his left ankle. He continues to experience soreness and occasional giving way of the left ankle.
MEDICAL HISTORY
Patient reports history of a right ankle fracture 20 years ago.
SURGICAL HISTORY
Patient reports history of left ankle surgery.
REVIEW OF SYSTEMS
Musculoskeletal: Reports right foot pain, right ankle soreness and swelling, and left ankle soreness and instability.
Neurological: Reports right foot numbness.
VITALS
All vital signs are within the normal limits.
PHYSICAL EXAM
CV: Capillary refill is brisk in less than 3 seconds in the right foot. Strong bounding dorsalis pedis pulse.
NEURO: Normal sensation. Right foot motor and sensation are intact and equal to the contralateral side.
MSK: Examination of the right foot: Bruising on the plantar and dorsal aspects of the foot. I do appreciate associated swelling. Tenderness to palpation over the midfoot.
RESULTS
An x-ray of the right foot was obtained and reviewed today. It demonstrates dorsal displacement of the base of the 2nd metatarsal with a 3 mm separation of the 1st and 2nd metatarsal bases and presence of bony fragments.
ASSESSMENT
Right foot pain, due to a Lisfranc fracture.
PLAN
After reviewing the patient's examination and radiographic findings today, I have had a lengthy discussion with him regarding his current symptoms. We discussed treatment options and I have recommended that we proceed with a right foot ORIF and all indicated procedures. We reviewed the risks, benefits, and alternatives of the surgery. I advised him that this procedure will be performed in an outpatient setting and he will be discharged home that same evening. He will then follow up with me 24 hours post procedure, and again 2 weeks later. I explained that he will be placed in a cast and will remain non-weight-bearing for 6 to 8 weeks. He will use crutches while ambulating and we will advance his weight-bearing gradually based on how he tolerates the procedure.
I have also recommended that we obtain an MRI of the right foot to further assess the ligaments. I explained to him that if he has poor bone alignment or ligament healing, this can lead to losing the arch in his foot causing pes planus and developing arthritis. I will send an order to the outpatient MRI facility downstairs for him to obtain the MRI this afternoon.
The patient wishes to think over his options before proceeding with the operation.
---------------------------------------------
DIALOGUE:
[doctor] hey elijah how are you
[patient] i'm doing okay
[doctor] so i see here that your primary care provider sent you over it looks like you were doing some yard work yesterday and dropped a landscape brick on your foot can what so what's going on with your right foot today
[patient] it's a little sore today but you know i hurt my foot before but this is the first time where i'm actually being seen for it
[doctor] okay so you say you've injured your right foot before tell me a little bit about that injury
[patient] twenty years ago i broke my ankle i had to put in a cast but that seems to be okay but you know sometimes it'll give me trouble once in a while it feels a little sore it swells up at times
[doctor] okay
[patient] and my other ankle too is sore sometimes and i've had surgery for that too and you know one of those things where you know it might give out once in a while but i'm not sure that's related to what the you know break dropping on my foot but you know either way my foot's a little sore
[doctor] okay alright so when you dropped that brick on your foot were you able to get up and keep working or did you have to get off your you know not stop weightbearing and and get off that foot can you tell me a little bit about after the traumatic incident
[patient] i you know it was a little sore i called a few names you know god damn why is this in my foot but you know i kept working putting it around a little bit but now it's got swollen so i got to see my doctor he told me i had to go see you here i am so tell me what's going on with it
[doctor] so what have you been doing for the pain since the initial insult
[patient] lucken it up
[doctor] okay have you taken any medications safe for example tylenol or ibuprofen for the pain
[patient] no i feel like taking the medicine
[doctor] okay and then just out of curiosity you said you were doing some landscaping have you been over to landscapes warehouse new here in town my wife and i were just over there this last weekend and picked up a whole bunch of stuff you had a chance to make it over there yet
[patient] no not yet i heard about it though i might have to make a trip once my foot heals
[doctor] alright that sounds good now just out of curiosity can you rate your pain for me right now zero being none ten being the worst pain you've ever been in your life
[patient] eleven out of ten
[doctor] okay and then have you experienced any numbness or tingling of that foot since the incident
[patient] yeah the whole foot is numb
[doctor] okay
[patient] but been now for a long time
[doctor] okay i'm gon na do a quick physical exam now your vitals look good and i would like to do a focused exam of your right foot the there is some bruising on the bottom part of your foot and on the top part as well and i do appreciate the associated swelling and i also recognize that you do have tenderness to palpation for midfoot now for your neurovascular exam of your right foot your capillary refill is brisk in less than three seconds i do note a strong bounding dorsalis pedis pulse with motor and sensation is intact for that foot i also like to call out the fact that it matches bilaterally which is important i'm gon na go ahead and review the diagnostic imaging results so we did a x-ray of that right foot and i do notice dorsal displacement of the base of the second metatarsal with a three millimeter separation of the first and second metatarsal bases and presence of bony fragments so let me tell you a little bit about my assessment and plan now your right foot pain is due to a lisfranc fracture which is a fracture to your second metatarsal bone and the top of your foot this is where the metatarsals meet those cuboids okay so it where the bones come together in your foot now there are a lot of ligaments in your foot so i do want to order an mri just to assess if there is any injuries to those ligaments now based on your exam and looking at the x-ray you're most likely going to need surgery now the reason why this is important is if we have poor bone alignment or ligament healing you can this can lead to losing the arch in your foot you could becoming flat-footed and also developing arthritis now what's gon na be key here is the surgery is going to allow those bones and ligaments to heal properly we are going to put them back into place using plates and screws now the key thing is going to be it's going to be outpatient surgery so it's going to be same day i'll see you in the morning and then you'll be discharged home that evening and we will do a follow-up i wan na see you in twenty four hours post procedure but then i'll see you again in two weeks you're gon na be in a cast and i'm gon na have you use crutches you're not gon na be able to weight-bear on that foot for six to eight weeks what we'll do is we'll advance your ambulating gradually based on how you heal and based on how you tolerate the procedure i know i have covered a lot of material quickly but this is really gon na be the best course of action for you to have a good outcome now do you have any questions come answers concerns before i have the nurse come in finish the paperwork and get you set up for your procedure which we are going to do tomorrow if you're agreeable to that
[patient] what about putting in a cast can i just stay in the cast
[doctor] you could but what we found is the best outcome is aligning those bones with plates and screws to make sure that they heal properly so you have the best outcome possible
[patient] so if the surgery is going to be tomorrow when am i going to get my mri
[doctor] so what what we will do is the good news is we have an outpatient mri facility downstairs and i'm going to send the order down and we'll get you your mri this afternoon
[patient] can i think about it and we have some time
[doctor] sure
[patient] okay
[doctor] alright thanks elijah</t>
  </si>
  <si>
    <t>- Chief complaint: right foot pain.
- History of present illness: The patient sustained an injury to his right foot when he dropped a landscape brick on it while doing yard work. He rates his pain level as 11 out of 10 and reports numbness in his entire right foot, which has been present for a long time. The patient also mentions a history of a right ankle fracture 20 years ago and intermittent soreness and swelling in both ankles.
- Physical examination: Bruising and swelling on the plantar and dorsal aspects of the right foot, tenderness to palpation over the midfoot. Capillary refill brisk in less than 3 seconds, strong bounding dorsalis pedis pulse. Normal sensation and motor function in the right foot.
- Symptoms experienced by the patient: Right foot pain, soreness and swelling in right ankle, occasional instability in left ankle, and numbness in entire right foot.
- New medications prescribed or changed, including dosages: N/A.
- Follow-up instructions: The doctor recommends a right foot ORIF surgery to address the Lisfranc fracture. The patient will be placed in a cast and remain non-weight-bearing for 6 to 8 weeks. Follow-up appointments are scheduled for 24 hours post-procedure and 2 weeks later. An MRI of the right foot is also recommended to assess ligament injuries. The patient wants to think over the options before proceeding with the operation.</t>
  </si>
  <si>
    <t>df967d90-099e-4b16-ac68-05aca5d1f435</t>
  </si>
  <si>
    <t>Patient ID: aci-D2N054-ACI102
Patient Name: elijah reyes
Age: 45.0
Gender: male
Chief Complaint: right foot pain
Secondary Complaints: Hx left ankle surgery
---------------------------------------------
MEDICAL NOTE:
CHIEF COMPLAINT
Right foot pain.
HISTORY OF PRESENT ILLNESS
Elijah Reyes is a pleasant 45-year-old male who presents to the clinic today for the evaluation of right foot pain. The patient was referred by his primary care physician. He sustained an injury yesterday when he dropped a landscape brick on his right foot while doing yard work. He was able to get up and continue working after the injury. He rates his pain level as an 11 out of 10. The patient also reports numbness in his entire right foot, which has been present for a long time. The patient denies taking any medication for pain.
The patient reports he fractured his right ankle 20 years ago. He received non-operative treatment with casting. He has experienced intermittent soreness and swelling in his right ankle since then.
The patient reports surgical history of his left ankle. He continues to experience soreness and occasional giving way of the left ankle.
MEDICAL HISTORY
Patient reports history of a right ankle fracture 20 years ago.
SURGICAL HISTORY
Patient reports history of left ankle surgery.
REVIEW OF SYSTEMS
Musculoskeletal: Reports right foot pain, right ankle soreness and swelling, and left ankle soreness and instability.
Neurological: Reports right foot numbness.
VITALS
All vital signs are within the normal limits.
PHYSICAL EXAM
CV: Capillary refill is brisk in less than 3 seconds in the right foot. Strong bounding dorsalis pedis pulse.
NEURO: Normal sensation. Right foot motor and sensation are intact and equal to the contralateral side.
MSK: Examination of the right foot: Bruising on the plantar and dorsal aspects of the foot. I do appreciate associated swelling. Tenderness to palpation over the midfoot.
RESULTS
An x-ray of the right foot was obtained and reviewed today. It demonstrates dorsal displacement of the base of the 2nd metatarsal with a 3 mm separation of the 1st and 2nd metatarsal bases and presence of bony fragments.
ASSESSMENT
Right foot pain, due to a Lisfranc fracture.
PLAN
After reviewing the patient's examination and radiographic findings today, I have had a lengthy discussion with him regarding his current symptoms. We discussed treatment options and I have recommended that we proceed with a right foot ORIF and all indicated procedures. We reviewed the risks, benefits, and alternatives of the surgery. I advised him that this procedure will be performed in an outpatient setting and he will be discharged home that same evening. He will then follow up with me 24 hours post procedure, and again 2 weeks later. I explained that he will be placed in a cast and will remain non-weight-bearing for 6 to 8 weeks. He will use crutches while ambulating and we will advance his weight-bearing gradually based on how he tolerates the procedure.
I have also recommended that we obtain an MRI of the right foot to further assess the ligaments. I explained to him that if he has poor bone alignment or ligament healing, this can lead to losing the arch in his foot causing pes planus and developing arthritis. I will send an order to the outpatient MRI facility downstairs for him to obtain the MRI this afternoon.
The patient wishes to think over his options before proceeding with the operation.
---------------------------------------------
DIALOGUE:
[doctor] hey elijah how are you
[patient] i'm doing okay
[doctor] so i see here that your primary care provider sent you over it looks like you were doing some yard work yesterday and dropped a landscape brick on your foot can what so what's going on with your right foot today
[patient] it's a little sore today but you know i hurt my foot before but this is the first time where i'm actually being seen for it
[doctor] okay so you say you've injured your right foot before tell me a little bit about that injury
[patient] twenty years ago i broke my ankle i had to put in a cast but that seems to be okay but you know sometimes it'll give me trouble once in a while it feels a little sore it swells up at times
[doctor] okay
[patient] and my other ankle too is sore sometimes and i've had surgery for that too and you know one of those things where you know it might give out once in a while but i'm not sure that's related to what the you know break dropping on my foot but you know either way my foot's a little sore
[doctor] okay alright so when you dropped that brick on your foot were you able to get up and keep working or did you have to get off your you know not stop weightbearing and and get off that foot can you tell me a little bit about after the traumatic incident
[patient] i you know it was a little sore i called a few names you know god damn why is this in my foot but you know i kept working putting it around a little bit but now it's got swollen so i got to see my doctor he told me i had to go see you here i am so tell me what's going on with it
[doctor] so what have you been doing for the pain since the initial insult
[patient] lucken it up
[doctor] okay have you taken any medications safe for example tylenol or ibuprofen for the pain
[patient] no i feel like taking the medicine
[doctor] okay and then just out of curiosity you said you were doing some landscaping have you been over to landscapes warehouse new here in town my wife and i were just over there this last weekend and picked up a whole bunch of stuff you had a chance to make it over there yet
[patient] no not yet i heard about it though i might have to make a trip once my foot heals
[doctor] alright that sounds good now just out of curiosity can you rate your pain for me right now zero being none ten being the worst pain you've ever been in your life
[patient] eleven out of ten
[doctor] okay and then have you experienced any numbness or tingling of that foot since the incident
[patient] yeah the whole foot is numb
[doctor] okay
[patient] but been now for a long time
[doctor] okay i'm gon na do a quick physical exam now your vitals look good and i would like to do a focused exam of your right foot the there is some bruising on the bottom part of your foot and on the top part as well and i do appreciate the associated swelling and i also recognize that you do have tenderness to palpation for midfoot now for your neurovascular exam of your right foot your capillary refill is brisk in less than three seconds i do note a strong bounding dorsalis pedis pulse with motor and sensation is intact for that foot i also like to call out the fact that it matches bilaterally which is important i'm gon na go ahead and review the diagnostic imaging results so we did a x-ray of that right foot and i do notice dorsal displacement of the base of the second metatarsal with a three millimeter separation of the first and second metatarsal bases and presence of bony fragments so let me tell you a little bit about my assessment and plan now your right foot pain is due to a lisfranc fracture which is a fracture to your second metatarsal bone and the top of your foot this is where the metatarsals meet those cuboids okay so it where the bones come together in your foot now there are a lot of ligaments in your foot so i do want to order an mri just to assess if there is any injuries to those ligaments now based on your exam and looking at the x-ray you're most likely going to need surgery now the reason why this is important is if we have poor bone alignment or ligament healing you can this can lead to losing the arch in your foot you could becoming flat-footed and also developing arthritis now what's gon na be key here is the surgery is going to allow those bones and ligaments to heal properly we are going to put them back into place using plates and screws now the key thing is going to be it's going to be outpatient surgery so it's going to be same day i'll see you in the morning and then you'll be discharged home that evening and we will do a follow-up i wan na see you in twenty four hours post procedure but then i'll see you again in two weeks you're gon na be in a cast and i'm gon na have you use crutches you're not gon na be able to weight-bear on that foot for six to eight weeks what we'll do is we'll advance your ambulating gradually based on how you heal and based on how you tolerate the procedure i know i have covered a lot of material quickly but this is really gon na be the best course of action for you to have a good outcome now do you have any questions come answers concerns before i have the nurse come in finish the paperwork and get you set up for your procedure which we are going to do tomorrow if you're agreeable to that
[patient] what about putting in a cast can i just stay in the cast
[doctor] you could but what we found is the best outcome is aligning those bones with plates and screws to make sure that they heal properly so you have the best outcome possible
[patient] so if the surgery is going to be tomorrow when am i going to get my mri
[doctor] so what what we will do is the good news is we have an outpatient mri facility downstairs and i'm going to send the order down and we'll get you your mri this afternoon
[patient] can i think about it and we have some time
[doctor] sure
[patient] okay
[doctor] alright thanks elijah</t>
  </si>
  <si>
    <t>0b0f11fb206d4804b55fc334020fbecf</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</si>
  <si>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aci-D2N055-ACI053
Patient Name: karen nelson
Age: 3.0
Gender: female
Chief Complaint: right eye twitch
Secondary Complaints: nan
---------------------------------------------
MEDICAL NOTE:
CHIEF COMPLAINT
Right eye twitch.
SOCIAL HISTORY
The patient plays soccer every Saturday, however she has noted that there is a girl that tries to kick her and pulls her hair.
FAMILY HISTORY
Patient's father reports that they do not have a family history of seizures or Tourette's syndrome.
REVIEW OF SYSTEMS
Constitutional: Denies fever, chills, or changes in appetite.
Eyes: Reports right eye twitch. Denies right eye pain.
Respiratory: Denies cough.
Neurological: Denies headaches or sleep disturbances.
PHYSICAL EXAM
Neurological
- Orientation: Alert and oriented x3. Speech is clear and fluent. Gait is steady. Heel toe walking is normal. Cranial nerves grossly intact without focal neurologic findings. No pronator drift. Sensation is intact. Reflexes are 2+ and symmetric at the biceps, triceps, knees, and ankles.
ASSESSMENT AND PLAN
1. Transient tics.
- Medical Reasoning: The patient's father provided a video today as she did not have a twitch in office. It appears the patient is experiencing a tic.
- Patient Education and Counseling: Nature of the diagnosis was discussed today with the patient and her father. I advised eye tics are very common in children and as many as 1 in 5 children have a tick during their school years. We discussed tics can also include things like shoulder shrugging, facial grimacing, sniffling, excessive throat clearing, and uncontrolled vocalization. I explained that essentially they are brief, sudden and involuntary motor movements and that we do not have a full understanding of the cause. We also discussed that they typically occur around 5 to 10 years of age and mostly resolve on their own within a year. Dad was advised that treatment is not recommended as they do not appear to be bothering Karen and she continues to do well in school and activities. Additionally, we discussed avoiding drawing attention to the tic as it may cause Karen to feel self-conscious and increase the severity of the tic.
- Medical Treatment: None at this time.
Patient Agreements: The patient's parent understands and agrees with the recommended medical treatment plan. 
All questions were answered.
---------------------------------------------
DIALOGUE:
[doctor] karen nelson is a 3 -year-old female with no significant past medical history who comes in for evaluation of a new right eye twitch karen is accompanied by her father hi karen how are you
[patient] i'm okay i guess
[doctor] hey dad how are you doing
[patient] hey doc i am okay yeah karen has been having this eye twitch i noticed a couple of weeks ago when i talked to her pediatrician and they told me to come see you
[doctor] okay alright so karen have you felt the twitch
[patient] yeah well i mean i feel my face sometimes
[doctor] yeah and do you have any pain when it happens
[patient] no it it does n't really hurt but i noticed that dad looks real nervous when it happens
[doctor] yeah i i i can understand that's because he loves you do you feel the urge to move your face
[patient] sometimes and then it moves and then i feel better
[doctor] okay okay and so so dad how often are you seeing the twitch on karen
[patient] i do n't know i mean it varies sometimes i see it several times an hour and there is other days we do n't see it at all until sometimes late afternoon but we definitely notice it you know everyday for the last several weeks
[doctor] okay so karen how is how is how is soccer
[patient] i like soccer
[doctor] yeah
[patient] yeah dad dad takes me to play every saturday
[doctor] okay
[patient] it's it's pretty fun but there's this girl named isabella she she plays rough
[doctor] does she
[patient] she yeah she tries to kick me and she pulls my hair and
[doctor] oh
[patient] sometimes she's not very nice
[doctor] that is n't very nice you gon na have to show her that that's not very nice you're gon na have to teach her a lesson
[patient] yeah and and then sometimes after soccer we we go and i get mcdugge's and it and it's it makes for a nice day with dad
[doctor] is that your favorite at mcdonald's in the the mcnuggates
[patient] not not really but they are cheap so
[doctor] okay alright well you you made dad happy at least right
[patient] yeah that's what he says because i'm expensive because i want dresses and dogs and stuff all the time
[doctor] yeah well yeah who does n't well okay well hopefully we will get you you know squared away here so you can you know play your soccer and go shopping for dresses with dad so so dad tell me does the karen seem bothered or any other and have any other issues when this happens
[patient] no i mean when it happens she just continues playing or doing whatever she was doing when it happens
[doctor] okay alright has she has she otherwise been feeling okay since this started has she been acting normally
[patient] i i'd say she seems fine i mean she has been eating well and playing with her friends and she goes about her normal activities really
[doctor] okay good
[patient] never even though anything was going on
[doctor] okay alright good so has has karen had any seizures in the past
[patient] no
[doctor] no okay and then so tell me when the twitch occurs do you ever notice any you know parts of her like moving or twitching
[patient] well no uh it's just her face
[doctor] okay
[patient] i mean the whole side of her face moves when it happens it seems like it several seconds and then it finally stops and she just seems to be blinking frequently and and and you know wait a minute i i did make a video so you can see just in case it does n't do it during the visit
[doctor] okay okay yeah that would be great to see that because i wan na see what's going on so thank you for that tell me is there any family history of seizures or like tourette's syndrome
[patient] well no history of seizures but i i i never heard of that tourette thing
[doctor] yeah so so toret is that it's a nervous system disorder that you know involves like repetitive movements or like unwanted sounds and it typically begins in childhood and i do n't know have you noticed anything like that with her when she was younger
[patient] really i had nobody in our family got anything like that
[doctor] okay now tell me have you noticed any other symptoms how about like fever or chills
[patient] no
[doctor] okay coughing headache
[patient] ma'am
[doctor] okay how about any problems with karen's sleep
[patient] nope
[doctor] okay okay good let's go ahead and do physical exam on karen here alright karen i'm just gon na take a look at you and and ask you to follow some commands okay
[patient] okay
[doctor] alright can you follow my finger with your eyes good now can you do me a favor walk across the room for me great job okay now i want you to close your eyes and reach out your arms in front of you good now keep your eyes closed can you feel me touch you here how about okay how about there
[patient] mm-hmm
[doctor] does that feel the same
[patient] yeah
[doctor] okay alright so i'm just gon na check your reflexes okay alright now on your on the neurological exam the patient is awake alert and oriented times three speech is clear and fluent gait is steady heel toe walking is normal and the cranial nerves are intact without focal neurologic findings there is no pronator drift sensation is intact reflexes are two plus and symmetric at the biceps triceps knees and ankles so this means everything looks good karen
[patient] that's great
[doctor] good alright so i'm gon na go ahead and tell you what we're gon na do so i'm gon na tell you my assessment and plan here so dad so for the first problem i do believe that karen does have a tick eye tics are very common in children and as many as you know one in five children have a tick during their school years and tics can also include things like shoulder shrugging facial grimacing sniffling excessive throat clearing and uncontrolled vocalization i can say that essentially they're brief sudden and involuntary motor movements now we do n't have a full understanding of the cause of the tics but they typically occur around five to ten years of age but most ticks go away on their own and they disappear within a year so these are what we call transient tics and the best thing to do is ignore the tics so it does n't seem to be bothering karen and she seems to be doing well in school and activities so it may wax and wane over time but you might notice it more towards the end of the day when the child is tired so you may also you know see it if they're stressed so that's why it's important to just ignore it now when you draw attention to the tick it does make the child conscious so that can make the tic worse so we want to be careful again just to to kind of not to draw too much attention on it and do you have any questions for me
[patient] so you mean you're telling me you do n't think he had a seizure or a bit or nothing
[doctor] yeah i do n't think it's i do n't think so because it's it is the same part of her body that's moving every time that and she reports that it's somewhat of an there is an urge to blink her eye and some relief afterwards
[patient] so you're not recommending any kind of treatment there is no pill or cream or nothing
[doctor] not at this time because she seems to be doing well overall and the tic has n't impacted her school or her activities but if it worsens then we can consider some treatment okay
[patient] alright alright sounds good
[doctor] alright thank you you guys have a good day
[patient] doctor
[doctor] bye karen</t>
  </si>
  <si>
    <t>- Chief complaint: right eye twitch
- History of present illness: Karen has been experiencing a right eye twitch for several weeks. Her father noticed it occurring multiple times an hour, but it varies in frequency. Karen does not have any pain when it happens, and she continues playing or doing her normal activities without being bothered by it.
- Physical examination: Neurological examination showed that Karen was alert and oriented, with clear and fluent speech. Her gait was steady, and heel toe walking was normal. Reflexes were 2+ and symmetric. There were no focal neurologic findings.
- Symptoms experienced by the patient: Karen experiences a twitch in the entire side of her face, particularly her eye. It lasts for several seconds and stops, and she blinks frequently.
- New medications prescribed or changed: None at this time.
- Follow-up instructions: N/A.</t>
  </si>
  <si>
    <t>77958b55-86b0-4212-9e1f-1784968219de</t>
  </si>
  <si>
    <t>Patient ID: aci-D2N055-ACI053
Patient Name: karen nelson
Age: 3.0
Gender: female
Chief Complaint: right eye twitch
Secondary Complaints: nan
---------------------------------------------
MEDICAL NOTE:
CHIEF COMPLAINT
Right eye twitch.
SOCIAL HISTORY
The patient plays soccer every Saturday, however she has noted that there is a girl that tries to kick her and pulls her hair.
FAMILY HISTORY
Patient's father reports that they do not have a family history of seizures or Tourette's syndrome.
REVIEW OF SYSTEMS
Constitutional: Denies fever, chills, or changes in appetite.
Eyes: Reports right eye twitch. Denies right eye pain.
Respiratory: Denies cough.
Neurological: Denies headaches or sleep disturbances.
PHYSICAL EXAM
Neurological
- Orientation: Alert and oriented x3. Speech is clear and fluent. Gait is steady. Heel toe walking is normal. Cranial nerves grossly intact without focal neurologic findings. No pronator drift. Sensation is intact. Reflexes are 2+ and symmetric at the biceps, triceps, knees, and ankles.
ASSESSMENT AND PLAN
1. Transient tics.
- Medical Reasoning: The patient's father provided a video today as she did not have a twitch in office. It appears the patient is experiencing a tic.
- Patient Education and Counseling: Nature of the diagnosis was discussed today with the patient and her father. I advised eye tics are very common in children and as many as 1 in 5 children have a tick during their school years. We discussed tics can also include things like shoulder shrugging, facial grimacing, sniffling, excessive throat clearing, and uncontrolled vocalization. I explained that essentially they are brief, sudden and involuntary motor movements and that we do not have a full understanding of the cause. We also discussed that they typically occur around 5 to 10 years of age and mostly resolve on their own within a year. Dad was advised that treatment is not recommended as they do not appear to be bothering Karen and she continues to do well in school and activities. Additionally, we discussed avoiding drawing attention to the tic as it may cause Karen to feel self-conscious and increase the severity of the tic.
- Medical Treatment: None at this time.
Patient Agreements: The patient's parent understands and agrees with the recommended medical treatment plan. 
All questions were answered.
---------------------------------------------
DIALOGUE:
[doctor] karen nelson is a 3 -year-old female with no significant past medical history who comes in for evaluation of a new right eye twitch karen is accompanied by her father hi karen how are you
[patient] i'm okay i guess
[doctor] hey dad how are you doing
[patient] hey doc i am okay yeah karen has been having this eye twitch i noticed a couple of weeks ago when i talked to her pediatrician and they told me to come see you
[doctor] okay alright so karen have you felt the twitch
[patient] yeah well i mean i feel my face sometimes
[doctor] yeah and do you have any pain when it happens
[patient] no it it does n't really hurt but i noticed that dad looks real nervous when it happens
[doctor] yeah i i i can understand that's because he loves you do you feel the urge to move your face
[patient] sometimes and then it moves and then i feel better
[doctor] okay okay and so so dad how often are you seeing the twitch on karen
[patient] i do n't know i mean it varies sometimes i see it several times an hour and there is other days we do n't see it at all until sometimes late afternoon but we definitely notice it you know everyday for the last several weeks
[doctor] okay so karen how is how is how is soccer
[patient] i like soccer
[doctor] yeah
[patient] yeah dad dad takes me to play every saturday
[doctor] okay
[patient] it's it's pretty fun but there's this girl named isabella she she plays rough
[doctor] does she
[patient] she yeah she tries to kick me and she pulls my hair and
[doctor] oh
[patient] sometimes she's not very nice
[doctor] that is n't very nice you gon na have to show her that that's not very nice you're gon na have to teach her a lesson
[patient] yeah and and then sometimes after soccer we we go and i get mcdugge's and it and it's it makes for a nice day with dad
[doctor] is that your favorite at mcdonald's in the the mcnuggates
[patient] not not really but they are cheap so
[doctor] okay alright well you you made dad happy at least right
[patient] yeah that's what he says because i'm expensive because i want dresses and dogs and stuff all the time
[doctor] yeah well yeah who does n't well okay well hopefully we will get you you know squared away here so you can you know play your soccer and go shopping for dresses with dad so so dad tell me does the karen seem bothered or any other and have any other issues when this happens
[patient] no i mean when it happens she just continues playing or doing whatever she was doing when it happens
[doctor] okay alright has she has she otherwise been feeling okay since this started has she been acting normally
[patient] i i'd say she seems fine i mean she has been eating well and playing with her friends and she goes about her normal activities really
[doctor] okay good
[patient] never even though anything was going on
[doctor] okay alright good so has has karen had any seizures in the past
[patient] no
[doctor] no okay and then so tell me when the twitch occurs do you ever notice any you know parts of her like moving or twitching
[patient] well no uh it's just her face
[doctor] okay
[patient] i mean the whole side of her face moves when it happens it seems like it several seconds and then it finally stops and she just seems to be blinking frequently and and and you know wait a minute i i did make a video so you can see just in case it does n't do it during the visit
[doctor] okay okay yeah that would be great to see that because i wan na see what's going on so thank you for that tell me is there any family history of seizures or like tourette's syndrome
[patient] well no history of seizures but i i i never heard of that tourette thing
[doctor] yeah so so toret is that it's a nervous system disorder that you know involves like repetitive movements or like unwanted sounds and it typically begins in childhood and i do n't know have you noticed anything like that with her when she was younger
[patient] really i had nobody in our family got anything like that
[doctor] okay now tell me have you noticed any other symptoms how about like fever or chills
[patient] no
[doctor] okay coughing headache
[patient] ma'am
[doctor] okay how about any problems with karen's sleep
[patient] nope
[doctor] okay okay good let's go ahead and do physical exam on karen here alright karen i'm just gon na take a look at you and and ask you to follow some commands okay
[patient] okay
[doctor] alright can you follow my finger with your eyes good now can you do me a favor walk across the room for me great job okay now i want you to close your eyes and reach out your arms in front of you good now keep your eyes closed can you feel me touch you here how about okay how about there
[patient] mm-hmm
[doctor] does that feel the same
[patient] yeah
[doctor] okay alright so i'm just gon na check your reflexes okay alright now on your on the neurological exam the patient is awake alert and oriented times three speech is clear and fluent gait is steady heel toe walking is normal and the cranial nerves are intact without focal neurologic findings there is no pronator drift sensation is intact reflexes are two plus and symmetric at the biceps triceps knees and ankles so this means everything looks good karen
[patient] that's great
[doctor] good alright so i'm gon na go ahead and tell you what we're gon na do so i'm gon na tell you my assessment and plan here so dad so for the first problem i do believe that karen does have a tick eye tics are very common in children and as many as you know one in five children have a tick during their school years and tics can also include things like shoulder shrugging facial grimacing sniffling excessive throat clearing and uncontrolled vocalization i can say that essentially they're brief sudden and involuntary motor movements now we do n't have a full understanding of the cause of the tics but they typically occur around five to ten years of age but most ticks go away on their own and they disappear within a year so these are what we call transient tics and the best thing to do is ignore the tics so it does n't seem to be bothering karen and she seems to be doing well in school and activities so it may wax and wane over time but you might notice it more towards the end of the day when the child is tired so you may also you know see it if they're stressed so that's why it's important to just ignore it now when you draw attention to the tick it does make the child conscious so that can make the tic worse so we want to be careful again just to to kind of not to draw too much attention on it and do you have any questions for me
[patient] so you mean you're telling me you do n't think he had a seizure or a bit or nothing
[doctor] yeah i do n't think it's i do n't think so because it's it is the same part of her body that's moving every time that and she reports that it's somewhat of an there is an urge to blink her eye and some relief afterwards
[patient] so you're not recommending any kind of treatment there is no pill or cream or nothing
[doctor] not at this time because she seems to be doing well overall and the tic has n't impacted her school or her activities but if it worsens then we can consider some treatment okay
[patient] alright alright sounds good
[doctor] alright thank you you guys have a good day
[patient] doctor
[doctor] bye karen</t>
  </si>
  <si>
    <t>951e9afef25c4b448da8ba0602e85fba</t>
  </si>
  <si>
    <t>Karen PII</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</si>
  <si>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aci-D2N056-ACI032
Patient Name: nan nan
Age: nan
Gender: male
Chief Complaint: recurrent lung infections
Secondary Complaints: nan
---------------------------------------------
MEDICAL NOTE:
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
---------------------------------------------
DIALOGUE:
[patient]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</si>
  <si>
    <t>- chief complaint: recurrent lung infections
- history of present illness: The patient reports experiencing coughing, shortness of breath, productive cough, and low-grade fever.
- physical examination: Fine rales were noted during auscultation of the lungs.
- symptoms experienced by the patient: The patient experiences coughing, mucus production, shortness of breath, and low-grade fever.
- new medications prescribed or changed, including dosages: The doctor prescribed a course of oral steroids, but the dosage is not provided.
- follow-up instructions: The patient is advised to eliminate exposure to hay and wear a respirator when working with hay. CT of the lungs and a pulmonary function test have been ordered to assess the severity of respiratory impairment.</t>
  </si>
  <si>
    <t>7da3d9f5-9afa-4d4a-b69d-f375972ae643</t>
  </si>
  <si>
    <t>Patient ID: aci-D2N056-ACI032
Patient Name: nan nan
Age: nan
Gender: male
Chief Complaint: recurrent lung infections
Secondary Complaints: nan
---------------------------------------------
MEDICAL NOTE:
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
---------------------------------------------
DIALOGUE:
[patient]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</si>
  <si>
    <t>0341ef9ec1f14d77b1d5940b99443029</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</si>
  <si>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aci-D2N057-ACI100
Patient Name: joseph walker
Age: 58.0
Gender: male
Chief Complaint: Right great toe pain
Secondary Complaints: nan
---------------------------------------------
MEDICAL NOTE:
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
---------------------------------------------
DIALOGUE:
[patient]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</si>
  <si>
    <t>- Chief complaint: Right great toe pain
- History of present illness: Pain started 2 weeks ago, worsened last week during a trade show convention where the patient couldn't ambulate. Pain described as throbbing and burning, occasionally sharp and stabbing especially with movement or walking. Redness present. Ambulates on heel to prevent toe bending. Pain worsens with slight pressure and at night when sheet touches toe. Takes 2 ibuprofen per day but does not provide relief.
- Physical examination: 10 degrees of plantar flexion with pain in the right great toe. Pain to palpation between big toe and second toe. Palpated a bone spur on the right great toe.
- Symptoms experienced by the patient: Throbbing and burning pain, occasionally sharp and stabbing, redness.
- New medications prescribed or changed: Meloxicam prescribed once a day.
- Follow-up instructions: Follow up in 2 weeks to check progress. If pain does not improve with orthotics, cortisone injection or surgical intervention may be recommended.</t>
  </si>
  <si>
    <t>24fd1300-229c-4085-b2d6-93c0f4835cf4</t>
  </si>
  <si>
    <t>Patient ID: aci-D2N057-ACI100
Patient Name: joseph walker
Age: 58.0
Gender: male
Chief Complaint: Right great toe pain
Secondary Complaints: nan
---------------------------------------------
MEDICAL NOTE:
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
---------------------------------------------
DIALOGUE:
[patient]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</si>
  <si>
    <t>1488167ac0834b9085a49f7904f4a6c0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</si>
  <si>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aci-D2N058-ACI054
Patient Name: russell ramirez
Age: 45.0
Gender: male
Chief Complaint: Hospital follow-up after an anterior STEMI
Secondary Complaints: history of CAD status post prior RCA stent;hypertension;diabetes mellitus
---------------------------------------------
MEDICAL NOTE:
CHIEF COMPLAINT
Hospital follow-up after an anterior STEMI.
MEDICAL HISTORY
Patient reports history of CAD status post prior RCA stent in 2018, hypertension, and diabetes mellitus.
SURGICAL HISTORY
Patient reports history of RCA stent in 2018 and most recently underwent drug-eluting stent placement in the LAD.
SOCIAL HISTORY
Patient reports enjoying walking outside, gardening, and nature photography.
MEDICATIONS
Patient reports taking aspirin 81 mg daily, Brilinta 90 mg twice a day, Lipitor 80 mg daily, Toprol 50 mg daily, and lisinopril 20 mg a day.
REVIEW OF SYSTEMS
Constitutional: Reports fatigue. Denies changes in sleep.
Cardiovascular: Denies chest pain.
Respiratory: Denies shortness of breath.
Musculoskeletal: Denies lower extremity swelling.
VITALS
Vital signs look good today.
PHYSICAL EXAM
Neck
- General Examination: No carotid bruits.
Respiratory
- Auscultation of Lungs: Clear bilaterally.
Cardiovascular
- Auscultation of Heart: Grade 3/6 systolic ejection murmur, heard at the left base.
Musculoskeletal
- Examination of the right upper extremity reveals no swelling or edema on the right radial artery. Cath site is clean, dry, and intact. No hematoma. Palpable right radial artery pulse.
RESULTS
Electrocardiogram is reviewed and revealed normal sinus rhythm with good R wave progression and evolutionary changes, which are anticipated.
ASSESSMENT AND PLAN
1. Coronary artery disease.
- Medical Reasoning: The patient's exam is consistent with coronary artery disease.
- Patient Education and Counseling: We discussed that he should continue to watch his diet and salt intake. We also discussed that the cardiac rehab should help with his confidence with exercising regularly and for his education.
- Medical Treatment: Continue taking aspirin 81 mg daily Continue taking Brilinta 90 mg twice a day. Continue taking Lipitor 80 mg daily. Continue taking Toprol 50 mg daily. I will refer him to cardiac rehab.
2. Newly reduced left ventricular dysfunction and moderate mitral regurgitation.
- Medical Reasoning: The patient's physical exam is consistent with this diagnosis.
- Patient Education and Counseling: We discussed that his pumping function should improve in time. We also discussed that since he is compliant with his medications and presented to the cardiac cath lab quickly, he should recover. I advised the patient that he does not need to start a diuretic at this time.
- Medical Treatment: Continue taking lisinopril 20 mg a day. Prescription for Aldactone 12.5 mg daily provided. Order for labs provided. Repeat echocardiogram ordered to be completed in 2 months.
3. Hypertension.
- Medical Reasoning: This seems stable at this time.
- Medical Treatment: Continue home blood pressure monitoring.
Patient Agreements: The patient understands and agrees with the recommended medical treatment plan.
---------------------------------------------
DIALOGUE:
[doctor] russell ramirez is a 45 -year-old male with past medical history significant for cad status post prior status post prior rca stent in twenty eighteen hypertension and diabetes mellitus who presents for hospital follow-up after an anterior stemi now status post drug-eluting stent and lad and newly reduced ejection fraction ejection fraction thirty five percent and moderate mitral regurgitation alright russell hi how are you doing today
[patient] hey document i i do n't know i'm doing alright i guess
[doctor] just alright how's it
[patient] well
[doctor] how's it been since you've had your heart attack have you been have you been doing alright
[patient] no i've been seeing you for years since i had my last heart attack in two thousand eighteen but i've been doing pretty good i ca n't believe this happened again i mean i'm doing okay i guess i just feel tired every now and then and but overall i mean i guess i feel pretty well
[doctor] okay good were you able to enjoy the spring weather
[patient] yeah some i mean i'm hoping now that i've had my little procedure that i'll feel better and feel like getting back out and and maybe doing some walking there is some new trails here behind the rex center and maybe get out and walk those trails
[doctor] that will be fine i know you love walking the trails i know you like looking at the flowers because i think you you plant a lot of flowers as well do n't you especially around this time
[patient] yeah i do some gardening around the house
[doctor] yeah
[patient] and you know i really like photography too being able to go out and take nature pictures
[doctor] yeah
[patient] so i'm hoping to be able to go out and do that
[doctor] okay well we'll we'll do what we can here to get you out and going doing all those fun activities again now tell me have you had any chest pain or any shortness of breath
[patient] no not really no chest pain or shortness of breath i've been doing some short walks right around the house so like around the block
[doctor] okay
[patient] but i stay pretty close to the house i've been doing some light housekeeping and i do n't know i seem to be doing okay i think
[doctor] okay alright now tell me are you able to lay flat at night when you sleep or
[patient] well i mean i i never have truly laid flat on my back i've always slept with two pillows which is normal for me
[doctor] okay
[patient] so i mean i guess i really do n't have any troubles with my sleeping
[doctor] okay good how about are your legs swelling up
[patient] nope i've always i always had skinny ankles like like i got dawn knots legs
[doctor] well that's cute were you able to afford your medications and are you taking them as prescribed
[patient] yeah i've been taking my medicine i got pretty good insurance there through the plant and and so the co-pay is n't too bad
[doctor] okay
[patient] and i've been taking them because i do n't want my sense to close up and they told me that that to take them this you know all the time and and i've been taking them since i got out of the hospital
[doctor] okay well very good i'm glad you're doing that good for you russell and and then please keep that up now tell me are you watching your salt intake and trying to change your diet
[patient] yeah so when i was in the hospital they said something about my way my heart pumps now
[doctor] mm-hmm
[patient] it it's it's a little low and i might keep fluid on my legs if i'm not careful
[doctor] right
[patient] and it's gon na be hard because you know i i really do like pizza and and they told me that i'm really gon na have to watch salt and they said that there is a lot of salt and pizza
[doctor] there is a lot of salt and pizza and you know and you're gon na have to be able to avoid all the other salty foods as well so and i know that's hard but it's very important for your heart to be able to function at it's best right and you wan na be able to get out and walk you know walk take those walks again at the park and then you know do your photography so in order to do that we're gon na have to really cut back on those okay
[patient] well
[doctor] alright so why do n't we go ahead and do a quick physical exam on you here i just want to take a look at you your vital signs look good i'm glad to see you're tolerating the medication well i'm gon na go ahead and feel your neck here i do n't appreciate any jugular venous distention and there are no carotid bruits on your heart exam there is a three out of six six systolic ejection murmur it's heard at the left base but that's pretty much the same as last year so we'll continue to monitor that okay let me listen to your lungs here real quick russell your lungs are clear so good good and your extremities i do n't see any swelling or edema on your right radial artery the cath site there is clean and it's dry and intact and i do n't see any hematoma so that's good and there is a palpable rra pulse so russell i did review the results of your ekg which showed normal sinus rhythm good r wave progression and evolutionary changes which are anticipated so let's go ahead and talk about my assessment plan for you for your first diagnosis of coronary artery disease we are gon na have you continue your your aspirin eighty one milligrams daily and brilinta ninety milligrams twice daily and we're gon na have you continue on that high dose statin that atorvastatin you might call it lipitor eighty milligrams daily and then also continue on that toprol fifty milligrams daily okay and i'm also going to refer you to cardiac rehab so for you to get some education about your heart and also give you the confidence to get back exercising regularly now i know patients love the cardiac rehab program i think you will do well does that sound good to you
[patient] that sounds good document
[doctor] alright so for your second diagnosis here the newly reduced left ventricular dysfunction and moderate mitral regurgitation i think your pumping function will improve in time you know they got you to the lab quickly so i think that heart muscle is just stunned and you're very compliant you're very good with your medications and following through with those so i think it will recover so that said i want you to go ahead and continue continue your lisinopril twenty milligrams a day i do n't think you need a diuretic at this time but i do want to add aldactone twelve . five milligrams daily and then you'll need to get labs next week okay and then we're gon na repeat another echocardiogram echocardiocardiogram in about two months
[patient] okay
[doctor] okay and then for your hypertension your third diagnosis of hypertension i want your to take your blood pressure just like you would you know every so often and then because your blood pressures actually seem fine at this time so we will continue to monitor that and i think you will tolerate the aldactone well as well
[patient] alright sounds good document
[doctor] okay well you take care and you have a good evening
[patient] yeah you too
[doctor] bye</t>
  </si>
  <si>
    <t>- Chief complaint: Hospital follow-up after an anterior STEMI.
- History of present illness: Patient had a history of CAD, hypertension, and diabetes mellitus. Recently underwent drug-eluting stent placement in the LAD.
- Physical examination: No carotid bruits, clear lungs, Grade 3/6 systolic ejection murmur, intact radial artery pulse.
- Symptoms experienced by the patient: Fatigue.
- New medications prescribed or changed: Prescription for Aldactone 12.5 mg daily provided.
- Follow-up instructions: Repeat echocardiogram ordered to be completed in 2 months. Refer to cardiac rehab. Continue home blood pressure monitoring. Continue taking all current medications. No need for diuretic at this time.</t>
  </si>
  <si>
    <t>3392e9bc-288b-435d-8677-efc5f9ce6309</t>
  </si>
  <si>
    <t>Patient ID: aci-D2N058-ACI054
Patient Name: russell ramirez
Age: 45.0
Gender: male
Chief Complaint: Hospital follow-up after an anterior STEMI
Secondary Complaints: history of CAD status post prior RCA stent;hypertension;diabetes mellitus
---------------------------------------------
MEDICAL NOTE:
CHIEF COMPLAINT
Hospital follow-up after an anterior STEMI.
MEDICAL HISTORY
Patient reports history of CAD status post prior RCA stent in 2018, hypertension, and diabetes mellitus.
SURGICAL HISTORY
Patient reports history of RCA stent in 2018 and most recently underwent drug-eluting stent placement in the LAD.
SOCIAL HISTORY
Patient reports enjoying walking outside, gardening, and nature photography.
MEDICATIONS
Patient reports taking aspirin 81 mg daily, Brilinta 90 mg twice a day, Lipitor 80 mg daily, Toprol 50 mg daily, and lisinopril 20 mg a day.
REVIEW OF SYSTEMS
Constitutional: Reports fatigue. Denies changes in sleep.
Cardiovascular: Denies chest pain.
Respiratory: Denies shortness of breath.
Musculoskeletal: Denies lower extremity swelling.
VITALS
Vital signs look good today.
PHYSICAL EXAM
Neck
- General Examination: No carotid bruits.
Respiratory
- Auscultation of Lungs: Clear bilaterally.
Cardiovascular
- Auscultation of Heart: Grade 3/6 systolic ejection murmur, heard at the left base.
Musculoskeletal
- Examination of the right upper extremity reveals no swelling or edema on the right radial artery. Cath site is clean, dry, and intact. No hematoma. Palpable right radial artery pulse.
RESULTS
Electrocardiogram is reviewed and revealed normal sinus rhythm with good R wave progression and evolutionary changes, which are anticipated.
ASSESSMENT AND PLAN
1. Coronary artery disease.
- Medical Reasoning: The patient's exam is consistent with coronary artery disease.
- Patient Education and Counseling: We discussed that he should continue to watch his diet and salt intake. We also discussed that the cardiac rehab should help with his confidence with exercising regularly and for his education.
- Medical Treatment: Continue taking aspirin 81 mg daily Continue taking Brilinta 90 mg twice a day. Continue taking Lipitor 80 mg daily. Continue taking Toprol 50 mg daily. I will refer him to cardiac rehab.
2. Newly reduced left ventricular dysfunction and moderate mitral regurgitation.
- Medical Reasoning: The patient's physical exam is consistent with this diagnosis.
- Patient Education and Counseling: We discussed that his pumping function should improve in time. We also discussed that since he is compliant with his medications and presented to the cardiac cath lab quickly, he should recover. I advised the patient that he does not need to start a diuretic at this time.
- Medical Treatment: Continue taking lisinopril 20 mg a day. Prescription for Aldactone 12.5 mg daily provided. Order for labs provided. Repeat echocardiogram ordered to be completed in 2 months.
3. Hypertension.
- Medical Reasoning: This seems stable at this time.
- Medical Treatment: Continue home blood pressure monitoring.
Patient Agreements: The patient understands and agrees with the recommended medical treatment plan.
---------------------------------------------
DIALOGUE:
[doctor] russell ramirez is a 45 -year-old male with past medical history significant for cad status post prior status post prior rca stent in twenty eighteen hypertension and diabetes mellitus who presents for hospital follow-up after an anterior stemi now status post drug-eluting stent and lad and newly reduced ejection fraction ejection fraction thirty five percent and moderate mitral regurgitation alright russell hi how are you doing today
[patient] hey document i i do n't know i'm doing alright i guess
[doctor] just alright how's it
[patient] well
[doctor] how's it been since you've had your heart attack have you been have you been doing alright
[patient] no i've been seeing you for years since i had my last heart attack in two thousand eighteen but i've been doing pretty good i ca n't believe this happened again i mean i'm doing okay i guess i just feel tired every now and then and but overall i mean i guess i feel pretty well
[doctor] okay good were you able to enjoy the spring weather
[patient] yeah some i mean i'm hoping now that i've had my little procedure that i'll feel better and feel like getting back out and and maybe doing some walking there is some new trails here behind the rex center and maybe get out and walk those trails
[doctor] that will be fine i know you love walking the trails i know you like looking at the flowers because i think you you plant a lot of flowers as well do n't you especially around this time
[patient] yeah i do some gardening around the house
[doctor] yeah
[patient] and you know i really like photography too being able to go out and take nature pictures
[doctor] yeah
[patient] so i'm hoping to be able to go out and do that
[doctor] okay well we'll we'll do what we can here to get you out and going doing all those fun activities again now tell me have you had any chest pain or any shortness of breath
[patient] no not really no chest pain or shortness of breath i've been doing some short walks right around the house so like around the block
[doctor] okay
[patient] but i stay pretty close to the house i've been doing some light housekeeping and i do n't know i seem to be doing okay i think
[doctor] okay alright now tell me are you able to lay flat at night when you sleep or
[patient] well i mean i i never have truly laid flat on my back i've always slept with two pillows which is normal for me
[doctor] okay
[patient] so i mean i guess i really do n't have any troubles with my sleeping
[doctor] okay good how about are your legs swelling up
[patient] nope i've always i always had skinny ankles like like i got dawn knots legs
[doctor] well that's cute were you able to afford your medications and are you taking them as prescribed
[patient] yeah i've been taking my medicine i got pretty good insurance there through the plant and and so the co-pay is n't too bad
[doctor] okay
[patient] and i've been taking them because i do n't want my sense to close up and they told me that that to take them this you know all the time and and i've been taking them since i got out of the hospital
[doctor] okay well very good i'm glad you're doing that good for you russell and and then please keep that up now tell me are you watching your salt intake and trying to change your diet
[patient] yeah so when i was in the hospital they said something about my way my heart pumps now
[doctor] mm-hmm
[patient] it it's it's a little low and i might keep fluid on my legs if i'm not careful
[doctor] right
[patient] and it's gon na be hard because you know i i really do like pizza and and they told me that i'm really gon na have to watch salt and they said that there is a lot of salt and pizza
[doctor] there is a lot of salt and pizza and you know and you're gon na have to be able to avoid all the other salty foods as well so and i know that's hard but it's very important for your heart to be able to function at it's best right and you wan na be able to get out and walk you know walk take those walks again at the park and then you know do your photography so in order to do that we're gon na have to really cut back on those okay
[patient] well
[doctor] alright so why do n't we go ahead and do a quick physical exam on you here i just want to take a look at you your vital signs look good i'm glad to see you're tolerating the medication well i'm gon na go ahead and feel your neck here i do n't appreciate any jugular venous distention and there are no carotid bruits on your heart exam there is a three out of six six systolic ejection murmur it's heard at the left base but that's pretty much the same as last year so we'll continue to monitor that okay let me listen to your lungs here real quick russell your lungs are clear so good good and your extremities i do n't see any swelling or edema on your right radial artery the cath site there is clean and it's dry and intact and i do n't see any hematoma so that's good and there is a palpable rra pulse so russell i did review the results of your ekg which showed normal sinus rhythm good r wave progression and evolutionary changes which are anticipated so let's go ahead and talk about my assessment plan for you for your first diagnosis of coronary artery disease we are gon na have you continue your your aspirin eighty one milligrams daily and brilinta ninety milligrams twice daily and we're gon na have you continue on that high dose statin that atorvastatin you might call it lipitor eighty milligrams daily and then also continue on that toprol fifty milligrams daily okay and i'm also going to refer you to cardiac rehab so for you to get some education about your heart and also give you the confidence to get back exercising regularly now i know patients love the cardiac rehab program i think you will do well does that sound good to you
[patient] that sounds good document
[doctor] alright so for your second diagnosis here the newly reduced left ventricular dysfunction and moderate mitral regurgitation i think your pumping function will improve in time you know they got you to the lab quickly so i think that heart muscle is just stunned and you're very compliant you're very good with your medications and following through with those so i think it will recover so that said i want you to go ahead and continue continue your lisinopril twenty milligrams a day i do n't think you need a diuretic at this time but i do want to add aldactone twelve . five milligrams daily and then you'll need to get labs next week okay and then we're gon na repeat another echocardiogram echocardiocardiogram in about two months
[patient] okay
[doctor] okay and then for your hypertension your third diagnosis of hypertension i want your to take your blood pressure just like you would you know every so often and then because your blood pressures actually seem fine at this time so we will continue to monitor that and i think you will tolerate the aldactone well as well
[patient] alright sounds good document
[doctor] okay well you take care and you have a good evening
[patient] yeah you too
[doctor] bye</t>
  </si>
  <si>
    <t>49cb2a7d55064cf08d12c365d58f71f7</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</si>
  <si>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aci-D2N059-ACI035
Patient Name: nan nan
Age: nan
Gender: nan
Chief Complaint: asthma
Secondary Complaints: mood
---------------------------------------------
MEDICAL NOTE:
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
---------------------------------------------
DIALOGUE:
[doctor]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</si>
  <si>
    <t>- Chief complaint: asthma.
- History of present illness: The patient reports experiencing difficulty breathing during sports activities, with symptoms including phlegm build-up in the throat, coughing, tightness in the chest, wheezing, and lightheadedness. They have been using an albuterol inhaler for relief, but it only provides temporary improvement.
- Physical examination: Mild fluid in the ears, no tonsils, normal heart and lung sounds, normal stomach sounds, and no abnormal skin findings.
- Symptoms experienced by the patient: Shortness of breath, fatigue, mood changes, feeling sad, lack of motivation, and tiredness.
- New medications prescribed or changed, including dosages: The doctor recommends starting a daily asthma medication, Singulair, in about a month. The patient will continue using the albuterol inhaler as needed.
- Follow-up instructions: The patient will follow up in 6 weeks for a recheck and will also start seeing a therapist for their mood issues.</t>
  </si>
  <si>
    <t>20d055d3-4102-4b60-9ddc-fa4407eed02e</t>
  </si>
  <si>
    <t>Patient ID: aci-D2N059-ACI035
Patient Name: nan nan
Age: nan
Gender: nan
Chief Complaint: asthma
Secondary Complaints: mood
---------------------------------------------
MEDICAL NOTE:
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
---------------------------------------------
DIALOGUE:
[doctor]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</si>
  <si>
    <t>a6ab7ad7d67a49fa9ea107394bbed2dd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</si>
  <si>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aci-D2N060-ACI080
Patient Name: jean martinez
Age: 27.0
Gender: female
Chief Complaint: Left foot pain
Secondary Complaints: nan
---------------------------------------------
MEDICAL NOTE:
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
---------------------------------------------
DIALOGUE:
[doctor]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without ibuprofen i would say my pain is a three
[doctor] okay and then with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</si>
  <si>
    <t>- Chief complaint: Left foot pain.
- History of present illness: The patient sustained an injury to her left foot while playing soccer. She experienced immediate pain and required help to get off the field. Her pain is rated as 3/10 with medication and 7-8/10 without medication.
- Physical examination: Positive findings include ecchymosis on the plantar and dorsal aspects of the foot, associated swelling, tenderness to palpation of the midfoot, and positive piano key test.
- Symptoms experienced by the patient: Left foot pain, no numbness or tingling.
- New medications prescribed or changed, including dosages: N/A
- Follow-up instructions: The patient will see the doctor on Monday for surgery. They will be in a cast, need to use crutches, and should avoid using the left foot for 6-8 weeks. They will gradually start walking on the foot based on tolerance and will be able to play soccer next season.</t>
  </si>
  <si>
    <t>1a3e45f3-a104-4af3-903b-ffbff578d8fd</t>
  </si>
  <si>
    <t>Patient ID: aci-D2N060-ACI080
Patient Name: jean martinez
Age: 27.0
Gender: female
Chief Complaint: Left foot pain
Secondary Complaints: nan
---------------------------------------------
MEDICAL NOTE:
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
---------------------------------------------
DIALOGUE:
[doctor]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without ibuprofen i would say my pain is a three
[doctor] okay and then with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</si>
  <si>
    <t>8d1b828c2a2148309f1d15709b36b3eb</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</si>
  <si>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aci-D2N061-ACI038
Patient Name: Virginia nan
Age: 53.0
Gender: female
Chief Complaint: Right knee pain
Secondary Complaints: diabetes
---------------------------------------------
MEDICAL NOTE:
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
---------------------------------------------
DIALOGUE:
[doctor]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mobic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played the wife with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</si>
  <si>
    <t>- Chief complaint: Right knee pain
- History of present illness: The patient experienced right knee pain that began 7 days ago after playing basketball and another player ran into her. She fell to the ground and landed on her side. The pain is localized to the medial aspect of her knee. She used ice, an ACE wrap, and Mobic for pain control.
- Physical examination: Examination of the right knee revealed no pain to palpation of the lateral aspect, but pain with palpation on the medial aspect. There was ecchymosis and swelling on the medial aspect, along with decreased range of motion. Effusion was present. Negative varus and valgus stress test.
- Symptoms: The patient reported right knee pain.
- New medications prescribed or changed: Meloxicam 15 mg once a day was prescribed for pain and swelling. The patient was advised to stop taking any anti-inflammatory like Motrin or Advil.
- Follow-up instructions: The patient was advised to attend formal physical therapy, continue using the ACE wrap and wear a right knee brace for a few days, and continue light walking with the brace on. They were also advised to stop playing basketball until the follow-up appointment in 7 days. The patient was instructed to monitor blood sugars daily and reach out to their primary care physician if there is an increase due to loss of activity. If swelling does not improve, a CT or MRI may be obtained.</t>
  </si>
  <si>
    <t>26053374-fa7c-47a1-a2d7-b9bf05d74f53</t>
  </si>
  <si>
    <t>Patient ID: aci-D2N061-ACI038
Patient Name: Virginia nan
Age: 53.0
Gender: female
Chief Complaint: Right knee pain
Secondary Complaints: diabetes
---------------------------------------------
MEDICAL NOTE:
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
---------------------------------------------
DIALOGUE:
[doctor]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mobic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played the wife with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</si>
  <si>
    <t>196c54ee0bd444d3a711a6b963994250</t>
  </si>
  <si>
    <t>too long</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</si>
  <si>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aci-D2N062-ACI104
Patient Name: raymond taylor
Age: 67.0
Gender: male
Chief Complaint: Difficulty swallowing
Secondary Complaints: nan
---------------------------------------------
MEDICAL NOTE:
CHIEF COMPLAINT
Difficulty swallowing.
HISTORY OF PRESENT ILLNESS
Raymond Taylor is a pleasant 67-year-old male who presents to the clinic today for difficulty swallowing. The patient notes that the pain has been occurring for the last several weeks. The pain radiates to his chest when he swallows. He notes that he does not have pain every time he eats but mostly when he has big pieces of food as they seem to get stuck. Mr. Taylor notes that it has been stressful for him the past couple of months as they moved from the West Coast to the East Coast, so he has been drinking more, and having pizza, and burgers more. He denies any weight loss, but endorses weight gain. The patient states that he has epigastric pain, but denies dark, tarry stools.
REVIEW OF SYSTEMS
Constitutional: Reports weight gain.
HENT: Reports dysphagia.
Gastrointestinal: Reports epigastric pain. Denies dark, tarry stools.
Neurological: Positive stress.
VITALS
BP: 133/70.
Heart rate looks good.
Temperature is within normal limits.
SpO2: 100%.
Respiratory rate: 19.
PHYSICAL EXAM
EYES: Equal and reactive to light.
NECK: No adenopathy, thyromegaly.
RESPIRATORY: Normal respiratory effort no respiratory distress
GI/GU: Non-distended Active bowel sounds. Pain to palpation of epigastric area. Negative McMurphy's Sign. No peritoneal signs. No rebound.
SKIN: No rash, no lesion, no bruising.
MSK: Examination of the mouth reveals no obvious ulcers or evidence of thrush present. Tonsils are midline of the neck.
RESULTS
The barium swallow study revealed two areas of mild narrowing in the mid and lower portions of your esophagus.
ASSESSMENT
Acute esophagitis.
PLAN
After reviewing the patient's examination and barium swallow findings today, I have had a lengthy discussion with the patient in regards to his current symptoms. I have prescribed the patient Protonix 40 mg first thing in the morning to treat his acute esophagitis. I have also prescribed the patient Carafate 1 gram 4 times daily for 1 month to help coat the lining of his esophagus and stomach. I recommended a upper endoscopy for further evaluation. I have also advised him to change his diet, decrease alcohol, and caffeine. I have also advised him to avoid citrus foods, fruits, and spicy foods until his symptoms have improved. We discussed that he should eat slowly and chew his food thoroughly to avoid big pieces of food. All questions were answered.
INSTRUCTIONS
The patient will follow up with me in 1 week for his endoscopy.
---------------------------------------------
DIALOGUE:
[doctor] okay raymond it looks like you've been having some difficulty swallowing over for a period of time could you tell me like what's going on
[patient] well i've been better for the last several weeks i've been noticing that it's been hard for me to swallow certain foods and i also have pain when i swallow down in my chest
[doctor] okay and when does it does it happen every time you eat
[patient] it hurts not every time it hurts when i when i swallow most foods but it's really just the bigger pieces of food that seem like they're getting stuck
[doctor] okay and what do you mean by bigger pieces of food like what's your diet like
[patient] well things have been stressed over the last couple of months so lacks a moving from the west coast of east coast so i've been drinking more eating things like pizza burgers i know it's not good but you know it's been pretty busy
[doctor] wow that sounds kinda stressful like what are you moving for
[patient] well i'm stressed because what i'm moving because you know i i do n't like the west goes so i i decided to move but you know it's just stressful
[doctor] uh uh
[patient] because i do n't know how my dog is gon na handle the travel but i do n't wan na put them into the carbo portion of the plane we fly out of her really bad stories of dogs got in the wreck
[doctor] okay so are you thinking of driving
[patient] i i think so i think i'm i think i'm gon na end up driving but that's still a a long trip
[doctor] yeah absolutely i can see how that would that would increase your stress but like with that have you lost any weight because of your symptoms
[patient] no i wish unfortunately i've gained some weight
[doctor] okay and do you have any other symptoms like abdominal pain nausea vomiting diarrhea
[patient] sometime my belly hurts up here
[doctor] okay alright so epigastric pain alright any blood in your stool or dark dark tarry stool
[patient] not that i noticed
[doctor] okay alright so i'm gon na go ahead and do my physical exam i'll be calling up my findings as i run through it if you have any questions please let me know alright so with your vital signs your blood pressure looks pretty decent we have it like one thirty three over seventy so that's fine your heart rate looks good you do n't have a fever i do notice that in your chart it looks like you have gained you know about like ten pounds over the last month so i i do understand when you say that you've experienced some weight gain your you're satting pretty well your o2 sat is at a hundred percent so and then your breathing rate is pretty normal at nineteen so i'm gon na go ahead and do my mouth exam there are no obvious ulcers or evidence of thrush present tonsils are midline your neck i do n't appreciate any adenopathy no thyroid thyromegaly on your abdomen it is nondistended active bowel sounds so when i press here on that top part of your stomach does it hurt
[patient] no i did that hurts
[doctor] okay pain to palpation of epigastric area how about now
[patient] no
[doctor] okay negative murphy's sign no peritoneal signs no rebound your on examination of the lungs they sound clear to auscultation bilaterally i do n't see any rash no lesion no bruising your eyes seem equal and reactive to light so all of these things sound pretty decent so let's talk about like the results that i got for your i reviewed the results of your barium swallow and it showed that you have two areas of mild narrowing in the mid and lower portions of your esophagus that can be found in patients experiencing something called esophagitis so for your primary primary problem you have acute esophagitis i wan na go ahead and prescribe protonix it's forty milligrams you're gon na take that once a day you should take it the first thing in the morning i also wan na prescribe to you something called carafate you take one gram four times a day for one month that's just gon na help kind of coat your the in the lining of your esophagus and like your stomach so that you're again like not producing a whole lot of acid like your your pretty much your the acid in your stomach is getting where it does n't need to be and it's a bit too strong so we're gon na give your body time to do a reset i wan na schedule you for an upper endoscopy just to be sure we are n't missing anything else i encourage you to change your diet and decrease alcohol and caffeine i know that's gon na be pretty hard with the move but you know once especially once you're settled in it's gon na be very important for us to to like focus on like getting well and eating healthy so that you know like you can you can move about your day as best as you can and and enjoy your move i want you to consider like eating slowly and chewing your food more thoroughly so that you do n't have to deal with those big pieces i also want you to avoid citrus foods fruits and spicy foods until your symptoms have improved i wan na see you again next week for that endoscopy i know there was a lot of information do you have any questions
[patient] no i think that's all good
[doctor] okay alright thank you so much for coming in</t>
  </si>
  <si>
    <t>- Chief complaint: Difficulty swallowing.
- History of present illness: The patient has been experiencing difficulty swallowing for the last several weeks, with pain radiating to the chest. Pain mainly occurs with larger pieces of food. The patient attributes the symptoms to stress and a change in diet, which included increased drinking and consumption of pizza and burgers. The patient denies weight loss but reports weight gain.
- Physical examination: The patient's vitals are within normal limits. The mouth examination reveals no ulcers or thrush. Tonsils are midline. Abdominal exam shows pain to palpation of the epigastric area. No rebound or peritoneal signs. Lungs are clear. No rash, lesion, or bruising.
- Symptoms experienced by the patient: Difficulty swallowing, pain when swallowing larger pieces of food, weight gain, epigastric pain.
- New medications prescribed or changed: Protonix 40 mg (once a day in the morning) for acute esophagitis. Carafate 1 gram (four times daily for one month) to coat the lining of the esophagus and stomach.
- Follow-up instructions: The patient will follow up with the doctor in 1 week for an upper endoscopy. Change in diet advised, including decreasing alcohol and caffeine, avoiding citrus foods, fruits, and spicy foods until symptoms improve. Eating slowly and chewing food thoroughly recommended.</t>
  </si>
  <si>
    <t>59f03a86-1698-43ef-9f1c-1e6bbcea1312</t>
  </si>
  <si>
    <t>Patient ID: aci-D2N062-ACI104
Patient Name: raymond taylor
Age: 67.0
Gender: male
Chief Complaint: Difficulty swallowing
Secondary Complaints: nan
---------------------------------------------
MEDICAL NOTE:
CHIEF COMPLAINT
Difficulty swallowing.
HISTORY OF PRESENT ILLNESS
Raymond Taylor is a pleasant 67-year-old male who presents to the clinic today for difficulty swallowing. The patient notes that the pain has been occurring for the last several weeks. The pain radiates to his chest when he swallows. He notes that he does not have pain every time he eats but mostly when he has big pieces of food as they seem to get stuck. Mr. Taylor notes that it has been stressful for him the past couple of months as they moved from the West Coast to the East Coast, so he has been drinking more, and having pizza, and burgers more. He denies any weight loss, but endorses weight gain. The patient states that he has epigastric pain, but denies dark, tarry stools.
REVIEW OF SYSTEMS
Constitutional: Reports weight gain.
HENT: Reports dysphagia.
Gastrointestinal: Reports epigastric pain. Denies dark, tarry stools.
Neurological: Positive stress.
VITALS
BP: 133/70.
Heart rate looks good.
Temperature is within normal limits.
SpO2: 100%.
Respiratory rate: 19.
PHYSICAL EXAM
EYES: Equal and reactive to light.
NECK: No adenopathy, thyromegaly.
RESPIRATORY: Normal respiratory effort no respiratory distress
GI/GU: Non-distended Active bowel sounds. Pain to palpation of epigastric area. Negative McMurphy's Sign. No peritoneal signs. No rebound.
SKIN: No rash, no lesion, no bruising.
MSK: Examination of the mouth reveals no obvious ulcers or evidence of thrush present. Tonsils are midline of the neck.
RESULTS
The barium swallow study revealed two areas of mild narrowing in the mid and lower portions of your esophagus.
ASSESSMENT
Acute esophagitis.
PLAN
After reviewing the patient's examination and barium swallow findings today, I have had a lengthy discussion with the patient in regards to his current symptoms. I have prescribed the patient Protonix 40 mg first thing in the morning to treat his acute esophagitis. I have also prescribed the patient Carafate 1 gram 4 times daily for 1 month to help coat the lining of his esophagus and stomach. I recommended a upper endoscopy for further evaluation. I have also advised him to change his diet, decrease alcohol, and caffeine. I have also advised him to avoid citrus foods, fruits, and spicy foods until his symptoms have improved. We discussed that he should eat slowly and chew his food thoroughly to avoid big pieces of food. All questions were answered.
INSTRUCTIONS
The patient will follow up with me in 1 week for his endoscopy.
---------------------------------------------
DIALOGUE:
[doctor] okay raymond it looks like you've been having some difficulty swallowing over for a period of time could you tell me like what's going on
[patient] well i've been better for the last several weeks i've been noticing that it's been hard for me to swallow certain foods and i also have pain when i swallow down in my chest
[doctor] okay and when does it does it happen every time you eat
[patient] it hurts not every time it hurts when i when i swallow most foods but it's really just the bigger pieces of food that seem like they're getting stuck
[doctor] okay and what do you mean by bigger pieces of food like what's your diet like
[patient] well things have been stressed over the last couple of months so lacks a moving from the west coast of east coast so i've been drinking more eating things like pizza burgers i know it's not good but you know it's been pretty busy
[doctor] wow that sounds kinda stressful like what are you moving for
[patient] well i'm stressed because what i'm moving because you know i i do n't like the west goes so i i decided to move but you know it's just stressful
[doctor] uh uh
[patient] because i do n't know how my dog is gon na handle the travel but i do n't wan na put them into the carbo portion of the plane we fly out of her really bad stories of dogs got in the wreck
[doctor] okay so are you thinking of driving
[patient] i i think so i think i'm i think i'm gon na end up driving but that's still a a long trip
[doctor] yeah absolutely i can see how that would that would increase your stress but like with that have you lost any weight because of your symptoms
[patient] no i wish unfortunately i've gained some weight
[doctor] okay and do you have any other symptoms like abdominal pain nausea vomiting diarrhea
[patient] sometime my belly hurts up here
[doctor] okay alright so epigastric pain alright any blood in your stool or dark dark tarry stool
[patient] not that i noticed
[doctor] okay alright so i'm gon na go ahead and do my physical exam i'll be calling up my findings as i run through it if you have any questions please let me know alright so with your vital signs your blood pressure looks pretty decent we have it like one thirty three over seventy so that's fine your heart rate looks good you do n't have a fever i do notice that in your chart it looks like you have gained you know about like ten pounds over the last month so i i do understand when you say that you've experienced some weight gain your you're satting pretty well your o2 sat is at a hundred percent so and then your breathing rate is pretty normal at nineteen so i'm gon na go ahead and do my mouth exam there are no obvious ulcers or evidence of thrush present tonsils are midline your neck i do n't appreciate any adenopathy no thyroid thyromegaly on your abdomen it is nondistended active bowel sounds so when i press here on that top part of your stomach does it hurt
[patient] no i did that hurts
[doctor] okay pain to palpation of epigastric area how about now
[patient] no
[doctor] okay negative murphy's sign no peritoneal signs no rebound your on examination of the lungs they sound clear to auscultation bilaterally i do n't see any rash no lesion no bruising your eyes seem equal and reactive to light so all of these things sound pretty decent so let's talk about like the results that i got for your i reviewed the results of your barium swallow and it showed that you have two areas of mild narrowing in the mid and lower portions of your esophagus that can be found in patients experiencing something called esophagitis so for your primary primary problem you have acute esophagitis i wan na go ahead and prescribe protonix it's forty milligrams you're gon na take that once a day you should take it the first thing in the morning i also wan na prescribe to you something called carafate you take one gram four times a day for one month that's just gon na help kind of coat your the in the lining of your esophagus and like your stomach so that you're again like not producing a whole lot of acid like your your pretty much your the acid in your stomach is getting where it does n't need to be and it's a bit too strong so we're gon na give your body time to do a reset i wan na schedule you for an upper endoscopy just to be sure we are n't missing anything else i encourage you to change your diet and decrease alcohol and caffeine i know that's gon na be pretty hard with the move but you know once especially once you're settled in it's gon na be very important for us to to like focus on like getting well and eating healthy so that you know like you can you can move about your day as best as you can and and enjoy your move i want you to consider like eating slowly and chewing your food more thoroughly so that you do n't have to deal with those big pieces i also want you to avoid citrus foods fruits and spicy foods until your symptoms have improved i wan na see you again next week for that endoscopy i know there was a lot of information do you have any questions
[patient] no i think that's all good
[doctor] okay alright thank you so much for coming in</t>
  </si>
  <si>
    <t>aa8307cb258c41ed8d18028ec3f4b8e1</t>
  </si>
  <si>
    <t>Too long</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</si>
  <si>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aci-D2N063-ACI075
Patient Name: gloria nan
Age: 46.0
Gender: female
Chief Complaint: dyspnea
Secondary Complaints: back pain
---------------------------------------------
MEDICAL NOTE:
CHIEF COMPLAINT
Dyspnea.
MEDICAL HISTORY
Patient reports history of diabetes, back pain, congestive heart failure, and chronic obstructive pulmonary disease.
SOCIAL HISTORY
Patient reports living a sedentary lifestyle.
MEDICATIONS
Patient reports she is not consistent with taking Lasix and metformin.
REVIEW OF SYSTEMS
Constitutional: Reports 10 pound weight gain. Denies fever.
Cardiovascular: Denies chest pain or tightness.
Respiratory: Reports orthopnea and productive cough. Denies dyspnea on exertion.
Gastrointestinal: Denies nausea, vomiting, or diarrhea.
Genitourinary: Reports polyuria.
Musculoskeletal: Reports back pain and lower extremity edema.
Neurological: Denies lower extremity weakness or numbness.
VITALS
Oxygen saturation: 92%
PHYSICAL EXAM
Neck
- General Examination: Slight swelling. Mild JVD. No bruits.
Respiratory
- Auscultation of Lungs: Mild rales heard at the base bilaterally and slight intermittent wheezing.
Cardiovascular
- Auscultation of Heart: 2 out of 6 systolic ejection murmur, otherwise regular rate and rhythm.
Gastrointestinal
- Examination of Abdomen: Slightly distended. No tenderness or guarding.
Musculoskeletal
- Examination: 1.5+ pitting edema in the ankles bilaterally. No calf tenderness. Negative Homan's sign. Slight tenderness in the paraspinal area, mostly in the lower back. No midline tenderness. Good reflexes.
RESULTS
Hemoglobin A1c: 7.5
ASSESSMENT AND PLAN
1. Shortness of breath.
- Medical Reasoning: I believe this is an exacerbation of her congestive heart failure.
- Patient Education and Counseling: I advised the patient to monitor her weight daily.
- Medical Treatment: She will increase her dose of Lasix from 20 mg to 60 mg for the next 4 days. She should also use her albuterol and Atrovent inhalers as needed. If her symptoms don't improve in the next couple of days, we will either increase her doses or have her go to the hospital.
2. Diabetes type 2.
- Medical Reasoning: Her recent blood glucose levels have been elevated.
- Patient Education and Counseling: We discussed the possibility of needing to add another medication to her regimen.
- Medical Treatment: We are going to order a repeat hemoglobin A1c and adjust her dose of metformin accordingly.
3. Back pain.
- Medical Reasoning: This appears to be all muscular pain.
- Patient Education and Counseling: We discussed exercises she can do to help her pain and that ff this doesn't help we can consider physical therapy.
- Medical Treatment: Prescriptions provided for Naprosyn and Flexeril.
Patient Agreements: The patient understands and agrees with the recommended medical treatment plan.
INSTRUCTIONS
We will have her follow up in a couple of days.
---------------------------------------------
DIALOGUE:
[doctor] so gloria is a 46 -year-old female today with past medical history of diabetes and back pain and today here for shortness of breath with chf and copd also so gloria tell me what's going on
[patient] i i i'm having a lot of trouble sleeping
[doctor] okay and and how long has this been going on for
[patient] really just for about the past two weeks i i just ca n't ca n't get comfortable you know when i when i lay down in bed i just ca n't ca n't fall
[doctor] is it because you're having you ca n't sleep or you're having shortness of breath or difficulty breathing or what's going on with that
[patient] yeah i i feel like i'm just i'm just choking a few minutes after i i lay down to sleep i just ca n't catch my breath
[doctor] okay and are you and how has your pulse ox been your oxygen level been at home i know you your oxygen level here is like ninety two right now in the office which is a little bit on the low side how is how has that been at home
[patient] i can breathe fine
[doctor] just when you lay down you get short of breath okay and is it worse when you have you noticed any shortness of breath during the day when you exert yourself when you climb stairs or do other stuff
[patient] i do n't i do n't do any of that usually i just i i sit on the couch and watch my shows
[doctor] okay fair enough and how about have you noticed any weight gain or swelling in your legs or calves or anything like that
[patient] yeah i i ca n't see my ankles anymore and and yeah i i do n't know what's going on with the scale i think the numbers are off because you know suddenly i gained about ten pounds
[doctor] wow okay alright and are you taking i know you were supposed to be taking lasix and we had you on you know diet control to to prevent to limit your salt intake how is that going
[patient] i i i do n't know how much salt is in freedoes but you know i i i'm really enjoying those in last weekend we got this really big party and yeah which color is that lasix pill
[doctor] yeah it's it's the white one the round one so it sounds like you're not maybe not taking it as regularly as you should
[patient] no sir i i do n't think i am
[doctor] okay alright and are you having any chest pain or tightness in your chest or anything like that or not really
[patient] no not really
[doctor] okay
[patient] just just when i ca n't breathe good at night you know
[doctor] okay got it
[patient] yeah
[doctor] so i'll examine you in a second so it's been a couple of weeks are you coughing up anything any fevers with this at all
[patient] no no fever kinda feel like i'm just bringing a whole bunch of yuck up once in a while though especially first thing in the morning
[doctor] okay alright and how have your blood sugars been doing this time i know you're taking the metformin are you checking your accu-cheks how has that been going
[patient] i i'm sorry what's an accu-chek
[doctor] for your blood sugar check are you checking that or not really
[patient] i i i did it a couple of weeks ago
[doctor] okay
[patient] and it was about it i i think about two thirty it was okay
[doctor] okay so your hemoglobin a1c last time was seven . five and we had talked about you know trying to improve your diet we had talked about you know we wan na avoid going to insulin but it sounds like it's been a challenge to kinda control the diet and also your blood sugars have been running a little bit high
[patient] yeah
[doctor] okay alright
[patient] yeah it's it's been a challenge
[doctor] alright and any nausea vomiting or diarrhea or anything like that are you peeing a whole lot or anything like that no
[patient] yeah i'm feeling like crazy
[doctor] okay alright
[patient] ca n't figure out why because i'm not drinking very much
[doctor] alright and how is your back then has that been okay i know you're sitting you said you're sitting on the couch a lot watching tv but
[patient] yeah
[doctor] besides that anything else
[patient] yeah you know it it just it just really hurts so you know and so that's why i sit on the couch so much
[doctor] okay alright no weakness or numbness in your legs right now
[patient] no
[doctor] okay
[patient] no
[doctor] so let me examine you now gloria i'm gon na go ahead and do an exam and let's pretend i did my exam i'm just gon na verbalize some of my findings just so i can record this and put it into my my into my chart so neck exam you do have a little bit of swelling in your neck little bit of jvd no bruits your lung exam you have some crackles in both bases and some rales that i can hear and there are a little bit of intermittent wheezing as well on your heart exam you have a two over six systolic ejection murmur you've had that in the past otherwise regular rate and rhythm it does n't feel a regular your belly exam your belly's slightly distended there's no tenderness or guarding or anything like that so that does n't that looks pretty good on your leg exam you do have some one plus pitting edema or actually almost one and a half plus pitting edema in your both of your ankles no calf tenderness negative homans sign that means no blood clots otherwise neurologic exam is normal the rest of your exam is normal so what does this all mean so let me explain that so for the first problem the shortness of breath you know i think you have an exacerbation of your congestive heart failure what i'd like to do is increase your dose of lasix from twenty milligrams to sixty milligrams for the next four days i'm gon na have you check your weights everyday and also i'm gon na go ahead and have you use your albuterol and atrovent we had given you some inhalers in the past i can give you another refill if you need to help with that some of the breathing that you're having the shortness of breath so i'd like to get some of this fluid off you have you check your weights daily we'll have you increase your dose of lasix we'll have you use a breathing treatments and see if that helps your shortness of breath i'd like to have you come back in about couple days actually i wan na see how you're doing and if it does n't get better we may have to increase the dose or send you to the hospital okay
[patient] i do n't want to go to the hospital doctor
[doctor] yeah so let's try to let's try to use the lasix and let's try to let's try to you know use the breathing treatments and and do that for the second problem the diabetes that we just talked about i like to go ahead and order another blood test another hemoglobin a1c i think we need to your blood sugars have been running a little bit high in the past and we've had a hard time but it's been a while since we checked your last one so i wan na check another one today to see where we are and when we have you come back in a couple days we should have the results back we can then adjust your metformin or we may have to adjust some of the you know add a different medication at that point but but right now i'm gon na order some blood tests we'll have you come back in a couple of days and then we can reassess at that point okay
[patient] so i had a piece of cake before i came in here is that gon na affect the the lab work
[doctor] yeah we'll probably do a fasting blood sugar we'll we'll order the hemoglobin a1c that should n't be actually matter because that checks long term but if we need your blood sugar may be elevated today i i would n't be surprised alright and i forgot to examine your back by the way so on your back exam you do have some tenderness in the paraspinal areas of your back in the in the lower back mostly no midline tenderness you have good reflexes so i think this is all muscular pain right now for your back pain i'm gon na go ahead and put you on some naprosyn and some flexeril which is a muscle relaxer i'm gon na give you some exercises you can do to help you get off the couch it'll also help your blood sugar and why do n't we have you if that does n't work the the pain medicine and the physical we can start physical therapy and see if that helps okay
[patient] okay
[doctor] any questions about that
[patient] i do n't think so which color pills
[doctor] i think it's a white pill and it's round
[patient] okay
[doctor] about this big
[patient] alright sounds good
[doctor] anything else gloria
[patient] no that's it
[doctor] alright thanks for coming in today</t>
  </si>
  <si>
    <t>- Chief complaint: dyspnea
- History of present illness: patient reports having trouble sleeping due to shortness of breath and difficulty breathing, especially when lying down. Reports feeling like choking and inability to catch breath.
- Physical examination: slight swelling and mild jugular vein distention in the neck, mild rales and wheezing heard in lungs, 2 out of 6 systolic ejection murmur heard in heart, slight tenderness in paraspinal area of lower back, 1.5+ pitting edema in both ankles.
- Symptoms experienced by the patient: orthopnea, productive cough, polyuria, back pain, lower extremity edema.
- New medications prescribed or changed: Lasix dosage increased from 20 mg to 60 mg for the next 4 days, albuterol and Atrovent inhalers to be used as needed for breathing difficulties, prescriptions for Naprosyn and Flexeril for back pain.
- Follow-up instructions: patient to monitor weight daily and come back in a couple of days for a follow-up appointment.</t>
  </si>
  <si>
    <t>2ccdd2b2-6436-4c70-b564-3705d0e9fb3e</t>
  </si>
  <si>
    <t>Patient ID: aci-D2N063-ACI075
Patient Name: gloria nan
Age: 46.0
Gender: female
Chief Complaint: dyspnea
Secondary Complaints: back pain
---------------------------------------------
MEDICAL NOTE:
CHIEF COMPLAINT
Dyspnea.
MEDICAL HISTORY
Patient reports history of diabetes, back pain, congestive heart failure, and chronic obstructive pulmonary disease.
SOCIAL HISTORY
Patient reports living a sedentary lifestyle.
MEDICATIONS
Patient reports she is not consistent with taking Lasix and metformin.
REVIEW OF SYSTEMS
Constitutional: Reports 10 pound weight gain. Denies fever.
Cardiovascular: Denies chest pain or tightness.
Respiratory: Reports orthopnea and productive cough. Denies dyspnea on exertion.
Gastrointestinal: Denies nausea, vomiting, or diarrhea.
Genitourinary: Reports polyuria.
Musculoskeletal: Reports back pain and lower extremity edema.
Neurological: Denies lower extremity weakness or numbness.
VITALS
Oxygen saturation: 92%
PHYSICAL EXAM
Neck
- General Examination: Slight swelling. Mild JVD. No bruits.
Respiratory
- Auscultation of Lungs: Mild rales heard at the base bilaterally and slight intermittent wheezing.
Cardiovascular
- Auscultation of Heart: 2 out of 6 systolic ejection murmur, otherwise regular rate and rhythm.
Gastrointestinal
- Examination of Abdomen: Slightly distended. No tenderness or guarding.
Musculoskeletal
- Examination: 1.5+ pitting edema in the ankles bilaterally. No calf tenderness. Negative Homan's sign. Slight tenderness in the paraspinal area, mostly in the lower back. No midline tenderness. Good reflexes.
RESULTS
Hemoglobin A1c: 7.5
ASSESSMENT AND PLAN
1. Shortness of breath.
- Medical Reasoning: I believe this is an exacerbation of her congestive heart failure.
- Patient Education and Counseling: I advised the patient to monitor her weight daily.
- Medical Treatment: She will increase her dose of Lasix from 20 mg to 60 mg for the next 4 days. She should also use her albuterol and Atrovent inhalers as needed. If her symptoms don't improve in the next couple of days, we will either increase her doses or have her go to the hospital.
2. Diabetes type 2.
- Medical Reasoning: Her recent blood glucose levels have been elevated.
- Patient Education and Counseling: We discussed the possibility of needing to add another medication to her regimen.
- Medical Treatment: We are going to order a repeat hemoglobin A1c and adjust her dose of metformin accordingly.
3. Back pain.
- Medical Reasoning: This appears to be all muscular pain.
- Patient Education and Counseling: We discussed exercises she can do to help her pain and that ff this doesn't help we can consider physical therapy.
- Medical Treatment: Prescriptions provided for Naprosyn and Flexeril.
Patient Agreements: The patient understands and agrees with the recommended medical treatment plan.
INSTRUCTIONS
We will have her follow up in a couple of days.
---------------------------------------------
DIALOGUE:
[doctor] so gloria is a 46 -year-old female today with past medical history of diabetes and back pain and today here for shortness of breath with chf and copd also so gloria tell me what's going on
[patient] i i i'm having a lot of trouble sleeping
[doctor] okay and and how long has this been going on for
[patient] really just for about the past two weeks i i just ca n't ca n't get comfortable you know when i when i lay down in bed i just ca n't ca n't fall
[doctor] is it because you're having you ca n't sleep or you're having shortness of breath or difficulty breathing or what's going on with that
[patient] yeah i i feel like i'm just i'm just choking a few minutes after i i lay down to sleep i just ca n't catch my breath
[doctor] okay and are you and how has your pulse ox been your oxygen level been at home i know you your oxygen level here is like ninety two right now in the office which is a little bit on the low side how is how has that been at home
[patient] i can breathe fine
[doctor] just when you lay down you get short of breath okay and is it worse when you have you noticed any shortness of breath during the day when you exert yourself when you climb stairs or do other stuff
[patient] i do n't i do n't do any of that usually i just i i sit on the couch and watch my shows
[doctor] okay fair enough and how about have you noticed any weight gain or swelling in your legs or calves or anything like that
[patient] yeah i i ca n't see my ankles anymore and and yeah i i do n't know what's going on with the scale i think the numbers are off because you know suddenly i gained about ten pounds
[doctor] wow okay alright and are you taking i know you were supposed to be taking lasix and we had you on you know diet control to to prevent to limit your salt intake how is that going
[patient] i i i do n't know how much salt is in freedoes but you know i i i'm really enjoying those in last weekend we got this really big party and yeah which color is that lasix pill
[doctor] yeah it's it's the white one the round one so it sounds like you're not maybe not taking it as regularly as you should
[patient] no sir i i do n't think i am
[doctor] okay alright and are you having any chest pain or tightness in your chest or anything like that or not really
[patient] no not really
[doctor] okay
[patient] just just when i ca n't breathe good at night you know
[doctor] okay got it
[patient] yeah
[doctor] so i'll examine you in a second so it's been a couple of weeks are you coughing up anything any fevers with this at all
[patient] no no fever kinda feel like i'm just bringing a whole bunch of yuck up once in a while though especially first thing in the morning
[doctor] okay alright and how have your blood sugars been doing this time i know you're taking the metformin are you checking your accu-cheks how has that been going
[patient] i i'm sorry what's an accu-chek
[doctor] for your blood sugar check are you checking that or not really
[patient] i i i did it a couple of weeks ago
[doctor] okay
[patient] and it was about it i i think about two thirty it was okay
[doctor] okay so your hemoglobin a1c last time was seven . five and we had talked about you know trying to improve your diet we had talked about you know we wan na avoid going to insulin but it sounds like it's been a challenge to kinda control the diet and also your blood sugars have been running a little bit high
[patient] yeah
[doctor] okay alright
[patient] yeah it's it's been a challenge
[doctor] alright and any nausea vomiting or diarrhea or anything like that are you peeing a whole lot or anything like that no
[patient] yeah i'm feeling like crazy
[doctor] okay alright
[patient] ca n't figure out why because i'm not drinking very much
[doctor] alright and how is your back then has that been okay i know you're sitting you said you're sitting on the couch a lot watching tv but
[patient] yeah
[doctor] besides that anything else
[patient] yeah you know it it just it just really hurts so you know and so that's why i sit on the couch so much
[doctor] okay alright no weakness or numbness in your legs right now
[patient] no
[doctor] okay
[patient] no
[doctor] so let me examine you now gloria i'm gon na go ahead and do an exam and let's pretend i did my exam i'm just gon na verbalize some of my findings just so i can record this and put it into my my into my chart so neck exam you do have a little bit of swelling in your neck little bit of jvd no bruits your lung exam you have some crackles in both bases and some rales that i can hear and there are a little bit of intermittent wheezing as well on your heart exam you have a two over six systolic ejection murmur you've had that in the past otherwise regular rate and rhythm it does n't feel a regular your belly exam your belly's slightly distended there's no tenderness or guarding or anything like that so that does n't that looks pretty good on your leg exam you do have some one plus pitting edema or actually almost one and a half plus pitting edema in your both of your ankles no calf tenderness negative homans sign that means no blood clots otherwise neurologic exam is normal the rest of your exam is normal so what does this all mean so let me explain that so for the first problem the shortness of breath you know i think you have an exacerbation of your congestive heart failure what i'd like to do is increase your dose of lasix from twenty milligrams to sixty milligrams for the next four days i'm gon na have you check your weights everyday and also i'm gon na go ahead and have you use your albuterol and atrovent we had given you some inhalers in the past i can give you another refill if you need to help with that some of the breathing that you're having the shortness of breath so i'd like to get some of this fluid off you have you check your weights daily we'll have you increase your dose of lasix we'll have you use a breathing treatments and see if that helps your shortness of breath i'd like to have you come back in about couple days actually i wan na see how you're doing and if it does n't get better we may have to increase the dose or send you to the hospital okay
[patient] i do n't want to go to the hospital doctor
[doctor] yeah so let's try to let's try to use the lasix and let's try to let's try to you know use the breathing treatments and and do that for the second problem the diabetes that we just talked about i like to go ahead and order another blood test another hemoglobin a1c i think we need to your blood sugars have been running a little bit high in the past and we've had a hard time but it's been a while since we checked your last one so i wan na check another one today to see where we are and when we have you come back in a couple days we should have the results back we can then adjust your metformin or we may have to adjust some of the you know add a different medication at that point but but right now i'm gon na order some blood tests we'll have you come back in a couple of days and then we can reassess at that point okay
[patient] so i had a piece of cake before i came in here is that gon na affect the the lab work
[doctor] yeah we'll probably do a fasting blood sugar we'll we'll order the hemoglobin a1c that should n't be actually matter because that checks long term but if we need your blood sugar may be elevated today i i would n't be surprised alright and i forgot to examine your back by the way so on your back exam you do have some tenderness in the paraspinal areas of your back in the in the lower back mostly no midline tenderness you have good reflexes so i think this is all muscular pain right now for your back pain i'm gon na go ahead and put you on some naprosyn and some flexeril which is a muscle relaxer i'm gon na give you some exercises you can do to help you get off the couch it'll also help your blood sugar and why do n't we have you if that does n't work the the pain medicine and the physical we can start physical therapy and see if that helps okay
[patient] okay
[doctor] any questions about that
[patient] i do n't think so which color pills
[doctor] i think it's a white pill and it's round
[patient] okay
[doctor] about this big
[patient] alright sounds good
[doctor] anything else gloria
[patient] no that's it
[doctor] alright thanks for coming in today</t>
  </si>
  <si>
    <t>876fbf5fad594045a20ddd602d2183a8</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</si>
  <si>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aci-D2N064-ACI092
Patient Name: matthew murphy
Age: 20.0
Gender: male
Chief Complaint: left ankle pain
Secondary Complaints: nan
---------------------------------------------
MEDICAL NOTE:
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
---------------------------------------------
DIALOGUE:
[doctor]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</si>
  <si>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 Chief complaint: Left ankle pain
- History of present illness: The patient experienced left ankle pain for two days after stepping off a curb and landing on his left ankle wrong. He described the pain as feeling extended and stretched, localized to the lateral aspect of his left ankle. The pain was rated at 8 out of 10 without medication and 7 out of 10 when taking ibuprofen.
- Physical examination: The examination revealed ecchymosis and edema over the lateral malleolus, tenderness to palpation laterally, and no joint laxity or bony tenderness. Capillary refill was brisk, and strong dorsalis pedis pulses were present bilaterally.
- Symptoms experienced by the patient: Lateral ankle pain, ecchymosis, edema, tenderness.
- New medications prescribed or changed, including dosages: N/A (no new medications mentioned, only taking ibuprofen).
- Follow-up instructions: The patient will follow the RICE protocol (rest, ice, compression, elevation). They will continue taking NSAIDs as needed for pain and swelling. They will be placed into an Aircast for ankle stabilization and provided crutches to remain non-weight-bearing. The patient will follow up with the doctor in 2 weeks to assess their progress, sooner if needed.</t>
  </si>
  <si>
    <t>f9bd122c-d82a-485d-ace8-410f8e65040c</t>
  </si>
  <si>
    <t>Patient ID: aci-D2N064-ACI092
Patient Name: matthew murphy
Age: 20.0
Gender: male
Chief Complaint: left ankle pain
Secondary Complaints: nan
---------------------------------------------
MEDICAL NOTE:
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
---------------------------------------------
DIALOGUE:
[doctor]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</si>
  <si>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f2cc8881b5d64a25aeb28b96dc397fb0</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</si>
  <si>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aci-D2N065-ACI090
Patient Name: anna diaz
Age: 31.0
Gender: female
Chief Complaint: Right ankle pain
Secondary Complaints: nan
---------------------------------------------
MEDICAL NOTE:
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
---------------------------------------------
DIALOGUE:
[doctor]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</si>
  <si>
    <t>- Chief complaint: Right ankle pain.
- History of present illness: The patient slipped on a patch of ice while taking out the trash and heard a pop at the time of the injury. Initially unable to walk on the right ankle, currently able to bear some weight but still limping. Pain level rated as a 6 out of 10, constant and throbbing, and right ankle is warm to the touch. No numbness or tingling in the right foot. Previous right foot injuries from playing soccer.
- Physical examination: Ecchymosis and swelling over the lateral malleolus, tenderness to palpation anterolaterally in the soft tissue, no laxity on anterior drawer or inversion stress, and no bony tenderness on palpation of the foot. Capillary refill less than 3 seconds, strong dorsalis pedis pulse, and normal sensation intact to light touch distally.
- New medications: N/A.
- Follow-up instructions: Keep right leg elevated when seated, ice right ankle 5 times per day for 20 minutes, prescribed an Aircast for stabilization and crutches for non-weight-bearing for 1 to 2 days, then weight-bearing as tolerated. If pain does not improve after a week, contact the office for an MRI.</t>
  </si>
  <si>
    <t>588df1fa-4a7f-4091-b284-fb6a29c6cdf3</t>
  </si>
  <si>
    <t>Patient ID: aci-D2N065-ACI090
Patient Name: anna diaz
Age: 31.0
Gender: female
Chief Complaint: Right ankle pain
Secondary Complaints: nan
---------------------------------------------
MEDICAL NOTE:
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
---------------------------------------------
DIALOGUE:
[doctor]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</si>
  <si>
    <t>7a56e1a3aced4d169bbde404d8654d48</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</si>
  <si>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aci-D2N066-ACI027
Patient Name: gabriel nan
Age: 43.0
Gender: male
Chief Complaint: back pain
Secondary Complaints: diabetes;hypertension
---------------------------------------------
MEDICAL NOTE:
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
---------------------------------------------
DIALOGUE:
[doctor]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</si>
  <si>
    <t>- Chief complaint: back pain
- History of present illness: The patient experienced sharp pain across the lower part of their back that radiated down their left leg after bending over to pick something up while working in the yard. The pain has been persisting for about four days and is not improving.
- Physical examination: Tenderness on the left paraspinal area of the back. Reflexes are normal. 1+ nonpitting edema of lower extremities. No calf tenderness. Negative Homan's sign.
- Symptoms experienced by the patient: Tingling in the left leg in certain positions.
- New medications prescribed or changed: The patient will begin taking Naprosyn 500 mg twice a day and Flexeril 10 mg twice a day for the back pain. Norvasc will be discontinued and the patient will start taking hydrochlorothiazide 10 mg once a day for hypertension.
- Follow-up instructions: The patient will follow up in 2 weeks.</t>
  </si>
  <si>
    <t>029d2269-323b-4582-a83a-9876add69e81</t>
  </si>
  <si>
    <t>Patient ID: aci-D2N066-ACI027
Patient Name: gabriel nan
Age: 43.0
Gender: male
Chief Complaint: back pain
Secondary Complaints: diabetes;hypertension
---------------------------------------------
MEDICAL NOTE:
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
---------------------------------------------
DIALOGUE:
[doctor]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</si>
  <si>
    <t>b4bb57bbfeef4dc3ae66a70c74a8a1e4</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</si>
  <si>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aci-D2N067-ACI031
Patient Name: Elizabeth Ross
Age: 91.0
Gender: female
Chief Complaint: Right knee injury
Secondary Complaints: nan
---------------------------------------------
MEDICAL NOTE:
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
---------------------------------------------
DIALOGUE:
[doctor]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</si>
  <si>
    <t>- Chief complaint: Right knee injury
- History of present illness: The patient injured her right knee while skiing downhill. The pain level is 7 out of 10, which can reach 11 out of 10 with prolonged ambulation. She experiences limping and reports constant swelling and stiffness in the morning, which improves with ambulation.
- Physical examination: Mild effusion in the right knee, antalgic gait, pain with dorsiflexion but not with plantarflexion.
- Symptoms experienced by the patient: Right knee pain, swelling, and stiffness. Denies left knee pain.
- New medications prescribed or changed: Meloxicam 15 mg once daily for swelling and bruising, and ibuprofen 800 mg twice daily as needed for pain.
- Follow-up instructions: Recommend continued bracing, initiation of physical therapy three times per week to strengthen the right knee, and avoidance of skiing or gymnastics for now. No further medications are needed for the left knee. Discontinue using THC gummies while taking the prescribed medications.</t>
  </si>
  <si>
    <t>b84f6391-2ae4-44f6-b3a4-47fd6cc70625</t>
  </si>
  <si>
    <t>Patient ID: aci-D2N067-ACI031
Patient Name: Elizabeth Ross
Age: 91.0
Gender: female
Chief Complaint: Right knee injury
Secondary Complaints: nan
---------------------------------------------
MEDICAL NOTE:
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
---------------------------------------------
DIALOGUE:
[doctor]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</si>
  <si>
    <t>d1692eade6854ce3b4f6f9b62453a701</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</si>
  <si>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virtassist-D2N068-VA052
Patient Name: Brian  White
Age: 58
Gender: male
Chief Complaint: follow-up of chronic problems
Secondary Complaints: congestive heart failure;hypertension
---------------------------------------------
MEDICAL NOTE:
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
---------------------------------------------
DIALOGUE:
[doctor]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t>
  </si>
  <si>
    <t>- Chief complaint: Follow-up of chronic problems
- History of present illness: The patient has been feeling out of sorts lately, experiencing fatigue, lightheadedness, shortness of breath, chest cramps, slight cough, and bloating. These symptoms have been ongoing for about 5 weeks. The patient's diet has been affected by kitchen construction, leading to less healthy food choices.
- Physical examination: The patient has jugular venous distention, rales in bilateral lung bases, a 3/6 systolic ejection murmur, and 1+ pitting edema in bilateral lower extremities.
- Symptoms experienced by the patient: Fatigue, lightheadedness, shortness of breath, chest cramps, slight cough, and bloating.
- New medications prescribed or changed, including dosages: Lasix increased to 80 mg daily for congestive heart failure. Lisinopril 20 mg daily continued for hypertension.
- Follow-up instructions: The patient is advised to monitor and record his daily weight and report it via the patient portal. He should contact the doctor if he continues to experience any dyspnea or if his blood pressures are elevated. Repeat echocardiogram ordered for congestive heart failure. No specific follow-up instructions mentioned in the dialogue.</t>
  </si>
  <si>
    <t>607c4355-f5af-4e91-aff9-c6b25474492d</t>
  </si>
  <si>
    <t>Patient ID: virtassist-D2N068-VA052
Patient Name: Brian  White
Age: 58
Gender: male
Chief Complaint: follow-up of chronic problems
Secondary Complaints: congestive heart failure;hypertension
---------------------------------------------
MEDICAL NOTE:
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
---------------------------------------------
DIALOGUE:
[doctor]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t>
  </si>
  <si>
    <t>f549fd551c0240deb921594bdde99d2d</t>
  </si>
  <si>
    <t>test</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</si>
  <si>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virtassist-D2N069-VA022
Patient Name: nan Thompson
Age: 43
Gender: female
Chief Complaint: right knee pain
Secondary Complaints: atrial fibrillation;hx rhinoplasty
---------------------------------------------
MEDICAL NOTE:
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
DIALOGUE:
[doctor]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</si>
  <si>
    <t>- Chief complaint: right knee pain
- History of present illness: The patient reports twisting her knee while trying to change a lightbulb on a ladder, resulting in right knee pain. She has been applying ice and taking Ibuprofen without relief.
- Physical examination: Examination of the right knee shows pain with flexion, tenderness over the medial joint line, and pain with valgus stress. Sensation is intact.
- Symptoms experienced by the patient: Pain on the inside of the knee, pain with bending and twisting of the knee.
- New medications prescribed or changed, including dosages: Motrin 800 mg, to be taken every 6 hours with food, for two weeks.
- Follow-up instructions: The patient will use crutches for the next couple of days and follow up in 1 week for a repeat evaluation. If there is no improvement, an MRI will be obtained.</t>
  </si>
  <si>
    <t>d170b982-d7af-4c50-ab61-c759885e3de0</t>
  </si>
  <si>
    <t>Patient ID: virtassist-D2N069-VA022
Patient Name: nan Thompson
Age: 43
Gender: female
Chief Complaint: right knee pain
Secondary Complaints: atrial fibrillation;hx rhinoplasty
---------------------------------------------
MEDICAL NOTE:
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
DIALOGUE:
[doctor]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</si>
  <si>
    <t>87d71b7cbae24d23abe9118d13207662</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</si>
  <si>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virtassist-D2N070-VA041
Patient Name: Logan Walker
Age: 58
Gender: male
Chief Complaint: back pain
Secondary Complaints: diabetes type 2;hypertension;osteoarthritis
---------------------------------------------
MEDICAL NOTE:
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
DIALOGUE:
[doctor]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t>
  </si>
  <si>
    <t>- Chief complaint: back pain
- History of present illness: The patient injured his lower back while helping his daughter move heavy equipment and experienced a popping sensation. He had to lie down for about an hour before the pain resolved, but he has had stiffness ever since. The pain is located in his lower back, and he has tried taking Tylenol, ibuprofen, and using Icy Hot, but with no relief. The patient also experienced tingling in his right toes, which resolved. He has difficulty finding a comfortable position to sleep, but lying on his right side helps.
- Physical examination: The patient has pain to palpation of the lumbar spine and pain with flexion and extension of the back. There is a slight 2/6 systolic ejection murmur. Blood pressure is elevated.
- Symptoms experienced by the patient: Back pain, stiffness, tingling in right toes.
- New medications prescribed or changed: Meloxicam 15 mg once a day for back pain, increased metformin to 1000 mg twice a day for diabetes type 2, increased lisinopril from 10 mg to 20 mg a day for hypertension.
- Follow-up instructions: Referral to physical therapy for back pain. Repeat hemoglobin A1c in 6 months for diabetes management. No further work-up needed for osteoarthritis.</t>
  </si>
  <si>
    <t>a5e425d9-5341-4dd0-8e17-2d7bafb390e0</t>
  </si>
  <si>
    <t>Patient ID: virtassist-D2N070-VA041
Patient Name: Logan Walker
Age: 58
Gender: male
Chief Complaint: back pain
Secondary Complaints: diabetes type 2;hypertension;osteoarthritis
---------------------------------------------
MEDICAL NOTE:
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
DIALOGUE:
[doctor]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t>
  </si>
  <si>
    <t>8d2903edf4854941bcd5839724cd0dbd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</si>
  <si>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virtassist-D2N071-VA003
Patient Name: Ralph nan
Age: 62
Gender: male
Chief Complaint: annual exam
Secondary Complaints: lobectomy;hypertension;depression
---------------------------------------------
MEDICAL NOTE:
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
DIALOGUE:
[doctor]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t>
  </si>
  <si>
    <t>- Chief complaint: annual exam.
- History of present illness: The patient is doing relatively well. He moved his oldest daughter into college, which was a little stressful and chaotic in the heat of the summer. He reports consistent use of Prozac for depression and occasional forgetfulness in taking Norvasc for hypertension. He had a prior lobectomy a couple of years ago and endorses shortness of breath with exertion and nasal congestion from pollen. He runs 4 to 5 miles a day.
- Physical examination: The patient experiences pain to palpation of sinuses. Lungs are clear to auscultation bilaterally. No wheezes, rales, or rhonchi. Blood pressure is 124/80 mmHg.
- Symptoms experienced by the patient: Nasal congestion, intermittent palpitations, dyspnea on exertion, shortness of breath, and cough.
- New medications prescribed or changed, including dosages: Prozac 20 mg a day (refill). Norvasc to continue.
- Follow-up instructions: Echocardiogram ordered to evaluate a systolic ejection murmur. Routine blood work to be done and results to be followed up via the patient portal. No further follow-up with the surgeon regarding the prior lobectomy is necessary.</t>
  </si>
  <si>
    <t>8b2e0f39-50cc-4299-ba79-045ecaad77a8</t>
  </si>
  <si>
    <t>Patient ID: virtassist-D2N071-VA003
Patient Name: Ralph nan
Age: 62
Gender: male
Chief Complaint: annual exam
Secondary Complaints: lobectomy;hypertension;depression
---------------------------------------------
MEDICAL NOTE:
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
DIALOGUE:
[doctor]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t>
  </si>
  <si>
    <t>d5bda58e68cc4a50bf156a3614e3c8ef</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</si>
  <si>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virtassist-D2N072-VA024
Patient Name: Sharon Brooks
Age: 48
Gender: female
Chief Complaint: right finger pain
Secondary Complaints: constipation;hx appendectomy
---------------------------------------------
MEDICAL NOTE:
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
DIALOGUE:
[doctor]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t>
  </si>
  <si>
    <t xml:space="preserve">- Chief complaint: right finger pain.
- History of present illness: The patient hyperextended her right finger while skiing, causing pain with movement. She tried applying ice and taking Ibuprofen, but the pain persisted.
- Physical examination: Tenderness over the distal phalanx of the right index finger, no tenderness over the proximal phalanx or metacarpophalangeal joint. Pain with flexion.
- Symptoms experienced by the patient: Right finger pain, worsened with movement.
- New medications prescribed or changed: Motrin 600 mg, to be taken every 6 hours for a week.
- Follow-up instructions: If the pain does not improve, the patient should follow up with the doctor.
</t>
  </si>
  <si>
    <t>bff4b4ed-963c-40f7-82db-c9819245e182</t>
  </si>
  <si>
    <t>Patient ID: virtassist-D2N072-VA024
Patient Name: Sharon Brooks
Age: 48
Gender: female
Chief Complaint: right finger pain
Secondary Complaints: constipation;hx appendectomy
---------------------------------------------
MEDICAL NOTE:
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
DIALOGUE:
[doctor]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t>
  </si>
  <si>
    <t>0b30252709fd4e13aba5289be5f840db</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</si>
  <si>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virtscribe-D2N073-VS014
Patient Name: christina cooper
Age: 65
Gender: female 
Chief Complaint: iron deficiency anemia 
Secondary Complaints: chilling sensation; anxiety; depression 
---------------------------------------------
MEDICAL NOTE:
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
---------------------------------------------
DIALOGUE:
[doctor]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t>
  </si>
  <si>
    <t>- Chief Complaint: iron deficiency anemia
- History of Present Illness: Mrs. Christina Cooper has been living with anemia since she was 13 years old. She attempted to donate blood in December 2019 but was unable to due to her anemia. She has a history of heavy menstruation and underwent a hysterectomy in 1996. She experiences fatigue, feverishness with chills, shortness of breath, wheezing, headaches, tingling sensations, and increased anxiety and depression. 
- Physical Examination: Abdomen non-tender.
- Symptoms experienced by the patient: Fatigue, feverishness with chills, shortness of breath, wheezing, headaches, chilling sensations, increased sensitivity to cold, anxiety, and depression. 
- New medications prescribed or changed: Ferrous Sulfate 25 mg tablet twice per day (1 in the morning, 1 in the evening), Vitamin B12 OTC.
- Follow-up instructions: Schedule upper endoscopy, colonoscopy, and appointment with hematologist. Return to the clinic if symptoms worsen.</t>
  </si>
  <si>
    <t>058a9d41-9c8c-4929-9586-69eb88783ef4</t>
  </si>
  <si>
    <t>Patient ID: virtscribe-D2N073-VS014
Patient Name: christina cooper
Age: 65
Gender: female 
Chief Complaint: iron deficiency anemia 
Secondary Complaints: chilling sensation; anxiety; depression 
---------------------------------------------
MEDICAL NOTE:
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
---------------------------------------------
DIALOGUE:
[doctor]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t>
  </si>
  <si>
    <t>6b3d1ea2061947ffb7e5d864f32eace8</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</si>
  <si>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virtscribe-D2N074-VS024
Patient Name: bruce ward
Age: 52
Gender: male 
Chief Complaint: Pituitary lesion
Secondary Complaints: headaches
---------------------------------------------
MEDICAL NOTE:
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
DIALOGUE:
[doctor]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t>
  </si>
  <si>
    <t>- Chief complaint: Pituitary lesion.
- History of present illness: The patient presented with worsening headaches over the past few months. Headaches started about three months ago, gradually worsening over time. They are rated at about 6/10 in severity, worse in the morning, and feel like a dull ache behind the eyes. The headaches last a few hours at a time, and nothing makes them better or worse. The patient reported recently bumping into door frames but denied any other symptoms like neck stiffness, numbness, weakness, or fever.
- Physical examination: The patient is alert, oriented, with intact cranial nerve examination. Visual field testing reveals bitemporal hemianopia, and color vision is normal.
- Symptoms experienced by the patient: Worsening headaches, described as a dull ache behind the eyes.
- New medications prescribed or changed: N/A.
- Follow-up instructions: Refer to ophthalmology for baseline visual field testing and schedule trans-sphenoidal resection of the pituitary adenoma.</t>
  </si>
  <si>
    <t>7943632e-f52b-4e79-b977-b9dbb6103133</t>
  </si>
  <si>
    <t>Patient ID: virtscribe-D2N074-VS024
Patient Name: bruce ward
Age: 52
Gender: male 
Chief Complaint: Pituitary lesion
Secondary Complaints: headaches
---------------------------------------------
MEDICAL NOTE:
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
DIALOGUE:
[doctor]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t>
  </si>
  <si>
    <t>10cc26d3967a4af0bd423663ea252d52</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</si>
  <si>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virtscribe-D2N075-VS015
Patient Name: betty hill
Age: 53
Gender: female 
Chief Complaint: chest pain, suspected esophagitis
Secondary Complaints: anxiety 
---------------------------------------------
MEDICAL NOTE:
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
---------------------------------------------
DIALOGUE:
[doctor]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t>
  </si>
  <si>
    <t>- Chief complaint: Esophagitis
- History of present illness: Betty Hill presented to clinic with a new patient evaluation for suspected esophagitis. She experienced four days of sharp chest pain, localized behind the sternum, which was exacerbated by eating and accompanied by dysphagia. The pain resolved spontaneously and has not recurred. The patient denies unintentional weight loss, abdominal pain, constipation, and diarrhea. She reported experiencing stress due to a job transition during the onset of the symptoms.
- Physical examination: Mild tenderness to light palpation in the upper abdominal quadrants.
- Symptoms experienced by the patient: Chest pain, dysphagia.
- New medications prescribed or changed: N/A
- Follow-up instructions: The patient is instructed to self-monitor for symptom recurrence and notify the office if any symptoms return. Follow-up will be scheduled as needed. An EGD (upper endoscopy) was discussed but postponed for now, pending symptom recurrence.</t>
  </si>
  <si>
    <t>47d7ae25-a507-405d-9ab2-2010c3c8bf33</t>
  </si>
  <si>
    <t>Patient ID: virtscribe-D2N075-VS015
Patient Name: betty hill
Age: 53
Gender: female 
Chief Complaint: chest pain, suspected esophagitis
Secondary Complaints: anxiety 
---------------------------------------------
MEDICAL NOTE:
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
---------------------------------------------
DIALOGUE:
[doctor]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t>
  </si>
  <si>
    <t>6af03b34ec994bbaa26f3a5b2c7e3d0e</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</si>
  <si>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virtscribe-D2N076-VS021
Patient Name: katherine lopez
Age: 22-month
Gender: female 
Chief Complaint: renal screening tests
Secondary Complaints: none
---------------------------------------------
MEDICAL NOTE:
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
---------------------------------------------
DIALOGUE:
[doctor]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t>
  </si>
  <si>
    <t>- Chief complaint: renal screening tests
- History of present illness: The patient, a 22-month-old female with Smith-Magenis syndrome and associated global developmental delays, was referred to nephrology for renal screening tests. She has seen various specialists and is currently receiving multiple therapies.
- Physical examination: The patient is a well-nourished female with microphthalmia and mild hypotonia of the lower extremities and arms. Normal external female genitalia.
- Symptoms experienced by the patient: Difficulties during eating, challenges regulating body temperature, severe reflux, delayed milestones (not walking until 1 year old), and developmental delays.
- New medications prescribed or changed: Not mentioned in the medical note or dialogue.
- Follow-up instructions: Complete ultrasound today. The doctor will call with the results and possible next steps.</t>
  </si>
  <si>
    <t>b127df9e-dd1b-4e41-aeab-fcc104e90f38</t>
  </si>
  <si>
    <t>Patient ID: virtscribe-D2N076-VS021
Patient Name: katherine lopez
Age: 22-month
Gender: female 
Chief Complaint: renal screening tests
Secondary Complaints: none
---------------------------------------------
MEDICAL NOTE:
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
---------------------------------------------
DIALOGUE:
[doctor]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t>
  </si>
  <si>
    <t>b91ffc72e5e74cffbeb25840a683aa04</t>
  </si>
  <si>
    <t>22 month old PII</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</si>
  <si>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aci-D2N077-ACI110
Patient Name: diana scott
Age: 61.0
Gender: female
Chief Complaint: Right wrist injury
Secondary Complaints: nan
---------------------------------------------
MEDICAL NOTE:
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
DIALOGUE:
[doctor]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t>
  </si>
  <si>
    <t>- chief complaint: Right wrist injury
- history of present illness: The patient slipped on the stairs while carrying a laundry basket and tried to catch herself, resulting in immediate onset of pain and swelling in her right wrist. She reports numbness and tingling in her fingers.
- physical examination: Limited range of movement, tenderness to palpation, pain on flexion, extension, radial deviation, lateral deviation, wrist abduction, and adduction. Obvious swelling, bruising, and tenderness on palpation throughout. Evidence of potential fracture and bony crepitus.
- symptoms: Severe pain (9/10), aggravated by movement.
- new medications prescribed: Ultram 50 mg every 6 hours for pain relief.
- follow-up instructions: Follow-up in 4 weeks post-surgery to discuss progress. Post-surgery course includes wearing a brace for 6 weeks and initiating physical therapy. Possibility of consulting with physical therapist for exercises during vacation.</t>
  </si>
  <si>
    <t>79ddae24-c24e-4865-ba9a-765550513e2b</t>
  </si>
  <si>
    <t>Patient ID: aci-D2N077-ACI110
Patient Name: diana scott
Age: 61.0
Gender: female
Chief Complaint: Right wrist injury
Secondary Complaints: nan
---------------------------------------------
MEDICAL NOTE:
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
DIALOGUE:
[doctor]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t>
  </si>
  <si>
    <t>e714779761094f66b91e8cc590f586c9</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</si>
  <si>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aci-D2N078-ACI026
Patient Name: Philip nan
Age: nan
Gender: male
Chief Complaint: right knee pain 
Secondary Complaints: hypertension
---------------------------------------------
MEDICAL NOTE:
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
---------------------------------------------
DIALOGUE:
[doctor]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</si>
  <si>
    <t>- Chief complaint: right knee pain
- History of present illness: The patient slipped and fell, causing knee injury. The patient feels pain when flexing and moving the knee. There was a popping sensation and the knee was swollen. The pain score is around 4-5 out of 10. The injury occurred a week ago.
- Physical examination: Auscultation of lungs was clear, no wheezes. Grade 2/6 systolic ejection murmur in the heart. Pain to palpation on the medial aspect of the knee. Limited range of motion with pain in flexion and extension. Edema and effusion around the knee.
- Symptoms experienced by the patient: Pain when moving and flexing the knee, swelling, popping sensation.
- New medications prescribed or changed, including dosages: Ibuprofen 800 mg twice a day for swelling and pain.
- Follow-up instructions: Wear a knee brace, ice the knee for 20 minutes 3-4 times a day, elevate the leg as needed, avoid strenuous activities for 2-3 weeks. Referral to a nutritionist for dietary changes related to hypertension.</t>
  </si>
  <si>
    <t>9795b03a-e8eb-428a-9aba-41f6d92479cb</t>
  </si>
  <si>
    <t>Patient ID: aci-D2N078-ACI026
Patient Name: Philip nan
Age: nan
Gender: male
Chief Complaint: right knee pain 
Secondary Complaints: hypertension
---------------------------------------------
MEDICAL NOTE:
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
---------------------------------------------
DIALOGUE:
[doctor]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</si>
  <si>
    <t>61c3197a659f46c8b80d8f5071e62fa2</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</si>
  <si>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aci-D2N079-ACI103
Patient Name: wayne taylor
Age: 66.0
Gender: male
Chief Complaint: left shoulder pain
Secondary Complaints: nan
---------------------------------------------
MEDICAL NOTE:
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
---------------------------------------------
DIALOGUE:
[doctor]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t>
  </si>
  <si>
    <t>- Chief complaint: left shoulder pain
- History of present illness: The patient has been experiencing left shoulder pain for about three weeks. The pain is constant and gets worse with pressure. It is unbearable when lying on the left shoulder at night. The patient denies any specific injury but reports a history of intermittent aches and pains in the left shoulder. Difficulty reaching for or lifting objects and avoiding reaching overhead due to pain.
- Physical examination: Limited active and passive range of motion in the left shoulder. Tenderness over the greater tuberosity of the humerus. No tenderness at the sternoclavicular or acromioclavicular joints. Good hand grip. Capillary refill is less than 3 seconds. Sensation is intact to light touch in the left upper extremity.
- Symptoms experienced by the patient: Constant left shoulder pain, worsened with pressure. Difficulty reaching and lifting objects. Unbearable pain when lying on the left shoulder at night.
- New medications prescribed or changed: N/A.
- Follow-up instructions: The patient will follow up with the doctor after completing a course of physical therapy.</t>
  </si>
  <si>
    <t>27dfad9c-7c2e-4654-a399-0a5d22b69721</t>
  </si>
  <si>
    <t>Patient ID: aci-D2N079-ACI103
Patient Name: wayne taylor
Age: 66.0
Gender: male
Chief Complaint: left shoulder pain
Secondary Complaints: nan
---------------------------------------------
MEDICAL NOTE:
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
---------------------------------------------
DIALOGUE:
[doctor]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t>
  </si>
  <si>
    <t>8710ed6fb5834547a56f70f1cb49fa23</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</si>
  <si>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aci-D2N080-ACI067
Patient Name: andrea barnes
Age: 34.0
Gender: female
Chief Complaint: Left knee pain
Secondary Complaints: hypertension;type 2 diabetes
---------------------------------------------
MEDICAL NOTE:
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
---------------------------------------------
DIALOGUE:
[doctor]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t>
  </si>
  <si>
    <t>- Chief complaint: Left knee pain.
- History of present illness: The patient experiences intermittent episodes of pain and sudden instability in the left knee while walking, which lasts less than once daily. The pain is localized deep in the patella, and there is no history of trauma or injury. The symptoms do not interfere with daily activities.
- Physical examination: Examination of the left knee reveals full range of motion and negative varus and valgus stress tests. No ecchymosis, edema, effusion, or pain with palpation.
- Symptoms experienced by the patient: The patient describes occasional episodes of the left knee giving out while walking, which lasts briefly but does not require any medication or assistance. There is no history of feeling or hearing a pop in the knee.
- New medications prescribed or changed, including dosages: Meloxicam 15 mg once daily prescribed for left knee pain. No changes to the current medications for hypertension (lisinopril) and diabetes (metformin).
- Follow-up instructions: Physical therapy may be considered for strengthening the muscles around the knee to prevent further issues. An echocardiogram is ordered to evaluate a murmur heard during the physical examination. A lipid panel and hemoglobin A1c are also ordered to determine if any adjustments need to be made to the patient's metformin dosage.</t>
  </si>
  <si>
    <t>5240320c-508c-4e60-aead-cdc3292f298c</t>
  </si>
  <si>
    <t>Patient ID: aci-D2N080-ACI067
Patient Name: andrea barnes
Age: 34.0
Gender: female
Chief Complaint: Left knee pain
Secondary Complaints: hypertension;type 2 diabetes
---------------------------------------------
MEDICAL NOTE:
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
---------------------------------------------
DIALOGUE:
[doctor]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t>
  </si>
  <si>
    <t>7de58c84ec9a44d39e6808fa7ce3dff6</t>
  </si>
  <si>
    <t>could be more concise</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</si>
  <si>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aci-D2N081-ACI006
Patient Name: Beverly nan
Age: 53.0
Gender: female
Chief Complaint: follow-up for lung cancer
Secondary Complaints: pneumonitis;painful swallowing
---------------------------------------------
MEDICAL NOTE:
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
---------------------------------------------
DIALOGUE:
[doctor] so beverly is a 53 -year-old female with a recent diagnosis of stage three nonsmile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cisplestan as well as the eupside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cisplacin and the etoside and we're gon na continue with your current dose of radiation at forty five grade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</si>
  <si>
    <t>- chief complaint: follow-up for lung cancer
- history of present illness: recent diagnosis of stage III non-small cell lung cancer, with positive biopsy for adenocarcinoma
- physical examination: neck - no cervical lymphadenopathy or supraclavicular adenopathy, respiratory - crackles heard bilaterally, cardiovascular - regular rate and rhythm with no murmurs, musculoskeletal - no edema, integumentary - erythema on anterior chest, possibly related to radiation
- symptoms experienced by the patient: fatigue, decrease in appetite, sore throat, dry cough, minimal cough, painful swallowing
- new medications prescribed or changed, including dosages: prednisone 40 mg daily for 5 days for inflammation due to radiation pneumonitis, lidocaine viscous solution to be performed 4 times daily for painful swallowing and inflammation of the esophagus
- follow-up instructions: return to clinic at next scheduled follow-up.</t>
  </si>
  <si>
    <t>4d304373-d660-4bad-8b44-45701ca9a71c</t>
  </si>
  <si>
    <t>Patient ID: aci-D2N081-ACI006
Patient Name: Beverly nan
Age: 53.0
Gender: female
Chief Complaint: follow-up for lung cancer
Secondary Complaints: pneumonitis;painful swallowing
---------------------------------------------
MEDICAL NOTE:
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
---------------------------------------------
DIALOGUE:
[doctor] so beverly is a 53 -year-old female with a recent diagnosis of stage three nonsmile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cisplestan as well as the eupside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cisplacin and the etoside and we're gon na continue with your current dose of radiation at forty five grade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</si>
  <si>
    <t>4ae5cb42105049a8a77bf2a666566055</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</si>
  <si>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aci-D2N082-ACI041
Patient Name: Kyle Lee
Age: 46.0
Gender: male
Chief Complaint: low immunoglobulin A level
Secondary Complaints: nan
---------------------------------------------
MEDICAL NOTE:
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
---------------------------------------------
DIALOGUE:
[doctor]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</si>
  <si>
    <t>- chief complaint: low immunoglobulin A level
- history of present illness: patient has been experiencing frequent infections and colds that tend to linger during the winter months
- physical examination: 
   - neck: no swelling or lymphadenopathy
   - CV: normal heart rhythm with no murmurs
   - respiratory: clear lungs, no wheezes, rales, or rhonchi
   - gastrointestinal: soft abdomen without tenderness
- symptoms experienced by the patient: frequent infections, colds that linger
- new medications prescribed or changed: patient is currently taking metformin for type 2 diabetes
- follow-up instructions: the patient should report any lingering infections or abdominal changes including diarrhea. Blood work will be done to check other antibodies. The patient should report the IgA deficiency if needing any blood transfusions in the future.</t>
  </si>
  <si>
    <t>16adad15-37e8-4802-9d2e-85d3c829eaf1</t>
  </si>
  <si>
    <t>Patient ID: aci-D2N082-ACI041
Patient Name: Kyle Lee
Age: 46.0
Gender: male
Chief Complaint: low immunoglobulin A level
Secondary Complaints: nan
---------------------------------------------
MEDICAL NOTE:
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
---------------------------------------------
DIALOGUE:
[doctor]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</si>
  <si>
    <t>630ed0c86ac14f6c9bd6bebebf501053</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</si>
  <si>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aci-D2N083-ACI081
Patient Name: lawrence butler
Age: 45.0
Gender: male
Chief Complaint: right elbow pain
Secondary Complaints: nan
---------------------------------------------
MEDICAL NOTE:
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
---------------------------------------------
DIALOGUE:
[doctor]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t>
  </si>
  <si>
    <t>- Chief complaint: right elbow pain
- History of present illness: The patient developed 6/10 pain in the "inside" of his right elbow over the past week. The pain may radiate into his forearm on occasion, but does not extend up to his shoulder. No history of trauma or injury. Suspects symptoms could be related to pottery-making during the COVID-19 pandemic. Symptoms affect the ability to lift objects or perform daily activities. Minimal symptomatic relief with ibuprofen.
- Physical examination: Moderate tenderness at the medial epicondyle. No pain with supination of the forearm. Pain with pronation of the forearm. Pain with resistance against flexion of the wrist.
- Symptoms experienced by the patient: Right elbow pain that radiates into the forearm.
- New medications prescribed or changed: Ibuprofen 600 mg every 6 hours with food for a full week.
- Follow-up instructions: Wear a sling during the day while awake, apply ice to the elbow for 20 minutes, 3 times daily, rest the elbow and avoid pottery for the next couple of weeks. Follow up in 1 week.</t>
  </si>
  <si>
    <t>d21dcf72-21d5-42b2-a458-de94583bb4e5</t>
  </si>
  <si>
    <t>Patient ID: aci-D2N083-ACI081
Patient Name: lawrence butler
Age: 45.0
Gender: male
Chief Complaint: right elbow pain
Secondary Complaints: nan
---------------------------------------------
MEDICAL NOTE:
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
---------------------------------------------
DIALOGUE:
[doctor]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t>
  </si>
  <si>
    <t>55f65017e25543f883f7994642ff6a9a</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</si>
  <si>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aci-D2N084-ACI030
Patient Name: David nan
Age: nan
Gender: male
Chief Complaint: follow up
Secondary Complaints: nan
---------------------------------------------
MEDICAL NOTE:
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
---------------------------------------------
DIALOGUE:
[doctor]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</si>
  <si>
    <t>- Chief complaint: Follow up
- History of present illness: The patient fell down and experienced chest pain and shortness of breath, but did not initially think anything of it. The patient also reported bilateral ankle swelling. Blood pressure was high at 200/90 mm Hg.
- Physical examination: No jugular venous distention, clear lungs, 2/6 stable systolic ejection murmur, and trace edema in lower extremities.
- Symptoms experienced by the patient: Chest pain, shortness of breath, bilateral ankle swelling.
- New medications prescribed or changed: Bumex 2 mg once daily, Cozaar 100 mg daily, Norvasc 5 mg once daily.
- Follow-up instructions: The patient was instructed to call if they gain 3 pounds in 2 days. Discharge instructions include continuing medication, seeing a nutritionist for dietary restrictions and sodium intake, and getting a renal artery ultrasound for further evaluation. The patient was also advised to purchase a scale to weigh themselves daily and a blood pressure cuff to monitor blood pressure at home.</t>
  </si>
  <si>
    <t>17ccc3d2-f7c4-4239-b1da-1b7ed39fd27a</t>
  </si>
  <si>
    <t>Patient ID: aci-D2N084-ACI030
Patient Name: David nan
Age: nan
Gender: male
Chief Complaint: follow up
Secondary Complaints: nan
---------------------------------------------
MEDICAL NOTE:
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
---------------------------------------------
DIALOGUE:
[doctor]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</si>
  <si>
    <t>20b12ce2b57047af99d1de47c07a0e75</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</si>
  <si>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aci-D2N085-ACI005
Patient Name: Russell nan
Age: nan
Gender: male
Chief Complaint: right-sided abdominal pain
Secondary Complaints: nan
---------------------------------------------
MEDICAL NOTE:
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
---------------------------------------------
DIALOGUE:
[doctor]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</si>
  <si>
    <t>- Chief complaint: Right-sided abdominal pain
- History of present illness: The patient has been experiencing sharp pain on the right side of the abdomen below the ribs for the last several days. The pain sometimes radiates to the lower abdomen and groin, and it comes and goes. The patient also experiences dysuria and dark-colored urine.
- Physical examination: No masses or tenderness to palpation in the abdomen, no rebound or guarding, no peritoneal signs. Positive CVA tenderness on the right flank (indicating inflammation near the right kidney).
- Symptoms experienced by the patient: Right-sided abdominal pain, dysuria, dark-colored urine, nausea.
- New medications prescribed or changed: Oxycodone 5 mg every 6 to 8 hours as needed for pain.
- Follow-up instructions: The patient will follow up in 1 to 2 weeks. If symptoms persist, further treatment options such as lithotripsy or ureteroscopy will be discussed. The patient should contact the doctor if experiencing worsening symptoms over the next week.</t>
  </si>
  <si>
    <t>6bf5d12f-a25f-492d-971d-447d29599cbb</t>
  </si>
  <si>
    <t>Patient ID: aci-D2N085-ACI005
Patient Name: Russell nan
Age: nan
Gender: male
Chief Complaint: right-sided abdominal pain
Secondary Complaints: nan
---------------------------------------------
MEDICAL NOTE:
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
---------------------------------------------
DIALOGUE:
[doctor]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</si>
  <si>
    <t>7a542c236dda44d6a5b676cbbc9c9f8c</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</si>
  <si>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aci-D2N086-ACI011
Patient Name: Nicholas Gutierrez
Age: 45.0
Gender: male
Chief Complaint: non-healing right foot ulcer
Secondary Complaints: coughing and shortness of breath
---------------------------------------------
MEDICAL NOTE:
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
---------------------------------------------
DIALOGUE:
[doctor]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</si>
  <si>
    <t>- Chief complaint: non-healing right foot ulcer
- History of present illness: The patient had a non-healing ulcer on his right foot for 6 weeks, which started after wearing tight shoes. He experienced burning, stinging, and throbbing sensations. The blister on the pad of his foot detached, revealing a thick, soft, mushy skin with a foul smell and yellow drainage. He was prescribed antibiotics and experienced improvement, but noticed blackening of the wound and cramping in his calf muscle. He also had a burning red streak on his ankle and experienced coughing and shortness of breath.
- Physical examination: The physical exam revealed a necrotic wound on the heel, sloughing of tissue, cellulitis, and erythema. Palpable pulses were present, but no pulses were palpable in the foot.
- Symptoms experienced by the patient: Burning, stinging, throbbing, cramping in the calf muscle, coughing, and shortness of breath.
- New medications prescribed or changed: Antibiotics prescribed by the primary care physician were continued. Further medication therapy may be considered depending on the culture results.
- Follow-up instructions: The patient will follow up in 7 days to check on his progress.</t>
  </si>
  <si>
    <t>948dbdd7-f390-4cb2-b9dd-87110899beee</t>
  </si>
  <si>
    <t>Patient ID: aci-D2N086-ACI011
Patient Name: Nicholas Gutierrez
Age: 45.0
Gender: male
Chief Complaint: non-healing right foot ulcer
Secondary Complaints: coughing and shortness of breath
---------------------------------------------
MEDICAL NOTE:
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
---------------------------------------------
DIALOGUE:
[doctor]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</si>
  <si>
    <t>727b9f57636e4e01a4467d2ac0ea029d</t>
  </si>
  <si>
    <t>You are extracting insights from some medical records. The records contain a medical note and a dialogue between a doctor and a patient. You need to extract values for the following: Chief complaint, History of present illness, Physical examination, Symptoms experienced by the patient, New medications prescribed or changed, including dosages (N/A if not provided), and Follow-up instructions (N/A if not provided). Your answer should not include any personal identifiable information (PII) such as name, age, gender, or ID. Use "the patient" instead of their name, for example. Return your answer as a bullet list, where each bullet is formatted like `chief complaint: xx.` If there is no value for the key, the value should be `N/A`. Keep your response around 150 words (you may have to summarize some extracted values to stay within the word limit).\n\nPatient ID: aci-D2N087-ACI051
Patient Name: richard nan
Age: nan
Gender: nan
Chief Complaint: tick bite
Secondary Complaints: hypertension;type 2 diabetes
---------------------------------------------
MEDICAL NOTE:
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
---------------------------------------------
DIALOGUE:
[doctor]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</si>
  <si>
    <t>- Chief complaint: tick bite.
- History of present illness: patient reports tick bite on the right knee with burning and discomfort for over a week. Reports no fever or chills, only warmth on the spot. Denies joint pain or problems with ambulation, except for typical arthritic pain. Reports headache and general ill feelings.
- Physical examination:
  - Neck: supple without thyromegaly or lymphadenopathy.
  - Respiratory: clear bilaterally.
  - Cardiovascular: regular rate and rhythm, no murmurs, gallops, or rubs.
  - Musculoskeletal: erythema, edema, and fluctuance noted over the right patella. Pain to palpation of the right anterior knee. Full range of motion.
  - Integumentary: evidence of a bull's-eye rash over the right knee.
- New medications prescribed or changed: doxycycline 100 mg twice a day for 3 weeks for possible Lyme disease.
- Follow-up instructions: none provided.</t>
  </si>
  <si>
    <t>0ff5f8cf-5e45-40d7-a223-4cac2af33d23</t>
  </si>
  <si>
    <t>Patient ID: aci-D2N087-ACI051
Patient Name: richard nan
Age: nan
Gender: nan
Chief Complaint: tick bite
Secondary Complaints: hypertension;type 2 diabetes
---------------------------------------------
MEDICAL NOTE:
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
---------------------------------------------
DIALOGUE:
[doctor]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</si>
  <si>
    <t>6d2cceecd74846c59ba3ee4d1885fe91</t>
  </si>
  <si>
    <t>Missing follow-up</t>
  </si>
  <si>
    <t>Evaluator Result</t>
  </si>
  <si>
    <t>True Fail</t>
  </si>
  <si>
    <t>False Pass</t>
  </si>
  <si>
    <t>True Pass</t>
  </si>
  <si>
    <t>False Fail</t>
  </si>
  <si>
    <t>Coverage</t>
  </si>
  <si>
    <t>False Failure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</si>
</sst>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5"/>
  <sheetViews>
    <sheetView tabSelected="1" topLeftCell="M1" zoomScale="125" workbookViewId="0">
      <selection activeCell="Y8" sqref="Y8:Y9"/>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S1" t="s">
        <v>456</v>
      </c>
      <c r="T1" t="s">
        <v>457</v>
      </c>
      <c r="U1" t="s">
        <v>458</v>
      </c>
      <c r="V1" t="s">
        <v>459</v>
      </c>
      <c r="W1" t="s">
        <v>460</v>
      </c>
    </row>
    <row r="2" spans="1:25" x14ac:dyDescent="0.2">
      <c r="A2" t="s">
        <v>14</v>
      </c>
      <c r="B2" t="s">
        <v>15</v>
      </c>
      <c r="C2" t="s">
        <v>16</v>
      </c>
      <c r="D2" t="s">
        <v>17</v>
      </c>
      <c r="E2" t="s">
        <v>18</v>
      </c>
      <c r="F2" t="b">
        <v>1</v>
      </c>
      <c r="G2" t="s">
        <v>19</v>
      </c>
      <c r="H2" t="b">
        <v>1</v>
      </c>
      <c r="I2" t="s">
        <v>20</v>
      </c>
      <c r="J2" t="s">
        <v>21</v>
      </c>
      <c r="K2" t="s">
        <v>22</v>
      </c>
      <c r="L2" t="s">
        <v>14</v>
      </c>
      <c r="M2" t="b">
        <v>0</v>
      </c>
      <c r="N2" t="s">
        <v>23</v>
      </c>
      <c r="S2" t="b">
        <f>AND(F2, G2, H2)</f>
        <v>1</v>
      </c>
      <c r="T2">
        <f>IF(AND(S2=FALSE, M2=FALSE), 1, 0)</f>
        <v>0</v>
      </c>
      <c r="U2">
        <f>IF(AND(S2=TRUE, M2=FALSE), 1, 0)</f>
        <v>1</v>
      </c>
      <c r="V2">
        <f>IF(AND(S2=TRUE, M2=TRUE), 1, 0)</f>
        <v>0</v>
      </c>
      <c r="W2">
        <f>IF(AND(S2=FALSE, M2=TRUE), 1, 0)</f>
        <v>0</v>
      </c>
    </row>
    <row r="3" spans="1:25" x14ac:dyDescent="0.2">
      <c r="A3" t="s">
        <v>14</v>
      </c>
      <c r="B3" t="s">
        <v>24</v>
      </c>
      <c r="C3" t="s">
        <v>25</v>
      </c>
      <c r="D3" t="s">
        <v>26</v>
      </c>
      <c r="E3" t="s">
        <v>27</v>
      </c>
      <c r="F3" t="b">
        <v>1</v>
      </c>
      <c r="G3" t="s">
        <v>19</v>
      </c>
      <c r="H3" t="b">
        <v>1</v>
      </c>
      <c r="I3" t="s">
        <v>28</v>
      </c>
      <c r="J3" t="s">
        <v>21</v>
      </c>
      <c r="K3" t="s">
        <v>22</v>
      </c>
      <c r="L3" t="s">
        <v>14</v>
      </c>
      <c r="M3" t="b">
        <v>1</v>
      </c>
      <c r="N3" t="s">
        <v>29</v>
      </c>
      <c r="S3" t="b">
        <f t="shared" ref="S3:S66" si="0">AND(F3, G3, H3)</f>
        <v>1</v>
      </c>
      <c r="T3">
        <f t="shared" ref="T3:T66" si="1">IF(AND(S3=FALSE, M3=FALSE), 1, 0)</f>
        <v>0</v>
      </c>
      <c r="U3">
        <f t="shared" ref="U3:U66" si="2">IF(AND(S3=TRUE, M3=FALSE), 1, 0)</f>
        <v>0</v>
      </c>
      <c r="V3">
        <f t="shared" ref="V3:V66" si="3">IF(AND(S3=TRUE, M3=TRUE), 1, 0)</f>
        <v>1</v>
      </c>
      <c r="W3">
        <f t="shared" ref="W3:W66" si="4">IF(AND(S3=FALSE, M3=TRUE), 1, 0)</f>
        <v>0</v>
      </c>
    </row>
    <row r="4" spans="1:25" x14ac:dyDescent="0.2">
      <c r="A4" t="s">
        <v>14</v>
      </c>
      <c r="B4" t="s">
        <v>30</v>
      </c>
      <c r="C4" t="s">
        <v>31</v>
      </c>
      <c r="D4" t="s">
        <v>32</v>
      </c>
      <c r="E4" t="s">
        <v>33</v>
      </c>
      <c r="F4" t="b">
        <v>1</v>
      </c>
      <c r="G4" t="s">
        <v>34</v>
      </c>
      <c r="H4" t="b">
        <v>1</v>
      </c>
      <c r="I4" t="s">
        <v>35</v>
      </c>
      <c r="J4" t="s">
        <v>21</v>
      </c>
      <c r="K4" t="s">
        <v>22</v>
      </c>
      <c r="L4" t="s">
        <v>14</v>
      </c>
      <c r="M4" t="b">
        <v>1</v>
      </c>
      <c r="N4" t="s">
        <v>29</v>
      </c>
      <c r="S4" t="b">
        <f t="shared" si="0"/>
        <v>1</v>
      </c>
      <c r="T4">
        <f t="shared" si="1"/>
        <v>0</v>
      </c>
      <c r="U4">
        <f t="shared" si="2"/>
        <v>0</v>
      </c>
      <c r="V4">
        <f t="shared" si="3"/>
        <v>1</v>
      </c>
      <c r="W4">
        <f t="shared" si="4"/>
        <v>0</v>
      </c>
    </row>
    <row r="5" spans="1:25" x14ac:dyDescent="0.2">
      <c r="A5" t="s">
        <v>14</v>
      </c>
      <c r="B5" t="s">
        <v>36</v>
      </c>
      <c r="C5" t="s">
        <v>37</v>
      </c>
      <c r="D5" t="s">
        <v>38</v>
      </c>
      <c r="E5" t="s">
        <v>39</v>
      </c>
      <c r="F5" t="b">
        <v>1</v>
      </c>
      <c r="G5" t="s">
        <v>19</v>
      </c>
      <c r="H5" t="b">
        <v>1</v>
      </c>
      <c r="I5" t="s">
        <v>40</v>
      </c>
      <c r="J5" t="s">
        <v>21</v>
      </c>
      <c r="K5" t="s">
        <v>22</v>
      </c>
      <c r="L5" t="s">
        <v>14</v>
      </c>
      <c r="M5" t="b">
        <v>0</v>
      </c>
      <c r="N5" t="s">
        <v>23</v>
      </c>
      <c r="S5" t="b">
        <f t="shared" si="0"/>
        <v>1</v>
      </c>
      <c r="T5">
        <f t="shared" si="1"/>
        <v>0</v>
      </c>
      <c r="U5">
        <f t="shared" si="2"/>
        <v>1</v>
      </c>
      <c r="V5">
        <f t="shared" si="3"/>
        <v>0</v>
      </c>
      <c r="W5">
        <f t="shared" si="4"/>
        <v>0</v>
      </c>
      <c r="Y5" t="s">
        <v>461</v>
      </c>
    </row>
    <row r="6" spans="1:25" x14ac:dyDescent="0.2">
      <c r="A6" t="s">
        <v>14</v>
      </c>
      <c r="B6" t="s">
        <v>41</v>
      </c>
      <c r="C6" t="s">
        <v>42</v>
      </c>
      <c r="D6" t="s">
        <v>43</v>
      </c>
      <c r="E6" t="s">
        <v>44</v>
      </c>
      <c r="F6" t="b">
        <v>1</v>
      </c>
      <c r="G6" t="s">
        <v>19</v>
      </c>
      <c r="H6" t="b">
        <v>1</v>
      </c>
      <c r="I6" t="s">
        <v>45</v>
      </c>
      <c r="J6" t="s">
        <v>21</v>
      </c>
      <c r="K6" t="s">
        <v>22</v>
      </c>
      <c r="L6" t="s">
        <v>14</v>
      </c>
      <c r="M6" t="b">
        <v>0</v>
      </c>
      <c r="N6" t="s">
        <v>23</v>
      </c>
      <c r="S6" t="b">
        <f t="shared" si="0"/>
        <v>1</v>
      </c>
      <c r="T6">
        <f t="shared" si="1"/>
        <v>0</v>
      </c>
      <c r="U6">
        <f t="shared" si="2"/>
        <v>1</v>
      </c>
      <c r="V6">
        <f t="shared" si="3"/>
        <v>0</v>
      </c>
      <c r="W6">
        <f t="shared" si="4"/>
        <v>0</v>
      </c>
      <c r="Y6">
        <f>SUM(T:T) / (SUM(T:T) + SUM(U:U))</f>
        <v>0.33333333333333331</v>
      </c>
    </row>
    <row r="7" spans="1:25" x14ac:dyDescent="0.2">
      <c r="A7" t="s">
        <v>14</v>
      </c>
      <c r="B7" t="s">
        <v>46</v>
      </c>
      <c r="C7" t="s">
        <v>47</v>
      </c>
      <c r="D7" t="s">
        <v>48</v>
      </c>
      <c r="E7" t="s">
        <v>49</v>
      </c>
      <c r="F7" t="b">
        <v>0</v>
      </c>
      <c r="G7" t="s">
        <v>19</v>
      </c>
      <c r="H7" t="b">
        <v>1</v>
      </c>
      <c r="I7" t="s">
        <v>50</v>
      </c>
      <c r="J7" t="s">
        <v>21</v>
      </c>
      <c r="K7" t="s">
        <v>22</v>
      </c>
      <c r="L7" t="s">
        <v>14</v>
      </c>
      <c r="M7" t="b">
        <v>0</v>
      </c>
      <c r="N7" t="s">
        <v>23</v>
      </c>
      <c r="S7" t="b">
        <f t="shared" si="0"/>
        <v>0</v>
      </c>
      <c r="T7">
        <f t="shared" si="1"/>
        <v>1</v>
      </c>
      <c r="U7">
        <f t="shared" si="2"/>
        <v>0</v>
      </c>
      <c r="V7">
        <f t="shared" si="3"/>
        <v>0</v>
      </c>
      <c r="W7">
        <f t="shared" si="4"/>
        <v>0</v>
      </c>
    </row>
    <row r="8" spans="1:25" x14ac:dyDescent="0.2">
      <c r="A8" t="s">
        <v>14</v>
      </c>
      <c r="B8" t="s">
        <v>51</v>
      </c>
      <c r="C8" t="s">
        <v>52</v>
      </c>
      <c r="D8" t="s">
        <v>53</v>
      </c>
      <c r="E8" t="s">
        <v>54</v>
      </c>
      <c r="F8" t="b">
        <v>1</v>
      </c>
      <c r="G8" t="s">
        <v>19</v>
      </c>
      <c r="H8" t="b">
        <v>0</v>
      </c>
      <c r="I8" t="s">
        <v>55</v>
      </c>
      <c r="J8" t="s">
        <v>21</v>
      </c>
      <c r="K8" t="s">
        <v>22</v>
      </c>
      <c r="L8" t="s">
        <v>14</v>
      </c>
      <c r="M8" t="b">
        <v>0</v>
      </c>
      <c r="N8" t="s">
        <v>56</v>
      </c>
      <c r="S8" t="b">
        <f t="shared" si="0"/>
        <v>0</v>
      </c>
      <c r="T8">
        <f t="shared" si="1"/>
        <v>1</v>
      </c>
      <c r="U8">
        <f t="shared" si="2"/>
        <v>0</v>
      </c>
      <c r="V8">
        <f t="shared" si="3"/>
        <v>0</v>
      </c>
      <c r="W8">
        <f t="shared" si="4"/>
        <v>0</v>
      </c>
      <c r="Y8" t="s">
        <v>462</v>
      </c>
    </row>
    <row r="9" spans="1:25" x14ac:dyDescent="0.2">
      <c r="A9" t="s">
        <v>14</v>
      </c>
      <c r="B9" t="s">
        <v>57</v>
      </c>
      <c r="C9" t="s">
        <v>58</v>
      </c>
      <c r="D9" t="s">
        <v>59</v>
      </c>
      <c r="E9" t="s">
        <v>60</v>
      </c>
      <c r="F9" t="b">
        <v>1</v>
      </c>
      <c r="G9" t="s">
        <v>19</v>
      </c>
      <c r="H9" t="b">
        <v>1</v>
      </c>
      <c r="I9" t="s">
        <v>61</v>
      </c>
      <c r="J9" t="s">
        <v>21</v>
      </c>
      <c r="K9" t="s">
        <v>22</v>
      </c>
      <c r="L9" t="s">
        <v>14</v>
      </c>
      <c r="M9" t="b">
        <v>1</v>
      </c>
      <c r="N9" t="s">
        <v>29</v>
      </c>
      <c r="S9" t="b">
        <f t="shared" si="0"/>
        <v>1</v>
      </c>
      <c r="T9">
        <f t="shared" si="1"/>
        <v>0</v>
      </c>
      <c r="U9">
        <f t="shared" si="2"/>
        <v>0</v>
      </c>
      <c r="V9">
        <f t="shared" si="3"/>
        <v>1</v>
      </c>
      <c r="W9">
        <f t="shared" si="4"/>
        <v>0</v>
      </c>
      <c r="Y9">
        <f>SUM(W:W) / (SUM(V:V) + SUM(W:W))</f>
        <v>0.10526315789473684</v>
      </c>
    </row>
    <row r="10" spans="1:25" x14ac:dyDescent="0.2">
      <c r="A10" t="s">
        <v>14</v>
      </c>
      <c r="B10" t="s">
        <v>62</v>
      </c>
      <c r="C10" t="s">
        <v>63</v>
      </c>
      <c r="D10" t="s">
        <v>64</v>
      </c>
      <c r="E10" t="s">
        <v>65</v>
      </c>
      <c r="F10" t="b">
        <v>1</v>
      </c>
      <c r="G10" t="s">
        <v>19</v>
      </c>
      <c r="H10" t="b">
        <v>1</v>
      </c>
      <c r="I10" t="s">
        <v>66</v>
      </c>
      <c r="J10" t="s">
        <v>21</v>
      </c>
      <c r="K10" t="s">
        <v>22</v>
      </c>
      <c r="L10" t="s">
        <v>14</v>
      </c>
      <c r="M10" t="b">
        <v>1</v>
      </c>
      <c r="N10" t="s">
        <v>29</v>
      </c>
      <c r="S10" t="b">
        <f t="shared" si="0"/>
        <v>1</v>
      </c>
      <c r="T10">
        <f t="shared" si="1"/>
        <v>0</v>
      </c>
      <c r="U10">
        <f t="shared" si="2"/>
        <v>0</v>
      </c>
      <c r="V10">
        <f t="shared" si="3"/>
        <v>1</v>
      </c>
      <c r="W10">
        <f t="shared" si="4"/>
        <v>0</v>
      </c>
    </row>
    <row r="11" spans="1:25" x14ac:dyDescent="0.2">
      <c r="A11" t="s">
        <v>14</v>
      </c>
      <c r="B11" t="s">
        <v>67</v>
      </c>
      <c r="C11" t="s">
        <v>68</v>
      </c>
      <c r="D11" t="s">
        <v>69</v>
      </c>
      <c r="E11" t="s">
        <v>70</v>
      </c>
      <c r="F11" t="b">
        <v>1</v>
      </c>
      <c r="G11" t="s">
        <v>19</v>
      </c>
      <c r="H11" t="b">
        <v>1</v>
      </c>
      <c r="I11" t="s">
        <v>71</v>
      </c>
      <c r="J11" t="s">
        <v>21</v>
      </c>
      <c r="K11" t="s">
        <v>22</v>
      </c>
      <c r="L11" t="s">
        <v>14</v>
      </c>
      <c r="M11" t="b">
        <v>0</v>
      </c>
      <c r="N11" t="s">
        <v>72</v>
      </c>
      <c r="S11" t="b">
        <f t="shared" si="0"/>
        <v>1</v>
      </c>
      <c r="T11">
        <f t="shared" si="1"/>
        <v>0</v>
      </c>
      <c r="U11">
        <f t="shared" si="2"/>
        <v>1</v>
      </c>
      <c r="V11">
        <f t="shared" si="3"/>
        <v>0</v>
      </c>
      <c r="W11">
        <f t="shared" si="4"/>
        <v>0</v>
      </c>
    </row>
    <row r="12" spans="1:25" x14ac:dyDescent="0.2">
      <c r="A12" t="s">
        <v>14</v>
      </c>
      <c r="B12" t="s">
        <v>73</v>
      </c>
      <c r="C12" t="s">
        <v>74</v>
      </c>
      <c r="D12" t="s">
        <v>75</v>
      </c>
      <c r="E12" t="s">
        <v>76</v>
      </c>
      <c r="F12" t="b">
        <v>1</v>
      </c>
      <c r="G12" t="s">
        <v>19</v>
      </c>
      <c r="H12" t="b">
        <v>1</v>
      </c>
      <c r="I12" t="s">
        <v>77</v>
      </c>
      <c r="J12" t="s">
        <v>21</v>
      </c>
      <c r="K12" t="s">
        <v>22</v>
      </c>
      <c r="L12" t="s">
        <v>14</v>
      </c>
      <c r="M12" t="b">
        <v>1</v>
      </c>
      <c r="N12" t="s">
        <v>29</v>
      </c>
      <c r="S12" t="b">
        <f t="shared" si="0"/>
        <v>1</v>
      </c>
      <c r="T12">
        <f t="shared" si="1"/>
        <v>0</v>
      </c>
      <c r="U12">
        <f t="shared" si="2"/>
        <v>0</v>
      </c>
      <c r="V12">
        <f t="shared" si="3"/>
        <v>1</v>
      </c>
      <c r="W12">
        <f t="shared" si="4"/>
        <v>0</v>
      </c>
    </row>
    <row r="13" spans="1:25" x14ac:dyDescent="0.2">
      <c r="A13" t="s">
        <v>14</v>
      </c>
      <c r="B13" t="s">
        <v>78</v>
      </c>
      <c r="C13" t="s">
        <v>79</v>
      </c>
      <c r="D13" t="s">
        <v>80</v>
      </c>
      <c r="E13" t="s">
        <v>81</v>
      </c>
      <c r="F13" t="b">
        <v>1</v>
      </c>
      <c r="G13" t="s">
        <v>34</v>
      </c>
      <c r="H13" t="b">
        <v>1</v>
      </c>
      <c r="I13" t="s">
        <v>82</v>
      </c>
      <c r="J13" t="s">
        <v>21</v>
      </c>
      <c r="K13" t="s">
        <v>22</v>
      </c>
      <c r="L13" t="s">
        <v>14</v>
      </c>
      <c r="M13" t="b">
        <v>0</v>
      </c>
      <c r="N13" t="s">
        <v>83</v>
      </c>
      <c r="S13" t="b">
        <f t="shared" si="0"/>
        <v>1</v>
      </c>
      <c r="T13">
        <f t="shared" si="1"/>
        <v>0</v>
      </c>
      <c r="U13">
        <f t="shared" si="2"/>
        <v>1</v>
      </c>
      <c r="V13">
        <f t="shared" si="3"/>
        <v>0</v>
      </c>
      <c r="W13">
        <f t="shared" si="4"/>
        <v>0</v>
      </c>
    </row>
    <row r="14" spans="1:25" x14ac:dyDescent="0.2">
      <c r="A14" t="s">
        <v>14</v>
      </c>
      <c r="B14" t="s">
        <v>84</v>
      </c>
      <c r="C14" t="s">
        <v>85</v>
      </c>
      <c r="D14" t="s">
        <v>86</v>
      </c>
      <c r="E14" t="s">
        <v>87</v>
      </c>
      <c r="F14" t="b">
        <v>1</v>
      </c>
      <c r="G14" t="s">
        <v>19</v>
      </c>
      <c r="H14" t="b">
        <v>1</v>
      </c>
      <c r="I14" t="s">
        <v>88</v>
      </c>
      <c r="J14" t="s">
        <v>21</v>
      </c>
      <c r="K14" t="s">
        <v>22</v>
      </c>
      <c r="L14" t="s">
        <v>14</v>
      </c>
      <c r="M14" t="b">
        <v>1</v>
      </c>
      <c r="N14" t="s">
        <v>29</v>
      </c>
      <c r="S14" t="b">
        <f t="shared" si="0"/>
        <v>1</v>
      </c>
      <c r="T14">
        <f t="shared" si="1"/>
        <v>0</v>
      </c>
      <c r="U14">
        <f t="shared" si="2"/>
        <v>0</v>
      </c>
      <c r="V14">
        <f t="shared" si="3"/>
        <v>1</v>
      </c>
      <c r="W14">
        <f t="shared" si="4"/>
        <v>0</v>
      </c>
    </row>
    <row r="15" spans="1:25" x14ac:dyDescent="0.2">
      <c r="A15" t="s">
        <v>14</v>
      </c>
      <c r="B15" t="s">
        <v>89</v>
      </c>
      <c r="C15" t="s">
        <v>90</v>
      </c>
      <c r="D15" t="s">
        <v>91</v>
      </c>
      <c r="E15" t="s">
        <v>92</v>
      </c>
      <c r="F15" t="b">
        <v>1</v>
      </c>
      <c r="G15" t="s">
        <v>19</v>
      </c>
      <c r="H15" t="b">
        <v>1</v>
      </c>
      <c r="I15" t="s">
        <v>93</v>
      </c>
      <c r="J15" t="s">
        <v>21</v>
      </c>
      <c r="K15" t="s">
        <v>22</v>
      </c>
      <c r="L15" t="s">
        <v>14</v>
      </c>
      <c r="M15" t="b">
        <v>1</v>
      </c>
      <c r="N15" t="s">
        <v>29</v>
      </c>
      <c r="S15" t="b">
        <f t="shared" si="0"/>
        <v>1</v>
      </c>
      <c r="T15">
        <f t="shared" si="1"/>
        <v>0</v>
      </c>
      <c r="U15">
        <f t="shared" si="2"/>
        <v>0</v>
      </c>
      <c r="V15">
        <f t="shared" si="3"/>
        <v>1</v>
      </c>
      <c r="W15">
        <f t="shared" si="4"/>
        <v>0</v>
      </c>
    </row>
    <row r="16" spans="1:25" x14ac:dyDescent="0.2">
      <c r="A16" t="s">
        <v>14</v>
      </c>
      <c r="B16" t="s">
        <v>94</v>
      </c>
      <c r="C16" t="s">
        <v>95</v>
      </c>
      <c r="D16" t="s">
        <v>96</v>
      </c>
      <c r="E16" t="s">
        <v>97</v>
      </c>
      <c r="F16" t="b">
        <v>1</v>
      </c>
      <c r="G16" t="s">
        <v>19</v>
      </c>
      <c r="H16" t="b">
        <v>1</v>
      </c>
      <c r="I16" t="s">
        <v>98</v>
      </c>
      <c r="J16" t="s">
        <v>21</v>
      </c>
      <c r="K16" t="s">
        <v>22</v>
      </c>
      <c r="L16" t="s">
        <v>14</v>
      </c>
      <c r="M16" t="b">
        <v>1</v>
      </c>
      <c r="N16" t="s">
        <v>29</v>
      </c>
      <c r="S16" t="b">
        <f t="shared" si="0"/>
        <v>1</v>
      </c>
      <c r="T16">
        <f t="shared" si="1"/>
        <v>0</v>
      </c>
      <c r="U16">
        <f t="shared" si="2"/>
        <v>0</v>
      </c>
      <c r="V16">
        <f t="shared" si="3"/>
        <v>1</v>
      </c>
      <c r="W16">
        <f t="shared" si="4"/>
        <v>0</v>
      </c>
    </row>
    <row r="17" spans="1:23" x14ac:dyDescent="0.2">
      <c r="A17" t="s">
        <v>14</v>
      </c>
      <c r="B17" t="s">
        <v>99</v>
      </c>
      <c r="C17" t="s">
        <v>100</v>
      </c>
      <c r="D17" t="s">
        <v>101</v>
      </c>
      <c r="E17" t="s">
        <v>102</v>
      </c>
      <c r="F17" t="b">
        <v>1</v>
      </c>
      <c r="G17" t="s">
        <v>19</v>
      </c>
      <c r="H17" t="b">
        <v>1</v>
      </c>
      <c r="I17" t="s">
        <v>103</v>
      </c>
      <c r="J17" t="s">
        <v>21</v>
      </c>
      <c r="K17" t="s">
        <v>22</v>
      </c>
      <c r="L17" t="s">
        <v>14</v>
      </c>
      <c r="M17" t="b">
        <v>0</v>
      </c>
      <c r="N17" t="s">
        <v>104</v>
      </c>
      <c r="S17" t="b">
        <f t="shared" si="0"/>
        <v>1</v>
      </c>
      <c r="T17">
        <f t="shared" si="1"/>
        <v>0</v>
      </c>
      <c r="U17">
        <f t="shared" si="2"/>
        <v>1</v>
      </c>
      <c r="V17">
        <f t="shared" si="3"/>
        <v>0</v>
      </c>
      <c r="W17">
        <f t="shared" si="4"/>
        <v>0</v>
      </c>
    </row>
    <row r="18" spans="1:23" x14ac:dyDescent="0.2">
      <c r="A18" t="s">
        <v>14</v>
      </c>
      <c r="B18" t="s">
        <v>105</v>
      </c>
      <c r="C18" t="s">
        <v>106</v>
      </c>
      <c r="D18" t="s">
        <v>107</v>
      </c>
      <c r="E18" t="s">
        <v>108</v>
      </c>
      <c r="F18" t="b">
        <v>1</v>
      </c>
      <c r="G18" t="s">
        <v>34</v>
      </c>
      <c r="H18" t="b">
        <v>1</v>
      </c>
      <c r="I18" t="s">
        <v>109</v>
      </c>
      <c r="J18" t="s">
        <v>21</v>
      </c>
      <c r="K18" t="s">
        <v>22</v>
      </c>
      <c r="L18" t="s">
        <v>14</v>
      </c>
      <c r="M18" t="b">
        <v>1</v>
      </c>
      <c r="N18" t="s">
        <v>29</v>
      </c>
      <c r="S18" t="b">
        <f t="shared" si="0"/>
        <v>1</v>
      </c>
      <c r="T18">
        <f t="shared" si="1"/>
        <v>0</v>
      </c>
      <c r="U18">
        <f t="shared" si="2"/>
        <v>0</v>
      </c>
      <c r="V18">
        <f t="shared" si="3"/>
        <v>1</v>
      </c>
      <c r="W18">
        <f t="shared" si="4"/>
        <v>0</v>
      </c>
    </row>
    <row r="19" spans="1:23" x14ac:dyDescent="0.2">
      <c r="A19" t="s">
        <v>14</v>
      </c>
      <c r="B19" t="s">
        <v>110</v>
      </c>
      <c r="C19" t="s">
        <v>111</v>
      </c>
      <c r="D19" t="s">
        <v>112</v>
      </c>
      <c r="E19" t="s">
        <v>113</v>
      </c>
      <c r="F19" t="b">
        <v>1</v>
      </c>
      <c r="G19" t="s">
        <v>19</v>
      </c>
      <c r="H19" t="b">
        <v>1</v>
      </c>
      <c r="I19" t="s">
        <v>114</v>
      </c>
      <c r="J19" t="s">
        <v>21</v>
      </c>
      <c r="K19" t="s">
        <v>22</v>
      </c>
      <c r="L19" t="s">
        <v>14</v>
      </c>
      <c r="M19" t="b">
        <v>0</v>
      </c>
      <c r="N19" t="s">
        <v>83</v>
      </c>
      <c r="S19" t="b">
        <f t="shared" si="0"/>
        <v>1</v>
      </c>
      <c r="T19">
        <f t="shared" si="1"/>
        <v>0</v>
      </c>
      <c r="U19">
        <f t="shared" si="2"/>
        <v>1</v>
      </c>
      <c r="V19">
        <f t="shared" si="3"/>
        <v>0</v>
      </c>
      <c r="W19">
        <f t="shared" si="4"/>
        <v>0</v>
      </c>
    </row>
    <row r="20" spans="1:23" x14ac:dyDescent="0.2">
      <c r="A20" t="s">
        <v>14</v>
      </c>
      <c r="B20" t="s">
        <v>115</v>
      </c>
      <c r="C20" t="s">
        <v>116</v>
      </c>
      <c r="D20" t="s">
        <v>117</v>
      </c>
      <c r="E20" t="s">
        <v>118</v>
      </c>
      <c r="F20" t="b">
        <v>1</v>
      </c>
      <c r="G20" t="s">
        <v>34</v>
      </c>
      <c r="H20" t="b">
        <v>1</v>
      </c>
      <c r="I20" t="s">
        <v>119</v>
      </c>
      <c r="J20" t="s">
        <v>21</v>
      </c>
      <c r="K20" t="s">
        <v>22</v>
      </c>
      <c r="L20" t="s">
        <v>14</v>
      </c>
      <c r="M20" t="b">
        <v>1</v>
      </c>
      <c r="N20" t="s">
        <v>29</v>
      </c>
      <c r="S20" t="b">
        <f t="shared" si="0"/>
        <v>1</v>
      </c>
      <c r="T20">
        <f t="shared" si="1"/>
        <v>0</v>
      </c>
      <c r="U20">
        <f t="shared" si="2"/>
        <v>0</v>
      </c>
      <c r="V20">
        <f t="shared" si="3"/>
        <v>1</v>
      </c>
      <c r="W20">
        <f t="shared" si="4"/>
        <v>0</v>
      </c>
    </row>
    <row r="21" spans="1:23" x14ac:dyDescent="0.2">
      <c r="A21" t="s">
        <v>14</v>
      </c>
      <c r="B21" t="s">
        <v>120</v>
      </c>
      <c r="C21" t="s">
        <v>121</v>
      </c>
      <c r="D21" t="s">
        <v>122</v>
      </c>
      <c r="E21" t="s">
        <v>123</v>
      </c>
      <c r="F21" t="b">
        <v>1</v>
      </c>
      <c r="G21" t="s">
        <v>34</v>
      </c>
      <c r="H21" t="b">
        <v>1</v>
      </c>
      <c r="I21" t="s">
        <v>124</v>
      </c>
      <c r="J21" t="s">
        <v>21</v>
      </c>
      <c r="K21" t="s">
        <v>22</v>
      </c>
      <c r="L21" t="s">
        <v>14</v>
      </c>
      <c r="M21" t="b">
        <v>0</v>
      </c>
      <c r="N21" t="s">
        <v>83</v>
      </c>
      <c r="S21" t="b">
        <f t="shared" si="0"/>
        <v>1</v>
      </c>
      <c r="T21">
        <f t="shared" si="1"/>
        <v>0</v>
      </c>
      <c r="U21">
        <f t="shared" si="2"/>
        <v>1</v>
      </c>
      <c r="V21">
        <f t="shared" si="3"/>
        <v>0</v>
      </c>
      <c r="W21">
        <f t="shared" si="4"/>
        <v>0</v>
      </c>
    </row>
    <row r="22" spans="1:23" x14ac:dyDescent="0.2">
      <c r="A22" t="s">
        <v>14</v>
      </c>
      <c r="B22" t="s">
        <v>125</v>
      </c>
      <c r="C22" t="s">
        <v>126</v>
      </c>
      <c r="D22" t="s">
        <v>127</v>
      </c>
      <c r="E22" t="s">
        <v>128</v>
      </c>
      <c r="F22" t="b">
        <v>1</v>
      </c>
      <c r="G22" t="s">
        <v>34</v>
      </c>
      <c r="H22" t="b">
        <v>1</v>
      </c>
      <c r="I22" t="s">
        <v>129</v>
      </c>
      <c r="J22" t="s">
        <v>21</v>
      </c>
      <c r="K22" t="s">
        <v>22</v>
      </c>
      <c r="L22" t="s">
        <v>14</v>
      </c>
      <c r="M22" t="b">
        <v>0</v>
      </c>
      <c r="N22" t="s">
        <v>130</v>
      </c>
      <c r="S22" t="b">
        <f t="shared" si="0"/>
        <v>1</v>
      </c>
      <c r="T22">
        <f t="shared" si="1"/>
        <v>0</v>
      </c>
      <c r="U22">
        <f t="shared" si="2"/>
        <v>1</v>
      </c>
      <c r="V22">
        <f t="shared" si="3"/>
        <v>0</v>
      </c>
      <c r="W22">
        <f t="shared" si="4"/>
        <v>0</v>
      </c>
    </row>
    <row r="23" spans="1:23" x14ac:dyDescent="0.2">
      <c r="A23" t="s">
        <v>14</v>
      </c>
      <c r="B23" t="s">
        <v>131</v>
      </c>
      <c r="C23" t="s">
        <v>132</v>
      </c>
      <c r="D23" t="s">
        <v>133</v>
      </c>
      <c r="E23" t="s">
        <v>134</v>
      </c>
      <c r="F23" t="b">
        <v>1</v>
      </c>
      <c r="G23" t="s">
        <v>34</v>
      </c>
      <c r="H23" t="b">
        <v>1</v>
      </c>
      <c r="I23" t="s">
        <v>135</v>
      </c>
      <c r="J23" t="s">
        <v>21</v>
      </c>
      <c r="K23" t="s">
        <v>22</v>
      </c>
      <c r="L23" t="s">
        <v>14</v>
      </c>
      <c r="M23" t="b">
        <v>0</v>
      </c>
      <c r="N23" t="s">
        <v>83</v>
      </c>
      <c r="S23" t="b">
        <f t="shared" si="0"/>
        <v>1</v>
      </c>
      <c r="T23">
        <f t="shared" si="1"/>
        <v>0</v>
      </c>
      <c r="U23">
        <f t="shared" si="2"/>
        <v>1</v>
      </c>
      <c r="V23">
        <f t="shared" si="3"/>
        <v>0</v>
      </c>
      <c r="W23">
        <f t="shared" si="4"/>
        <v>0</v>
      </c>
    </row>
    <row r="24" spans="1:23" x14ac:dyDescent="0.2">
      <c r="A24" t="s">
        <v>14</v>
      </c>
      <c r="B24" t="s">
        <v>136</v>
      </c>
      <c r="C24" t="s">
        <v>137</v>
      </c>
      <c r="D24" t="s">
        <v>138</v>
      </c>
      <c r="E24" t="s">
        <v>139</v>
      </c>
      <c r="F24" t="b">
        <v>1</v>
      </c>
      <c r="G24" t="s">
        <v>19</v>
      </c>
      <c r="H24" t="b">
        <v>0</v>
      </c>
      <c r="I24" t="s">
        <v>140</v>
      </c>
      <c r="J24" t="s">
        <v>21</v>
      </c>
      <c r="K24" t="s">
        <v>22</v>
      </c>
      <c r="L24" t="s">
        <v>14</v>
      </c>
      <c r="M24" t="b">
        <v>0</v>
      </c>
      <c r="N24" t="s">
        <v>141</v>
      </c>
      <c r="S24" t="b">
        <f t="shared" si="0"/>
        <v>0</v>
      </c>
      <c r="T24">
        <f t="shared" si="1"/>
        <v>1</v>
      </c>
      <c r="U24">
        <f t="shared" si="2"/>
        <v>0</v>
      </c>
      <c r="V24">
        <f t="shared" si="3"/>
        <v>0</v>
      </c>
      <c r="W24">
        <f t="shared" si="4"/>
        <v>0</v>
      </c>
    </row>
    <row r="25" spans="1:23" x14ac:dyDescent="0.2">
      <c r="A25" t="s">
        <v>14</v>
      </c>
      <c r="B25" t="s">
        <v>142</v>
      </c>
      <c r="C25" t="s">
        <v>143</v>
      </c>
      <c r="D25" t="s">
        <v>144</v>
      </c>
      <c r="E25" t="s">
        <v>145</v>
      </c>
      <c r="F25" t="b">
        <v>1</v>
      </c>
      <c r="G25" t="s">
        <v>34</v>
      </c>
      <c r="H25" t="b">
        <v>1</v>
      </c>
      <c r="I25" t="s">
        <v>146</v>
      </c>
      <c r="J25" t="s">
        <v>21</v>
      </c>
      <c r="K25" t="s">
        <v>22</v>
      </c>
      <c r="L25" t="s">
        <v>14</v>
      </c>
      <c r="M25" t="b">
        <v>0</v>
      </c>
      <c r="N25" t="s">
        <v>147</v>
      </c>
      <c r="S25" t="b">
        <f t="shared" si="0"/>
        <v>1</v>
      </c>
      <c r="T25">
        <f t="shared" si="1"/>
        <v>0</v>
      </c>
      <c r="U25">
        <f t="shared" si="2"/>
        <v>1</v>
      </c>
      <c r="V25">
        <f t="shared" si="3"/>
        <v>0</v>
      </c>
      <c r="W25">
        <f t="shared" si="4"/>
        <v>0</v>
      </c>
    </row>
    <row r="26" spans="1:23" x14ac:dyDescent="0.2">
      <c r="A26" t="s">
        <v>14</v>
      </c>
      <c r="B26" t="s">
        <v>148</v>
      </c>
      <c r="C26" t="s">
        <v>149</v>
      </c>
      <c r="D26" t="s">
        <v>150</v>
      </c>
      <c r="E26" t="s">
        <v>151</v>
      </c>
      <c r="F26" t="b">
        <v>0</v>
      </c>
      <c r="G26" t="s">
        <v>34</v>
      </c>
      <c r="H26" t="b">
        <v>1</v>
      </c>
      <c r="I26" t="s">
        <v>152</v>
      </c>
      <c r="J26" t="s">
        <v>21</v>
      </c>
      <c r="K26" t="s">
        <v>22</v>
      </c>
      <c r="L26" t="s">
        <v>14</v>
      </c>
      <c r="M26" t="b">
        <v>0</v>
      </c>
      <c r="N26" t="s">
        <v>83</v>
      </c>
      <c r="S26" t="b">
        <f t="shared" si="0"/>
        <v>0</v>
      </c>
      <c r="T26">
        <f t="shared" si="1"/>
        <v>1</v>
      </c>
      <c r="U26">
        <f t="shared" si="2"/>
        <v>0</v>
      </c>
      <c r="V26">
        <f t="shared" si="3"/>
        <v>0</v>
      </c>
      <c r="W26">
        <f t="shared" si="4"/>
        <v>0</v>
      </c>
    </row>
    <row r="27" spans="1:23" x14ac:dyDescent="0.2">
      <c r="A27" t="s">
        <v>14</v>
      </c>
      <c r="B27" t="s">
        <v>153</v>
      </c>
      <c r="C27" t="s">
        <v>154</v>
      </c>
      <c r="D27" t="s">
        <v>155</v>
      </c>
      <c r="E27" t="s">
        <v>156</v>
      </c>
      <c r="F27" t="b">
        <v>1</v>
      </c>
      <c r="G27" t="s">
        <v>34</v>
      </c>
      <c r="H27" t="b">
        <v>1</v>
      </c>
      <c r="I27" t="s">
        <v>157</v>
      </c>
      <c r="J27" t="s">
        <v>21</v>
      </c>
      <c r="K27" t="s">
        <v>22</v>
      </c>
      <c r="L27" t="s">
        <v>14</v>
      </c>
      <c r="M27" t="b">
        <v>1</v>
      </c>
      <c r="N27" t="s">
        <v>29</v>
      </c>
      <c r="S27" t="b">
        <f t="shared" si="0"/>
        <v>1</v>
      </c>
      <c r="T27">
        <f t="shared" si="1"/>
        <v>0</v>
      </c>
      <c r="U27">
        <f t="shared" si="2"/>
        <v>0</v>
      </c>
      <c r="V27">
        <f t="shared" si="3"/>
        <v>1</v>
      </c>
      <c r="W27">
        <f t="shared" si="4"/>
        <v>0</v>
      </c>
    </row>
    <row r="28" spans="1:23" x14ac:dyDescent="0.2">
      <c r="A28" t="s">
        <v>14</v>
      </c>
      <c r="B28" t="s">
        <v>158</v>
      </c>
      <c r="C28" t="s">
        <v>159</v>
      </c>
      <c r="D28" t="s">
        <v>160</v>
      </c>
      <c r="E28" t="s">
        <v>161</v>
      </c>
      <c r="F28" t="b">
        <v>1</v>
      </c>
      <c r="G28" t="s">
        <v>19</v>
      </c>
      <c r="H28" t="b">
        <v>1</v>
      </c>
      <c r="I28" t="s">
        <v>162</v>
      </c>
      <c r="J28" t="s">
        <v>21</v>
      </c>
      <c r="K28" t="s">
        <v>22</v>
      </c>
      <c r="L28" t="s">
        <v>14</v>
      </c>
      <c r="M28" t="b">
        <v>1</v>
      </c>
      <c r="N28" t="s">
        <v>29</v>
      </c>
      <c r="S28" t="b">
        <f t="shared" si="0"/>
        <v>1</v>
      </c>
      <c r="T28">
        <f t="shared" si="1"/>
        <v>0</v>
      </c>
      <c r="U28">
        <f t="shared" si="2"/>
        <v>0</v>
      </c>
      <c r="V28">
        <f t="shared" si="3"/>
        <v>1</v>
      </c>
      <c r="W28">
        <f t="shared" si="4"/>
        <v>0</v>
      </c>
    </row>
    <row r="29" spans="1:23" x14ac:dyDescent="0.2">
      <c r="A29" t="s">
        <v>14</v>
      </c>
      <c r="B29" t="s">
        <v>163</v>
      </c>
      <c r="C29" t="s">
        <v>164</v>
      </c>
      <c r="D29" t="s">
        <v>165</v>
      </c>
      <c r="E29" t="s">
        <v>166</v>
      </c>
      <c r="F29" t="b">
        <v>1</v>
      </c>
      <c r="G29" t="s">
        <v>19</v>
      </c>
      <c r="H29" t="b">
        <v>1</v>
      </c>
      <c r="I29" t="s">
        <v>167</v>
      </c>
      <c r="J29" t="s">
        <v>21</v>
      </c>
      <c r="K29" t="s">
        <v>22</v>
      </c>
      <c r="L29" t="s">
        <v>14</v>
      </c>
      <c r="M29" t="b">
        <v>1</v>
      </c>
      <c r="N29" t="s">
        <v>29</v>
      </c>
      <c r="S29" t="b">
        <f t="shared" si="0"/>
        <v>1</v>
      </c>
      <c r="T29">
        <f t="shared" si="1"/>
        <v>0</v>
      </c>
      <c r="U29">
        <f t="shared" si="2"/>
        <v>0</v>
      </c>
      <c r="V29">
        <f t="shared" si="3"/>
        <v>1</v>
      </c>
      <c r="W29">
        <f t="shared" si="4"/>
        <v>0</v>
      </c>
    </row>
    <row r="30" spans="1:23" x14ac:dyDescent="0.2">
      <c r="A30" t="s">
        <v>14</v>
      </c>
      <c r="B30" t="s">
        <v>168</v>
      </c>
      <c r="C30" t="s">
        <v>169</v>
      </c>
      <c r="D30" t="s">
        <v>170</v>
      </c>
      <c r="E30" t="s">
        <v>171</v>
      </c>
      <c r="F30" t="b">
        <v>1</v>
      </c>
      <c r="G30" t="s">
        <v>19</v>
      </c>
      <c r="H30" t="b">
        <v>1</v>
      </c>
      <c r="I30" t="s">
        <v>172</v>
      </c>
      <c r="J30" t="s">
        <v>21</v>
      </c>
      <c r="K30" t="s">
        <v>22</v>
      </c>
      <c r="L30" t="s">
        <v>14</v>
      </c>
      <c r="M30" t="b">
        <v>1</v>
      </c>
      <c r="N30" t="s">
        <v>29</v>
      </c>
      <c r="S30" t="b">
        <f t="shared" si="0"/>
        <v>1</v>
      </c>
      <c r="T30">
        <f t="shared" si="1"/>
        <v>0</v>
      </c>
      <c r="U30">
        <f t="shared" si="2"/>
        <v>0</v>
      </c>
      <c r="V30">
        <f t="shared" si="3"/>
        <v>1</v>
      </c>
      <c r="W30">
        <f t="shared" si="4"/>
        <v>0</v>
      </c>
    </row>
    <row r="31" spans="1:23" x14ac:dyDescent="0.2">
      <c r="A31" t="s">
        <v>14</v>
      </c>
      <c r="B31" t="s">
        <v>173</v>
      </c>
      <c r="C31" t="s">
        <v>174</v>
      </c>
      <c r="D31" t="s">
        <v>175</v>
      </c>
      <c r="E31" t="s">
        <v>176</v>
      </c>
      <c r="F31" t="b">
        <v>1</v>
      </c>
      <c r="G31" t="s">
        <v>34</v>
      </c>
      <c r="H31" t="b">
        <v>1</v>
      </c>
      <c r="I31" t="s">
        <v>177</v>
      </c>
      <c r="J31" t="s">
        <v>21</v>
      </c>
      <c r="K31" t="s">
        <v>22</v>
      </c>
      <c r="L31" t="s">
        <v>14</v>
      </c>
      <c r="M31" t="b">
        <v>1</v>
      </c>
      <c r="N31" t="s">
        <v>29</v>
      </c>
      <c r="S31" t="b">
        <f t="shared" si="0"/>
        <v>1</v>
      </c>
      <c r="T31">
        <f t="shared" si="1"/>
        <v>0</v>
      </c>
      <c r="U31">
        <f t="shared" si="2"/>
        <v>0</v>
      </c>
      <c r="V31">
        <f t="shared" si="3"/>
        <v>1</v>
      </c>
      <c r="W31">
        <f t="shared" si="4"/>
        <v>0</v>
      </c>
    </row>
    <row r="32" spans="1:23" x14ac:dyDescent="0.2">
      <c r="A32" t="s">
        <v>14</v>
      </c>
      <c r="B32" t="s">
        <v>178</v>
      </c>
      <c r="C32" t="s">
        <v>179</v>
      </c>
      <c r="D32" t="s">
        <v>180</v>
      </c>
      <c r="E32" t="s">
        <v>181</v>
      </c>
      <c r="F32" t="b">
        <v>1</v>
      </c>
      <c r="G32" t="s">
        <v>19</v>
      </c>
      <c r="H32" t="b">
        <v>0</v>
      </c>
      <c r="I32" t="s">
        <v>182</v>
      </c>
      <c r="J32" t="s">
        <v>21</v>
      </c>
      <c r="K32" t="s">
        <v>22</v>
      </c>
      <c r="L32" t="s">
        <v>14</v>
      </c>
      <c r="M32" t="b">
        <v>0</v>
      </c>
      <c r="N32" t="s">
        <v>83</v>
      </c>
      <c r="S32" t="b">
        <f t="shared" si="0"/>
        <v>0</v>
      </c>
      <c r="T32">
        <f t="shared" si="1"/>
        <v>1</v>
      </c>
      <c r="U32">
        <f t="shared" si="2"/>
        <v>0</v>
      </c>
      <c r="V32">
        <f t="shared" si="3"/>
        <v>0</v>
      </c>
      <c r="W32">
        <f t="shared" si="4"/>
        <v>0</v>
      </c>
    </row>
    <row r="33" spans="1:23" x14ac:dyDescent="0.2">
      <c r="A33" t="s">
        <v>14</v>
      </c>
      <c r="B33" t="s">
        <v>183</v>
      </c>
      <c r="C33" t="s">
        <v>184</v>
      </c>
      <c r="D33" t="s">
        <v>185</v>
      </c>
      <c r="E33" t="s">
        <v>186</v>
      </c>
      <c r="F33" t="b">
        <v>1</v>
      </c>
      <c r="G33" t="s">
        <v>19</v>
      </c>
      <c r="H33" t="b">
        <v>1</v>
      </c>
      <c r="I33" t="s">
        <v>187</v>
      </c>
      <c r="J33" t="s">
        <v>21</v>
      </c>
      <c r="K33" t="s">
        <v>22</v>
      </c>
      <c r="L33" t="s">
        <v>14</v>
      </c>
      <c r="M33" t="b">
        <v>1</v>
      </c>
      <c r="N33" t="s">
        <v>29</v>
      </c>
      <c r="S33" t="b">
        <f t="shared" si="0"/>
        <v>1</v>
      </c>
      <c r="T33">
        <f t="shared" si="1"/>
        <v>0</v>
      </c>
      <c r="U33">
        <f t="shared" si="2"/>
        <v>0</v>
      </c>
      <c r="V33">
        <f t="shared" si="3"/>
        <v>1</v>
      </c>
      <c r="W33">
        <f t="shared" si="4"/>
        <v>0</v>
      </c>
    </row>
    <row r="34" spans="1:23" x14ac:dyDescent="0.2">
      <c r="A34" t="s">
        <v>14</v>
      </c>
      <c r="B34" t="s">
        <v>188</v>
      </c>
      <c r="C34" t="s">
        <v>189</v>
      </c>
      <c r="D34" t="s">
        <v>190</v>
      </c>
      <c r="E34" t="s">
        <v>191</v>
      </c>
      <c r="F34" t="b">
        <v>1</v>
      </c>
      <c r="G34" t="s">
        <v>34</v>
      </c>
      <c r="H34" t="b">
        <v>1</v>
      </c>
      <c r="I34" t="s">
        <v>192</v>
      </c>
      <c r="J34" t="s">
        <v>21</v>
      </c>
      <c r="K34" t="s">
        <v>22</v>
      </c>
      <c r="L34" t="s">
        <v>14</v>
      </c>
      <c r="M34" t="b">
        <v>1</v>
      </c>
      <c r="N34" t="s">
        <v>29</v>
      </c>
      <c r="S34" t="b">
        <f t="shared" si="0"/>
        <v>1</v>
      </c>
      <c r="T34">
        <f t="shared" si="1"/>
        <v>0</v>
      </c>
      <c r="U34">
        <f t="shared" si="2"/>
        <v>0</v>
      </c>
      <c r="V34">
        <f t="shared" si="3"/>
        <v>1</v>
      </c>
      <c r="W34">
        <f t="shared" si="4"/>
        <v>0</v>
      </c>
    </row>
    <row r="35" spans="1:23" x14ac:dyDescent="0.2">
      <c r="A35" t="s">
        <v>14</v>
      </c>
      <c r="B35" t="s">
        <v>193</v>
      </c>
      <c r="C35" t="s">
        <v>194</v>
      </c>
      <c r="D35" t="s">
        <v>195</v>
      </c>
      <c r="E35" t="s">
        <v>196</v>
      </c>
      <c r="F35" t="b">
        <v>0</v>
      </c>
      <c r="G35" t="s">
        <v>34</v>
      </c>
      <c r="H35" t="b">
        <v>1</v>
      </c>
      <c r="I35" t="s">
        <v>197</v>
      </c>
      <c r="J35" t="s">
        <v>21</v>
      </c>
      <c r="K35" t="s">
        <v>22</v>
      </c>
      <c r="L35" t="s">
        <v>14</v>
      </c>
      <c r="M35" t="b">
        <v>1</v>
      </c>
      <c r="N35" t="s">
        <v>29</v>
      </c>
      <c r="S35" t="b">
        <f t="shared" si="0"/>
        <v>0</v>
      </c>
      <c r="T35">
        <f t="shared" si="1"/>
        <v>0</v>
      </c>
      <c r="U35">
        <f t="shared" si="2"/>
        <v>0</v>
      </c>
      <c r="V35">
        <f t="shared" si="3"/>
        <v>0</v>
      </c>
      <c r="W35">
        <f t="shared" si="4"/>
        <v>1</v>
      </c>
    </row>
    <row r="36" spans="1:23" x14ac:dyDescent="0.2">
      <c r="A36" t="s">
        <v>14</v>
      </c>
      <c r="B36" t="s">
        <v>198</v>
      </c>
      <c r="C36" t="s">
        <v>199</v>
      </c>
      <c r="D36" t="s">
        <v>200</v>
      </c>
      <c r="E36" t="s">
        <v>201</v>
      </c>
      <c r="F36" t="b">
        <v>1</v>
      </c>
      <c r="G36" t="s">
        <v>19</v>
      </c>
      <c r="H36" t="b">
        <v>1</v>
      </c>
      <c r="I36" t="s">
        <v>202</v>
      </c>
      <c r="J36" t="s">
        <v>21</v>
      </c>
      <c r="K36" t="s">
        <v>22</v>
      </c>
      <c r="L36" t="s">
        <v>14</v>
      </c>
      <c r="M36" t="b">
        <v>0</v>
      </c>
      <c r="N36" t="s">
        <v>83</v>
      </c>
      <c r="S36" t="b">
        <f t="shared" si="0"/>
        <v>1</v>
      </c>
      <c r="T36">
        <f t="shared" si="1"/>
        <v>0</v>
      </c>
      <c r="U36">
        <f t="shared" si="2"/>
        <v>1</v>
      </c>
      <c r="V36">
        <f t="shared" si="3"/>
        <v>0</v>
      </c>
      <c r="W36">
        <f t="shared" si="4"/>
        <v>0</v>
      </c>
    </row>
    <row r="37" spans="1:23" x14ac:dyDescent="0.2">
      <c r="A37" t="s">
        <v>14</v>
      </c>
      <c r="B37" t="s">
        <v>203</v>
      </c>
      <c r="C37" t="s">
        <v>204</v>
      </c>
      <c r="D37" t="s">
        <v>205</v>
      </c>
      <c r="E37" t="s">
        <v>206</v>
      </c>
      <c r="F37" t="b">
        <v>0</v>
      </c>
      <c r="G37" t="s">
        <v>19</v>
      </c>
      <c r="H37" t="b">
        <v>1</v>
      </c>
      <c r="I37" t="s">
        <v>207</v>
      </c>
      <c r="J37" t="s">
        <v>21</v>
      </c>
      <c r="K37" t="s">
        <v>22</v>
      </c>
      <c r="L37" t="s">
        <v>14</v>
      </c>
      <c r="M37" t="b">
        <v>1</v>
      </c>
      <c r="N37" t="s">
        <v>29</v>
      </c>
      <c r="S37" t="b">
        <f t="shared" si="0"/>
        <v>0</v>
      </c>
      <c r="T37">
        <f t="shared" si="1"/>
        <v>0</v>
      </c>
      <c r="U37">
        <f t="shared" si="2"/>
        <v>0</v>
      </c>
      <c r="V37">
        <f t="shared" si="3"/>
        <v>0</v>
      </c>
      <c r="W37">
        <f t="shared" si="4"/>
        <v>1</v>
      </c>
    </row>
    <row r="38" spans="1:23" x14ac:dyDescent="0.2">
      <c r="A38" t="s">
        <v>14</v>
      </c>
      <c r="B38" t="s">
        <v>208</v>
      </c>
      <c r="C38" t="s">
        <v>209</v>
      </c>
      <c r="D38" t="s">
        <v>210</v>
      </c>
      <c r="E38" t="s">
        <v>211</v>
      </c>
      <c r="F38" t="b">
        <v>1</v>
      </c>
      <c r="G38" t="s">
        <v>19</v>
      </c>
      <c r="H38" t="b">
        <v>1</v>
      </c>
      <c r="I38" t="s">
        <v>212</v>
      </c>
      <c r="J38" t="s">
        <v>21</v>
      </c>
      <c r="K38" t="s">
        <v>22</v>
      </c>
      <c r="L38" t="s">
        <v>14</v>
      </c>
      <c r="M38" t="b">
        <v>1</v>
      </c>
      <c r="N38" t="s">
        <v>29</v>
      </c>
      <c r="S38" t="b">
        <f t="shared" si="0"/>
        <v>1</v>
      </c>
      <c r="T38">
        <f t="shared" si="1"/>
        <v>0</v>
      </c>
      <c r="U38">
        <f t="shared" si="2"/>
        <v>0</v>
      </c>
      <c r="V38">
        <f t="shared" si="3"/>
        <v>1</v>
      </c>
      <c r="W38">
        <f t="shared" si="4"/>
        <v>0</v>
      </c>
    </row>
    <row r="39" spans="1:23" x14ac:dyDescent="0.2">
      <c r="A39" t="s">
        <v>14</v>
      </c>
      <c r="B39" t="s">
        <v>213</v>
      </c>
      <c r="C39" t="s">
        <v>214</v>
      </c>
      <c r="D39" t="s">
        <v>215</v>
      </c>
      <c r="E39" t="s">
        <v>216</v>
      </c>
      <c r="F39" t="b">
        <v>0</v>
      </c>
      <c r="G39" t="s">
        <v>19</v>
      </c>
      <c r="H39" t="b">
        <v>1</v>
      </c>
      <c r="I39" t="s">
        <v>217</v>
      </c>
      <c r="J39" t="s">
        <v>21</v>
      </c>
      <c r="K39" t="s">
        <v>22</v>
      </c>
      <c r="L39" t="s">
        <v>14</v>
      </c>
      <c r="M39" t="b">
        <v>1</v>
      </c>
      <c r="N39" t="s">
        <v>29</v>
      </c>
      <c r="S39" t="b">
        <f t="shared" si="0"/>
        <v>0</v>
      </c>
      <c r="T39">
        <f t="shared" si="1"/>
        <v>0</v>
      </c>
      <c r="U39">
        <f t="shared" si="2"/>
        <v>0</v>
      </c>
      <c r="V39">
        <f t="shared" si="3"/>
        <v>0</v>
      </c>
      <c r="W39">
        <f t="shared" si="4"/>
        <v>1</v>
      </c>
    </row>
    <row r="40" spans="1:23" x14ac:dyDescent="0.2">
      <c r="A40" t="s">
        <v>14</v>
      </c>
      <c r="B40" t="s">
        <v>218</v>
      </c>
      <c r="C40" t="s">
        <v>219</v>
      </c>
      <c r="D40" t="s">
        <v>220</v>
      </c>
      <c r="E40" t="s">
        <v>221</v>
      </c>
      <c r="F40" t="b">
        <v>1</v>
      </c>
      <c r="G40" t="s">
        <v>19</v>
      </c>
      <c r="H40" t="b">
        <v>1</v>
      </c>
      <c r="I40" t="s">
        <v>222</v>
      </c>
      <c r="J40" t="s">
        <v>21</v>
      </c>
      <c r="K40" t="s">
        <v>22</v>
      </c>
      <c r="L40" t="s">
        <v>14</v>
      </c>
      <c r="M40" t="b">
        <v>1</v>
      </c>
      <c r="N40" t="s">
        <v>29</v>
      </c>
      <c r="S40" t="b">
        <f t="shared" si="0"/>
        <v>1</v>
      </c>
      <c r="T40">
        <f t="shared" si="1"/>
        <v>0</v>
      </c>
      <c r="U40">
        <f t="shared" si="2"/>
        <v>0</v>
      </c>
      <c r="V40">
        <f t="shared" si="3"/>
        <v>1</v>
      </c>
      <c r="W40">
        <f t="shared" si="4"/>
        <v>0</v>
      </c>
    </row>
    <row r="41" spans="1:23" x14ac:dyDescent="0.2">
      <c r="A41" t="s">
        <v>14</v>
      </c>
      <c r="B41" t="s">
        <v>223</v>
      </c>
      <c r="C41" t="s">
        <v>224</v>
      </c>
      <c r="D41" t="s">
        <v>225</v>
      </c>
      <c r="E41" t="s">
        <v>226</v>
      </c>
      <c r="F41" t="b">
        <v>1</v>
      </c>
      <c r="G41" t="s">
        <v>19</v>
      </c>
      <c r="H41" t="b">
        <v>1</v>
      </c>
      <c r="I41" t="s">
        <v>227</v>
      </c>
      <c r="J41" t="s">
        <v>21</v>
      </c>
      <c r="K41" t="s">
        <v>22</v>
      </c>
      <c r="L41" t="s">
        <v>14</v>
      </c>
      <c r="M41" t="b">
        <v>1</v>
      </c>
      <c r="N41" t="s">
        <v>29</v>
      </c>
      <c r="S41" t="b">
        <f t="shared" si="0"/>
        <v>1</v>
      </c>
      <c r="T41">
        <f t="shared" si="1"/>
        <v>0</v>
      </c>
      <c r="U41">
        <f t="shared" si="2"/>
        <v>0</v>
      </c>
      <c r="V41">
        <f t="shared" si="3"/>
        <v>1</v>
      </c>
      <c r="W41">
        <f t="shared" si="4"/>
        <v>0</v>
      </c>
    </row>
    <row r="42" spans="1:23" x14ac:dyDescent="0.2">
      <c r="A42" t="s">
        <v>14</v>
      </c>
      <c r="B42" t="s">
        <v>228</v>
      </c>
      <c r="C42" t="s">
        <v>229</v>
      </c>
      <c r="D42" t="s">
        <v>230</v>
      </c>
      <c r="E42" t="s">
        <v>231</v>
      </c>
      <c r="F42" t="b">
        <v>1</v>
      </c>
      <c r="G42" t="s">
        <v>34</v>
      </c>
      <c r="H42" t="b">
        <v>1</v>
      </c>
      <c r="I42" t="s">
        <v>232</v>
      </c>
      <c r="J42" t="s">
        <v>21</v>
      </c>
      <c r="K42" t="s">
        <v>22</v>
      </c>
      <c r="L42" t="s">
        <v>14</v>
      </c>
      <c r="M42" t="b">
        <v>1</v>
      </c>
      <c r="N42" t="s">
        <v>29</v>
      </c>
      <c r="S42" t="b">
        <f t="shared" si="0"/>
        <v>1</v>
      </c>
      <c r="T42">
        <f t="shared" si="1"/>
        <v>0</v>
      </c>
      <c r="U42">
        <f t="shared" si="2"/>
        <v>0</v>
      </c>
      <c r="V42">
        <f t="shared" si="3"/>
        <v>1</v>
      </c>
      <c r="W42">
        <f t="shared" si="4"/>
        <v>0</v>
      </c>
    </row>
    <row r="43" spans="1:23" x14ac:dyDescent="0.2">
      <c r="A43" t="s">
        <v>14</v>
      </c>
      <c r="B43" t="s">
        <v>233</v>
      </c>
      <c r="C43" t="s">
        <v>234</v>
      </c>
      <c r="D43" t="s">
        <v>235</v>
      </c>
      <c r="E43" t="s">
        <v>236</v>
      </c>
      <c r="F43" t="b">
        <v>1</v>
      </c>
      <c r="G43" t="s">
        <v>19</v>
      </c>
      <c r="H43" t="b">
        <v>1</v>
      </c>
      <c r="I43" t="s">
        <v>237</v>
      </c>
      <c r="J43" t="s">
        <v>21</v>
      </c>
      <c r="K43" t="s">
        <v>22</v>
      </c>
      <c r="L43" t="s">
        <v>14</v>
      </c>
      <c r="M43" t="b">
        <v>1</v>
      </c>
      <c r="N43" t="s">
        <v>29</v>
      </c>
      <c r="S43" t="b">
        <f t="shared" si="0"/>
        <v>1</v>
      </c>
      <c r="T43">
        <f t="shared" si="1"/>
        <v>0</v>
      </c>
      <c r="U43">
        <f t="shared" si="2"/>
        <v>0</v>
      </c>
      <c r="V43">
        <f t="shared" si="3"/>
        <v>1</v>
      </c>
      <c r="W43">
        <f t="shared" si="4"/>
        <v>0</v>
      </c>
    </row>
    <row r="44" spans="1:23" x14ac:dyDescent="0.2">
      <c r="A44" t="s">
        <v>14</v>
      </c>
      <c r="B44" t="s">
        <v>238</v>
      </c>
      <c r="C44" t="s">
        <v>239</v>
      </c>
      <c r="D44" t="s">
        <v>240</v>
      </c>
      <c r="E44" t="s">
        <v>241</v>
      </c>
      <c r="F44" t="b">
        <v>1</v>
      </c>
      <c r="G44" t="s">
        <v>19</v>
      </c>
      <c r="H44" t="b">
        <v>1</v>
      </c>
      <c r="I44" t="s">
        <v>242</v>
      </c>
      <c r="J44" t="s">
        <v>21</v>
      </c>
      <c r="K44" t="s">
        <v>22</v>
      </c>
      <c r="L44" t="s">
        <v>14</v>
      </c>
      <c r="M44" t="b">
        <v>0</v>
      </c>
      <c r="N44" t="s">
        <v>243</v>
      </c>
      <c r="S44" t="b">
        <f t="shared" si="0"/>
        <v>1</v>
      </c>
      <c r="T44">
        <f t="shared" si="1"/>
        <v>0</v>
      </c>
      <c r="U44">
        <f t="shared" si="2"/>
        <v>1</v>
      </c>
      <c r="V44">
        <f t="shared" si="3"/>
        <v>0</v>
      </c>
      <c r="W44">
        <f t="shared" si="4"/>
        <v>0</v>
      </c>
    </row>
    <row r="45" spans="1:23" x14ac:dyDescent="0.2">
      <c r="A45" t="s">
        <v>14</v>
      </c>
      <c r="B45" t="s">
        <v>244</v>
      </c>
      <c r="C45" t="s">
        <v>245</v>
      </c>
      <c r="D45" t="s">
        <v>246</v>
      </c>
      <c r="E45" t="s">
        <v>247</v>
      </c>
      <c r="F45" t="b">
        <v>1</v>
      </c>
      <c r="G45" t="s">
        <v>34</v>
      </c>
      <c r="H45" t="b">
        <v>1</v>
      </c>
      <c r="I45" t="s">
        <v>248</v>
      </c>
      <c r="J45" t="s">
        <v>21</v>
      </c>
      <c r="K45" t="s">
        <v>22</v>
      </c>
      <c r="L45" t="s">
        <v>14</v>
      </c>
      <c r="M45" t="b">
        <v>1</v>
      </c>
      <c r="N45" t="s">
        <v>29</v>
      </c>
      <c r="S45" t="b">
        <f t="shared" si="0"/>
        <v>1</v>
      </c>
      <c r="T45">
        <f t="shared" si="1"/>
        <v>0</v>
      </c>
      <c r="U45">
        <f t="shared" si="2"/>
        <v>0</v>
      </c>
      <c r="V45">
        <f t="shared" si="3"/>
        <v>1</v>
      </c>
      <c r="W45">
        <f t="shared" si="4"/>
        <v>0</v>
      </c>
    </row>
    <row r="46" spans="1:23" x14ac:dyDescent="0.2">
      <c r="A46" t="s">
        <v>14</v>
      </c>
      <c r="B46" t="s">
        <v>249</v>
      </c>
      <c r="C46" t="s">
        <v>250</v>
      </c>
      <c r="D46" t="s">
        <v>251</v>
      </c>
      <c r="E46" t="s">
        <v>252</v>
      </c>
      <c r="F46" t="b">
        <v>1</v>
      </c>
      <c r="G46" t="s">
        <v>34</v>
      </c>
      <c r="H46" t="b">
        <v>1</v>
      </c>
      <c r="I46" t="s">
        <v>253</v>
      </c>
      <c r="J46" t="s">
        <v>21</v>
      </c>
      <c r="K46" t="s">
        <v>22</v>
      </c>
      <c r="L46" t="s">
        <v>14</v>
      </c>
      <c r="M46" t="b">
        <v>1</v>
      </c>
      <c r="N46" t="s">
        <v>29</v>
      </c>
      <c r="S46" t="b">
        <f t="shared" si="0"/>
        <v>1</v>
      </c>
      <c r="T46">
        <f t="shared" si="1"/>
        <v>0</v>
      </c>
      <c r="U46">
        <f t="shared" si="2"/>
        <v>0</v>
      </c>
      <c r="V46">
        <f t="shared" si="3"/>
        <v>1</v>
      </c>
      <c r="W46">
        <f t="shared" si="4"/>
        <v>0</v>
      </c>
    </row>
    <row r="47" spans="1:23" x14ac:dyDescent="0.2">
      <c r="A47" t="s">
        <v>14</v>
      </c>
      <c r="B47" t="s">
        <v>254</v>
      </c>
      <c r="C47" t="s">
        <v>255</v>
      </c>
      <c r="D47" t="s">
        <v>256</v>
      </c>
      <c r="E47" t="s">
        <v>257</v>
      </c>
      <c r="F47" t="b">
        <v>1</v>
      </c>
      <c r="G47" t="s">
        <v>19</v>
      </c>
      <c r="H47" t="b">
        <v>1</v>
      </c>
      <c r="I47" t="s">
        <v>258</v>
      </c>
      <c r="J47" t="s">
        <v>21</v>
      </c>
      <c r="K47" t="s">
        <v>22</v>
      </c>
      <c r="L47" t="s">
        <v>14</v>
      </c>
      <c r="M47" t="b">
        <v>1</v>
      </c>
      <c r="N47" t="s">
        <v>29</v>
      </c>
      <c r="S47" t="b">
        <f t="shared" si="0"/>
        <v>1</v>
      </c>
      <c r="T47">
        <f t="shared" si="1"/>
        <v>0</v>
      </c>
      <c r="U47">
        <f t="shared" si="2"/>
        <v>0</v>
      </c>
      <c r="V47">
        <f t="shared" si="3"/>
        <v>1</v>
      </c>
      <c r="W47">
        <f t="shared" si="4"/>
        <v>0</v>
      </c>
    </row>
    <row r="48" spans="1:23" x14ac:dyDescent="0.2">
      <c r="A48" t="s">
        <v>14</v>
      </c>
      <c r="B48" t="s">
        <v>259</v>
      </c>
      <c r="C48" t="s">
        <v>260</v>
      </c>
      <c r="D48" t="s">
        <v>261</v>
      </c>
      <c r="E48" t="s">
        <v>262</v>
      </c>
      <c r="F48" t="b">
        <v>1</v>
      </c>
      <c r="G48" t="s">
        <v>34</v>
      </c>
      <c r="H48" t="b">
        <v>1</v>
      </c>
      <c r="I48" t="s">
        <v>263</v>
      </c>
      <c r="J48" t="s">
        <v>21</v>
      </c>
      <c r="K48" t="s">
        <v>22</v>
      </c>
      <c r="L48" t="s">
        <v>14</v>
      </c>
      <c r="M48" t="b">
        <v>0</v>
      </c>
      <c r="N48" t="s">
        <v>83</v>
      </c>
      <c r="S48" t="b">
        <f t="shared" si="0"/>
        <v>1</v>
      </c>
      <c r="T48">
        <f t="shared" si="1"/>
        <v>0</v>
      </c>
      <c r="U48">
        <f t="shared" si="2"/>
        <v>1</v>
      </c>
      <c r="V48">
        <f t="shared" si="3"/>
        <v>0</v>
      </c>
      <c r="W48">
        <f t="shared" si="4"/>
        <v>0</v>
      </c>
    </row>
    <row r="49" spans="1:23" x14ac:dyDescent="0.2">
      <c r="A49" t="s">
        <v>14</v>
      </c>
      <c r="B49" t="s">
        <v>264</v>
      </c>
      <c r="C49" t="s">
        <v>265</v>
      </c>
      <c r="D49" t="s">
        <v>266</v>
      </c>
      <c r="E49" t="s">
        <v>267</v>
      </c>
      <c r="F49" t="b">
        <v>1</v>
      </c>
      <c r="G49" t="s">
        <v>34</v>
      </c>
      <c r="H49" t="b">
        <v>1</v>
      </c>
      <c r="I49" t="s">
        <v>268</v>
      </c>
      <c r="J49" t="s">
        <v>21</v>
      </c>
      <c r="K49" t="s">
        <v>22</v>
      </c>
      <c r="L49" t="s">
        <v>14</v>
      </c>
      <c r="M49" t="b">
        <v>1</v>
      </c>
      <c r="N49" t="s">
        <v>29</v>
      </c>
      <c r="S49" t="b">
        <f t="shared" si="0"/>
        <v>1</v>
      </c>
      <c r="T49">
        <f t="shared" si="1"/>
        <v>0</v>
      </c>
      <c r="U49">
        <f t="shared" si="2"/>
        <v>0</v>
      </c>
      <c r="V49">
        <f t="shared" si="3"/>
        <v>1</v>
      </c>
      <c r="W49">
        <f t="shared" si="4"/>
        <v>0</v>
      </c>
    </row>
    <row r="50" spans="1:23" x14ac:dyDescent="0.2">
      <c r="A50" t="s">
        <v>14</v>
      </c>
      <c r="B50" t="s">
        <v>269</v>
      </c>
      <c r="C50" t="s">
        <v>270</v>
      </c>
      <c r="D50" t="s">
        <v>271</v>
      </c>
      <c r="E50" t="s">
        <v>272</v>
      </c>
      <c r="F50" t="b">
        <v>1</v>
      </c>
      <c r="G50" t="s">
        <v>19</v>
      </c>
      <c r="H50" t="b">
        <v>1</v>
      </c>
      <c r="I50" t="s">
        <v>273</v>
      </c>
      <c r="J50" t="s">
        <v>21</v>
      </c>
      <c r="K50" t="s">
        <v>22</v>
      </c>
      <c r="L50" t="s">
        <v>14</v>
      </c>
      <c r="M50" t="b">
        <v>1</v>
      </c>
      <c r="N50" t="s">
        <v>29</v>
      </c>
      <c r="S50" t="b">
        <f t="shared" si="0"/>
        <v>1</v>
      </c>
      <c r="T50">
        <f t="shared" si="1"/>
        <v>0</v>
      </c>
      <c r="U50">
        <f t="shared" si="2"/>
        <v>0</v>
      </c>
      <c r="V50">
        <f t="shared" si="3"/>
        <v>1</v>
      </c>
      <c r="W50">
        <f t="shared" si="4"/>
        <v>0</v>
      </c>
    </row>
    <row r="51" spans="1:23" x14ac:dyDescent="0.2">
      <c r="A51" t="s">
        <v>14</v>
      </c>
      <c r="B51" t="s">
        <v>274</v>
      </c>
      <c r="C51" t="s">
        <v>275</v>
      </c>
      <c r="D51" t="s">
        <v>276</v>
      </c>
      <c r="E51" t="s">
        <v>277</v>
      </c>
      <c r="F51" t="b">
        <v>1</v>
      </c>
      <c r="G51" t="s">
        <v>34</v>
      </c>
      <c r="H51" t="b">
        <v>1</v>
      </c>
      <c r="I51" t="s">
        <v>278</v>
      </c>
      <c r="J51" t="s">
        <v>21</v>
      </c>
      <c r="K51" t="s">
        <v>22</v>
      </c>
      <c r="L51" t="s">
        <v>14</v>
      </c>
      <c r="M51" t="b">
        <v>1</v>
      </c>
      <c r="N51" t="s">
        <v>29</v>
      </c>
      <c r="S51" t="b">
        <f t="shared" si="0"/>
        <v>1</v>
      </c>
      <c r="T51">
        <f t="shared" si="1"/>
        <v>0</v>
      </c>
      <c r="U51">
        <f t="shared" si="2"/>
        <v>0</v>
      </c>
      <c r="V51">
        <f t="shared" si="3"/>
        <v>1</v>
      </c>
      <c r="W51">
        <f t="shared" si="4"/>
        <v>0</v>
      </c>
    </row>
    <row r="52" spans="1:23" x14ac:dyDescent="0.2">
      <c r="A52" t="s">
        <v>14</v>
      </c>
      <c r="B52" t="s">
        <v>279</v>
      </c>
      <c r="C52" t="s">
        <v>280</v>
      </c>
      <c r="D52" t="s">
        <v>281</v>
      </c>
      <c r="E52" t="s">
        <v>282</v>
      </c>
      <c r="F52" t="b">
        <v>0</v>
      </c>
      <c r="G52" t="s">
        <v>19</v>
      </c>
      <c r="H52" t="b">
        <v>1</v>
      </c>
      <c r="I52" t="s">
        <v>283</v>
      </c>
      <c r="J52" t="s">
        <v>21</v>
      </c>
      <c r="K52" t="s">
        <v>22</v>
      </c>
      <c r="L52" t="s">
        <v>14</v>
      </c>
      <c r="M52" t="b">
        <v>1</v>
      </c>
      <c r="N52" t="s">
        <v>29</v>
      </c>
      <c r="S52" t="b">
        <f t="shared" si="0"/>
        <v>0</v>
      </c>
      <c r="T52">
        <f t="shared" si="1"/>
        <v>0</v>
      </c>
      <c r="U52">
        <f t="shared" si="2"/>
        <v>0</v>
      </c>
      <c r="V52">
        <f t="shared" si="3"/>
        <v>0</v>
      </c>
      <c r="W52">
        <f t="shared" si="4"/>
        <v>1</v>
      </c>
    </row>
    <row r="53" spans="1:23" x14ac:dyDescent="0.2">
      <c r="A53" t="s">
        <v>14</v>
      </c>
      <c r="B53" t="s">
        <v>284</v>
      </c>
      <c r="C53" t="s">
        <v>285</v>
      </c>
      <c r="D53" t="s">
        <v>286</v>
      </c>
      <c r="E53" t="s">
        <v>287</v>
      </c>
      <c r="F53" t="b">
        <v>1</v>
      </c>
      <c r="G53" t="s">
        <v>34</v>
      </c>
      <c r="H53" t="b">
        <v>1</v>
      </c>
      <c r="I53" t="s">
        <v>288</v>
      </c>
      <c r="J53" t="s">
        <v>21</v>
      </c>
      <c r="K53" t="s">
        <v>22</v>
      </c>
      <c r="L53" t="s">
        <v>14</v>
      </c>
      <c r="M53" t="b">
        <v>0</v>
      </c>
      <c r="N53" t="s">
        <v>289</v>
      </c>
      <c r="S53" t="b">
        <f t="shared" si="0"/>
        <v>1</v>
      </c>
      <c r="T53">
        <f t="shared" si="1"/>
        <v>0</v>
      </c>
      <c r="U53">
        <f t="shared" si="2"/>
        <v>1</v>
      </c>
      <c r="V53">
        <f t="shared" si="3"/>
        <v>0</v>
      </c>
      <c r="W53">
        <f t="shared" si="4"/>
        <v>0</v>
      </c>
    </row>
    <row r="54" spans="1:23" x14ac:dyDescent="0.2">
      <c r="A54" t="s">
        <v>14</v>
      </c>
      <c r="B54" t="s">
        <v>290</v>
      </c>
      <c r="C54" t="s">
        <v>291</v>
      </c>
      <c r="D54" t="s">
        <v>292</v>
      </c>
      <c r="E54" t="s">
        <v>293</v>
      </c>
      <c r="F54" t="b">
        <v>1</v>
      </c>
      <c r="G54" t="s">
        <v>34</v>
      </c>
      <c r="H54" t="b">
        <v>1</v>
      </c>
      <c r="I54" t="s">
        <v>294</v>
      </c>
      <c r="J54" t="s">
        <v>21</v>
      </c>
      <c r="K54" t="s">
        <v>22</v>
      </c>
      <c r="L54" t="s">
        <v>14</v>
      </c>
      <c r="M54" t="b">
        <v>1</v>
      </c>
      <c r="N54" t="s">
        <v>29</v>
      </c>
      <c r="S54" t="b">
        <f t="shared" si="0"/>
        <v>1</v>
      </c>
      <c r="T54">
        <f t="shared" si="1"/>
        <v>0</v>
      </c>
      <c r="U54">
        <f t="shared" si="2"/>
        <v>0</v>
      </c>
      <c r="V54">
        <f t="shared" si="3"/>
        <v>1</v>
      </c>
      <c r="W54">
        <f t="shared" si="4"/>
        <v>0</v>
      </c>
    </row>
    <row r="55" spans="1:23" x14ac:dyDescent="0.2">
      <c r="A55" t="s">
        <v>14</v>
      </c>
      <c r="B55" t="s">
        <v>295</v>
      </c>
      <c r="C55" t="s">
        <v>296</v>
      </c>
      <c r="D55" t="s">
        <v>297</v>
      </c>
      <c r="E55" t="s">
        <v>298</v>
      </c>
      <c r="F55" t="b">
        <v>1</v>
      </c>
      <c r="G55" t="s">
        <v>34</v>
      </c>
      <c r="H55" t="b">
        <v>1</v>
      </c>
      <c r="I55" t="s">
        <v>299</v>
      </c>
      <c r="J55" t="s">
        <v>21</v>
      </c>
      <c r="K55" t="s">
        <v>22</v>
      </c>
      <c r="L55" t="s">
        <v>14</v>
      </c>
      <c r="M55" t="b">
        <v>1</v>
      </c>
      <c r="N55" t="s">
        <v>29</v>
      </c>
      <c r="S55" t="b">
        <f t="shared" si="0"/>
        <v>1</v>
      </c>
      <c r="T55">
        <f t="shared" si="1"/>
        <v>0</v>
      </c>
      <c r="U55">
        <f t="shared" si="2"/>
        <v>0</v>
      </c>
      <c r="V55">
        <f t="shared" si="3"/>
        <v>1</v>
      </c>
      <c r="W55">
        <f t="shared" si="4"/>
        <v>0</v>
      </c>
    </row>
    <row r="56" spans="1:23" x14ac:dyDescent="0.2">
      <c r="A56" t="s">
        <v>14</v>
      </c>
      <c r="B56" t="s">
        <v>300</v>
      </c>
      <c r="C56" t="s">
        <v>301</v>
      </c>
      <c r="D56" t="s">
        <v>302</v>
      </c>
      <c r="E56" t="s">
        <v>303</v>
      </c>
      <c r="F56" t="b">
        <v>1</v>
      </c>
      <c r="G56" t="s">
        <v>34</v>
      </c>
      <c r="H56" t="b">
        <v>1</v>
      </c>
      <c r="I56" t="s">
        <v>304</v>
      </c>
      <c r="J56" t="s">
        <v>21</v>
      </c>
      <c r="K56" t="s">
        <v>22</v>
      </c>
      <c r="L56" t="s">
        <v>14</v>
      </c>
      <c r="M56" t="b">
        <v>1</v>
      </c>
      <c r="N56" t="s">
        <v>29</v>
      </c>
      <c r="S56" t="b">
        <f t="shared" si="0"/>
        <v>1</v>
      </c>
      <c r="T56">
        <f t="shared" si="1"/>
        <v>0</v>
      </c>
      <c r="U56">
        <f t="shared" si="2"/>
        <v>0</v>
      </c>
      <c r="V56">
        <f t="shared" si="3"/>
        <v>1</v>
      </c>
      <c r="W56">
        <f t="shared" si="4"/>
        <v>0</v>
      </c>
    </row>
    <row r="57" spans="1:23" x14ac:dyDescent="0.2">
      <c r="A57" t="s">
        <v>14</v>
      </c>
      <c r="B57" t="s">
        <v>305</v>
      </c>
      <c r="C57" t="s">
        <v>306</v>
      </c>
      <c r="D57" t="s">
        <v>307</v>
      </c>
      <c r="E57" t="s">
        <v>308</v>
      </c>
      <c r="F57" t="b">
        <v>1</v>
      </c>
      <c r="G57" t="s">
        <v>19</v>
      </c>
      <c r="H57" t="b">
        <v>1</v>
      </c>
      <c r="I57" t="s">
        <v>309</v>
      </c>
      <c r="J57" t="s">
        <v>21</v>
      </c>
      <c r="K57" t="s">
        <v>22</v>
      </c>
      <c r="L57" t="s">
        <v>14</v>
      </c>
      <c r="M57" t="b">
        <v>1</v>
      </c>
      <c r="N57" t="s">
        <v>29</v>
      </c>
      <c r="S57" t="b">
        <f t="shared" si="0"/>
        <v>1</v>
      </c>
      <c r="T57">
        <f t="shared" si="1"/>
        <v>0</v>
      </c>
      <c r="U57">
        <f t="shared" si="2"/>
        <v>0</v>
      </c>
      <c r="V57">
        <f t="shared" si="3"/>
        <v>1</v>
      </c>
      <c r="W57">
        <f t="shared" si="4"/>
        <v>0</v>
      </c>
    </row>
    <row r="58" spans="1:23" x14ac:dyDescent="0.2">
      <c r="A58" t="s">
        <v>14</v>
      </c>
      <c r="B58" t="s">
        <v>310</v>
      </c>
      <c r="C58" t="s">
        <v>311</v>
      </c>
      <c r="D58" t="s">
        <v>312</v>
      </c>
      <c r="E58" t="s">
        <v>313</v>
      </c>
      <c r="F58" t="b">
        <v>1</v>
      </c>
      <c r="G58" t="s">
        <v>19</v>
      </c>
      <c r="H58" t="b">
        <v>1</v>
      </c>
      <c r="I58" t="s">
        <v>314</v>
      </c>
      <c r="J58" t="s">
        <v>21</v>
      </c>
      <c r="K58" t="s">
        <v>22</v>
      </c>
      <c r="L58" t="s">
        <v>14</v>
      </c>
      <c r="M58" t="b">
        <v>1</v>
      </c>
      <c r="N58" t="s">
        <v>29</v>
      </c>
      <c r="S58" t="b">
        <f t="shared" si="0"/>
        <v>1</v>
      </c>
      <c r="T58">
        <f t="shared" si="1"/>
        <v>0</v>
      </c>
      <c r="U58">
        <f t="shared" si="2"/>
        <v>0</v>
      </c>
      <c r="V58">
        <f t="shared" si="3"/>
        <v>1</v>
      </c>
      <c r="W58">
        <f t="shared" si="4"/>
        <v>0</v>
      </c>
    </row>
    <row r="59" spans="1:23" x14ac:dyDescent="0.2">
      <c r="A59" t="s">
        <v>14</v>
      </c>
      <c r="B59" t="s">
        <v>315</v>
      </c>
      <c r="C59" t="s">
        <v>316</v>
      </c>
      <c r="D59" t="s">
        <v>317</v>
      </c>
      <c r="E59" t="s">
        <v>318</v>
      </c>
      <c r="F59" t="b">
        <v>0</v>
      </c>
      <c r="G59" t="s">
        <v>34</v>
      </c>
      <c r="H59" t="b">
        <v>1</v>
      </c>
      <c r="I59" t="s">
        <v>319</v>
      </c>
      <c r="J59" t="s">
        <v>21</v>
      </c>
      <c r="K59" t="s">
        <v>22</v>
      </c>
      <c r="L59" t="s">
        <v>14</v>
      </c>
      <c r="M59" t="b">
        <v>0</v>
      </c>
      <c r="N59" t="s">
        <v>320</v>
      </c>
      <c r="S59" t="b">
        <f t="shared" si="0"/>
        <v>0</v>
      </c>
      <c r="T59">
        <f t="shared" si="1"/>
        <v>1</v>
      </c>
      <c r="U59">
        <f t="shared" si="2"/>
        <v>0</v>
      </c>
      <c r="V59">
        <f t="shared" si="3"/>
        <v>0</v>
      </c>
      <c r="W59">
        <f t="shared" si="4"/>
        <v>0</v>
      </c>
    </row>
    <row r="60" spans="1:23" x14ac:dyDescent="0.2">
      <c r="A60" t="s">
        <v>14</v>
      </c>
      <c r="B60" t="s">
        <v>321</v>
      </c>
      <c r="C60" t="s">
        <v>322</v>
      </c>
      <c r="D60" t="s">
        <v>323</v>
      </c>
      <c r="E60" t="s">
        <v>324</v>
      </c>
      <c r="F60" t="b">
        <v>0</v>
      </c>
      <c r="G60" t="s">
        <v>19</v>
      </c>
      <c r="H60" t="b">
        <v>1</v>
      </c>
      <c r="I60" t="s">
        <v>325</v>
      </c>
      <c r="J60" t="s">
        <v>21</v>
      </c>
      <c r="K60" t="s">
        <v>22</v>
      </c>
      <c r="L60" t="s">
        <v>14</v>
      </c>
      <c r="M60" t="b">
        <v>0</v>
      </c>
      <c r="N60" t="s">
        <v>326</v>
      </c>
      <c r="S60" t="b">
        <f t="shared" si="0"/>
        <v>0</v>
      </c>
      <c r="T60">
        <f t="shared" si="1"/>
        <v>1</v>
      </c>
      <c r="U60">
        <f t="shared" si="2"/>
        <v>0</v>
      </c>
      <c r="V60">
        <f t="shared" si="3"/>
        <v>0</v>
      </c>
      <c r="W60">
        <f t="shared" si="4"/>
        <v>0</v>
      </c>
    </row>
    <row r="61" spans="1:23" x14ac:dyDescent="0.2">
      <c r="A61" t="s">
        <v>14</v>
      </c>
      <c r="B61" t="s">
        <v>327</v>
      </c>
      <c r="C61" t="s">
        <v>328</v>
      </c>
      <c r="D61" t="s">
        <v>329</v>
      </c>
      <c r="E61" t="s">
        <v>330</v>
      </c>
      <c r="F61" t="b">
        <v>1</v>
      </c>
      <c r="G61" t="s">
        <v>34</v>
      </c>
      <c r="H61" t="b">
        <v>1</v>
      </c>
      <c r="I61" t="s">
        <v>331</v>
      </c>
      <c r="J61" t="s">
        <v>21</v>
      </c>
      <c r="K61" t="s">
        <v>22</v>
      </c>
      <c r="L61" t="s">
        <v>14</v>
      </c>
      <c r="M61" t="b">
        <v>1</v>
      </c>
      <c r="N61" t="s">
        <v>29</v>
      </c>
      <c r="S61" t="b">
        <f t="shared" si="0"/>
        <v>1</v>
      </c>
      <c r="T61">
        <f t="shared" si="1"/>
        <v>0</v>
      </c>
      <c r="U61">
        <f t="shared" si="2"/>
        <v>0</v>
      </c>
      <c r="V61">
        <f t="shared" si="3"/>
        <v>1</v>
      </c>
      <c r="W61">
        <f t="shared" si="4"/>
        <v>0</v>
      </c>
    </row>
    <row r="62" spans="1:23" x14ac:dyDescent="0.2">
      <c r="A62" t="s">
        <v>14</v>
      </c>
      <c r="B62" t="s">
        <v>332</v>
      </c>
      <c r="C62" t="s">
        <v>333</v>
      </c>
      <c r="D62" t="s">
        <v>334</v>
      </c>
      <c r="E62" t="s">
        <v>335</v>
      </c>
      <c r="F62" t="b">
        <v>1</v>
      </c>
      <c r="G62" t="s">
        <v>34</v>
      </c>
      <c r="H62" t="b">
        <v>1</v>
      </c>
      <c r="I62" t="s">
        <v>336</v>
      </c>
      <c r="J62" t="s">
        <v>21</v>
      </c>
      <c r="K62" t="s">
        <v>22</v>
      </c>
      <c r="L62" t="s">
        <v>14</v>
      </c>
      <c r="M62" t="b">
        <v>1</v>
      </c>
      <c r="N62" t="s">
        <v>29</v>
      </c>
      <c r="S62" t="b">
        <f t="shared" si="0"/>
        <v>1</v>
      </c>
      <c r="T62">
        <f t="shared" si="1"/>
        <v>0</v>
      </c>
      <c r="U62">
        <f t="shared" si="2"/>
        <v>0</v>
      </c>
      <c r="V62">
        <f t="shared" si="3"/>
        <v>1</v>
      </c>
      <c r="W62">
        <f t="shared" si="4"/>
        <v>0</v>
      </c>
    </row>
    <row r="63" spans="1:23" x14ac:dyDescent="0.2">
      <c r="A63" t="s">
        <v>14</v>
      </c>
      <c r="B63" t="s">
        <v>337</v>
      </c>
      <c r="C63" t="s">
        <v>338</v>
      </c>
      <c r="D63" t="s">
        <v>339</v>
      </c>
      <c r="E63" t="s">
        <v>340</v>
      </c>
      <c r="F63" t="b">
        <v>1</v>
      </c>
      <c r="G63" t="s">
        <v>19</v>
      </c>
      <c r="H63" t="b">
        <v>0</v>
      </c>
      <c r="I63" t="s">
        <v>341</v>
      </c>
      <c r="J63" t="s">
        <v>21</v>
      </c>
      <c r="K63" t="s">
        <v>22</v>
      </c>
      <c r="L63" t="s">
        <v>14</v>
      </c>
      <c r="M63" t="b">
        <v>1</v>
      </c>
      <c r="N63" t="s">
        <v>29</v>
      </c>
      <c r="S63" t="b">
        <f t="shared" si="0"/>
        <v>0</v>
      </c>
      <c r="T63">
        <f t="shared" si="1"/>
        <v>0</v>
      </c>
      <c r="U63">
        <f t="shared" si="2"/>
        <v>0</v>
      </c>
      <c r="V63">
        <f t="shared" si="3"/>
        <v>0</v>
      </c>
      <c r="W63">
        <f t="shared" si="4"/>
        <v>1</v>
      </c>
    </row>
    <row r="64" spans="1:23" x14ac:dyDescent="0.2">
      <c r="A64" t="s">
        <v>14</v>
      </c>
      <c r="B64" t="s">
        <v>342</v>
      </c>
      <c r="C64" t="s">
        <v>343</v>
      </c>
      <c r="D64" t="s">
        <v>344</v>
      </c>
      <c r="E64" t="s">
        <v>345</v>
      </c>
      <c r="F64" t="b">
        <v>1</v>
      </c>
      <c r="G64" t="s">
        <v>19</v>
      </c>
      <c r="H64" t="b">
        <v>1</v>
      </c>
      <c r="I64" t="s">
        <v>346</v>
      </c>
      <c r="J64" t="s">
        <v>21</v>
      </c>
      <c r="K64" t="s">
        <v>22</v>
      </c>
      <c r="L64" t="s">
        <v>14</v>
      </c>
      <c r="M64" t="b">
        <v>1</v>
      </c>
      <c r="N64" t="s">
        <v>29</v>
      </c>
      <c r="S64" t="b">
        <f t="shared" si="0"/>
        <v>1</v>
      </c>
      <c r="T64">
        <f t="shared" si="1"/>
        <v>0</v>
      </c>
      <c r="U64">
        <f t="shared" si="2"/>
        <v>0</v>
      </c>
      <c r="V64">
        <f t="shared" si="3"/>
        <v>1</v>
      </c>
      <c r="W64">
        <f t="shared" si="4"/>
        <v>0</v>
      </c>
    </row>
    <row r="65" spans="1:23" x14ac:dyDescent="0.2">
      <c r="A65" t="s">
        <v>14</v>
      </c>
      <c r="B65" t="s">
        <v>347</v>
      </c>
      <c r="C65" t="s">
        <v>348</v>
      </c>
      <c r="D65" t="s">
        <v>349</v>
      </c>
      <c r="E65" t="s">
        <v>350</v>
      </c>
      <c r="F65" t="b">
        <v>1</v>
      </c>
      <c r="G65" t="s">
        <v>19</v>
      </c>
      <c r="H65" t="b">
        <v>1</v>
      </c>
      <c r="I65" t="s">
        <v>351</v>
      </c>
      <c r="J65" t="s">
        <v>21</v>
      </c>
      <c r="K65" t="s">
        <v>22</v>
      </c>
      <c r="L65" t="s">
        <v>14</v>
      </c>
      <c r="M65" t="b">
        <v>1</v>
      </c>
      <c r="N65" t="s">
        <v>29</v>
      </c>
      <c r="S65" t="b">
        <f t="shared" si="0"/>
        <v>1</v>
      </c>
      <c r="T65">
        <f t="shared" si="1"/>
        <v>0</v>
      </c>
      <c r="U65">
        <f t="shared" si="2"/>
        <v>0</v>
      </c>
      <c r="V65">
        <f t="shared" si="3"/>
        <v>1</v>
      </c>
      <c r="W65">
        <f t="shared" si="4"/>
        <v>0</v>
      </c>
    </row>
    <row r="66" spans="1:23" x14ac:dyDescent="0.2">
      <c r="A66" t="s">
        <v>14</v>
      </c>
      <c r="B66" t="s">
        <v>352</v>
      </c>
      <c r="C66" t="s">
        <v>353</v>
      </c>
      <c r="D66" t="s">
        <v>354</v>
      </c>
      <c r="E66" t="s">
        <v>355</v>
      </c>
      <c r="F66" t="b">
        <v>1</v>
      </c>
      <c r="G66" t="s">
        <v>19</v>
      </c>
      <c r="H66" t="b">
        <v>1</v>
      </c>
      <c r="I66" t="s">
        <v>356</v>
      </c>
      <c r="J66" t="s">
        <v>357</v>
      </c>
      <c r="K66" t="s">
        <v>22</v>
      </c>
      <c r="L66" t="s">
        <v>14</v>
      </c>
      <c r="M66" t="b">
        <v>1</v>
      </c>
      <c r="N66" t="s">
        <v>29</v>
      </c>
      <c r="S66" t="b">
        <f t="shared" si="0"/>
        <v>1</v>
      </c>
      <c r="T66">
        <f t="shared" si="1"/>
        <v>0</v>
      </c>
      <c r="U66">
        <f t="shared" si="2"/>
        <v>0</v>
      </c>
      <c r="V66">
        <f t="shared" si="3"/>
        <v>1</v>
      </c>
      <c r="W66">
        <f t="shared" si="4"/>
        <v>0</v>
      </c>
    </row>
    <row r="67" spans="1:23" x14ac:dyDescent="0.2">
      <c r="A67" t="s">
        <v>14</v>
      </c>
      <c r="B67" t="s">
        <v>358</v>
      </c>
      <c r="C67" t="s">
        <v>359</v>
      </c>
      <c r="D67" t="s">
        <v>360</v>
      </c>
      <c r="E67" t="s">
        <v>361</v>
      </c>
      <c r="F67" t="b">
        <v>1</v>
      </c>
      <c r="G67" t="s">
        <v>19</v>
      </c>
      <c r="H67" t="b">
        <v>1</v>
      </c>
      <c r="I67" t="s">
        <v>362</v>
      </c>
      <c r="J67" t="s">
        <v>357</v>
      </c>
      <c r="K67" t="s">
        <v>22</v>
      </c>
      <c r="L67" t="s">
        <v>14</v>
      </c>
      <c r="M67" t="b">
        <v>1</v>
      </c>
      <c r="N67" t="s">
        <v>29</v>
      </c>
      <c r="S67" t="b">
        <f t="shared" ref="S67:S85" si="5">AND(F67, G67, H67)</f>
        <v>1</v>
      </c>
      <c r="T67">
        <f t="shared" ref="T67:T85" si="6">IF(AND(S67=FALSE, M67=FALSE), 1, 0)</f>
        <v>0</v>
      </c>
      <c r="U67">
        <f t="shared" ref="U67:U85" si="7">IF(AND(S67=TRUE, M67=FALSE), 1, 0)</f>
        <v>0</v>
      </c>
      <c r="V67">
        <f t="shared" ref="V67:V85" si="8">IF(AND(S67=TRUE, M67=TRUE), 1, 0)</f>
        <v>1</v>
      </c>
      <c r="W67">
        <f t="shared" ref="W67:W85" si="9">IF(AND(S67=FALSE, M67=TRUE), 1, 0)</f>
        <v>0</v>
      </c>
    </row>
    <row r="68" spans="1:23" x14ac:dyDescent="0.2">
      <c r="A68" t="s">
        <v>14</v>
      </c>
      <c r="B68" t="s">
        <v>363</v>
      </c>
      <c r="C68" t="s">
        <v>364</v>
      </c>
      <c r="D68" t="s">
        <v>365</v>
      </c>
      <c r="E68" t="s">
        <v>366</v>
      </c>
      <c r="F68" t="b">
        <v>0</v>
      </c>
      <c r="G68" t="s">
        <v>19</v>
      </c>
      <c r="H68" t="b">
        <v>1</v>
      </c>
      <c r="I68" t="s">
        <v>367</v>
      </c>
      <c r="J68" t="s">
        <v>357</v>
      </c>
      <c r="K68" t="s">
        <v>22</v>
      </c>
      <c r="L68" t="s">
        <v>14</v>
      </c>
      <c r="M68" t="b">
        <v>1</v>
      </c>
      <c r="N68" t="s">
        <v>29</v>
      </c>
      <c r="S68" t="b">
        <f t="shared" si="5"/>
        <v>0</v>
      </c>
      <c r="T68">
        <f t="shared" si="6"/>
        <v>0</v>
      </c>
      <c r="U68">
        <f t="shared" si="7"/>
        <v>0</v>
      </c>
      <c r="V68">
        <f t="shared" si="8"/>
        <v>0</v>
      </c>
      <c r="W68">
        <f t="shared" si="9"/>
        <v>1</v>
      </c>
    </row>
    <row r="69" spans="1:23" x14ac:dyDescent="0.2">
      <c r="A69" t="s">
        <v>14</v>
      </c>
      <c r="B69" t="s">
        <v>368</v>
      </c>
      <c r="C69" t="s">
        <v>369</v>
      </c>
      <c r="D69" t="s">
        <v>370</v>
      </c>
      <c r="E69" t="s">
        <v>371</v>
      </c>
      <c r="F69" t="b">
        <v>1</v>
      </c>
      <c r="G69" t="s">
        <v>34</v>
      </c>
      <c r="H69" t="b">
        <v>1</v>
      </c>
      <c r="I69" t="s">
        <v>372</v>
      </c>
      <c r="J69" t="s">
        <v>357</v>
      </c>
      <c r="K69" t="s">
        <v>22</v>
      </c>
      <c r="L69" t="s">
        <v>14</v>
      </c>
      <c r="M69" t="b">
        <v>1</v>
      </c>
      <c r="N69" t="s">
        <v>29</v>
      </c>
      <c r="S69" t="b">
        <f t="shared" si="5"/>
        <v>1</v>
      </c>
      <c r="T69">
        <f t="shared" si="6"/>
        <v>0</v>
      </c>
      <c r="U69">
        <f t="shared" si="7"/>
        <v>0</v>
      </c>
      <c r="V69">
        <f t="shared" si="8"/>
        <v>1</v>
      </c>
      <c r="W69">
        <f t="shared" si="9"/>
        <v>0</v>
      </c>
    </row>
    <row r="70" spans="1:23" x14ac:dyDescent="0.2">
      <c r="A70" t="s">
        <v>14</v>
      </c>
      <c r="B70" t="s">
        <v>373</v>
      </c>
      <c r="C70" t="s">
        <v>374</v>
      </c>
      <c r="D70" t="s">
        <v>375</v>
      </c>
      <c r="E70" t="s">
        <v>376</v>
      </c>
      <c r="F70" t="b">
        <v>1</v>
      </c>
      <c r="G70" t="s">
        <v>34</v>
      </c>
      <c r="H70" t="b">
        <v>1</v>
      </c>
      <c r="I70" t="s">
        <v>377</v>
      </c>
      <c r="J70" t="s">
        <v>357</v>
      </c>
      <c r="K70" t="s">
        <v>22</v>
      </c>
      <c r="L70" t="s">
        <v>14</v>
      </c>
      <c r="M70" t="b">
        <v>1</v>
      </c>
      <c r="N70" t="s">
        <v>29</v>
      </c>
      <c r="S70" t="b">
        <f t="shared" si="5"/>
        <v>1</v>
      </c>
      <c r="T70">
        <f t="shared" si="6"/>
        <v>0</v>
      </c>
      <c r="U70">
        <f t="shared" si="7"/>
        <v>0</v>
      </c>
      <c r="V70">
        <f t="shared" si="8"/>
        <v>1</v>
      </c>
      <c r="W70">
        <f t="shared" si="9"/>
        <v>0</v>
      </c>
    </row>
    <row r="71" spans="1:23" x14ac:dyDescent="0.2">
      <c r="A71" t="s">
        <v>14</v>
      </c>
      <c r="B71" t="s">
        <v>378</v>
      </c>
      <c r="C71" t="s">
        <v>379</v>
      </c>
      <c r="D71" t="s">
        <v>380</v>
      </c>
      <c r="E71" t="s">
        <v>381</v>
      </c>
      <c r="F71" t="b">
        <v>1</v>
      </c>
      <c r="G71" t="s">
        <v>19</v>
      </c>
      <c r="H71" t="b">
        <v>1</v>
      </c>
      <c r="I71" t="s">
        <v>382</v>
      </c>
      <c r="J71" t="s">
        <v>357</v>
      </c>
      <c r="K71" t="s">
        <v>22</v>
      </c>
      <c r="L71" t="s">
        <v>14</v>
      </c>
      <c r="M71" t="b">
        <v>0</v>
      </c>
      <c r="N71" t="s">
        <v>83</v>
      </c>
      <c r="S71" t="b">
        <f t="shared" si="5"/>
        <v>1</v>
      </c>
      <c r="T71">
        <f t="shared" si="6"/>
        <v>0</v>
      </c>
      <c r="U71">
        <f t="shared" si="7"/>
        <v>1</v>
      </c>
      <c r="V71">
        <f t="shared" si="8"/>
        <v>0</v>
      </c>
      <c r="W71">
        <f t="shared" si="9"/>
        <v>0</v>
      </c>
    </row>
    <row r="72" spans="1:23" x14ac:dyDescent="0.2">
      <c r="A72" t="s">
        <v>14</v>
      </c>
      <c r="B72" t="s">
        <v>383</v>
      </c>
      <c r="C72" t="s">
        <v>384</v>
      </c>
      <c r="D72" t="s">
        <v>385</v>
      </c>
      <c r="E72" t="s">
        <v>386</v>
      </c>
      <c r="F72" t="b">
        <v>1</v>
      </c>
      <c r="G72" t="s">
        <v>19</v>
      </c>
      <c r="H72" t="b">
        <v>1</v>
      </c>
      <c r="I72" t="s">
        <v>387</v>
      </c>
      <c r="J72" t="s">
        <v>357</v>
      </c>
      <c r="K72" t="s">
        <v>22</v>
      </c>
      <c r="L72" t="s">
        <v>14</v>
      </c>
      <c r="M72" t="b">
        <v>1</v>
      </c>
      <c r="N72" t="s">
        <v>29</v>
      </c>
      <c r="S72" t="b">
        <f t="shared" si="5"/>
        <v>1</v>
      </c>
      <c r="T72">
        <f t="shared" si="6"/>
        <v>0</v>
      </c>
      <c r="U72">
        <f t="shared" si="7"/>
        <v>0</v>
      </c>
      <c r="V72">
        <f t="shared" si="8"/>
        <v>1</v>
      </c>
      <c r="W72">
        <f t="shared" si="9"/>
        <v>0</v>
      </c>
    </row>
    <row r="73" spans="1:23" x14ac:dyDescent="0.2">
      <c r="A73" t="s">
        <v>14</v>
      </c>
      <c r="B73" t="s">
        <v>388</v>
      </c>
      <c r="C73" t="s">
        <v>389</v>
      </c>
      <c r="D73" t="s">
        <v>390</v>
      </c>
      <c r="E73" t="s">
        <v>391</v>
      </c>
      <c r="F73" t="b">
        <v>1</v>
      </c>
      <c r="G73" t="s">
        <v>19</v>
      </c>
      <c r="H73" t="b">
        <v>1</v>
      </c>
      <c r="I73" t="s">
        <v>392</v>
      </c>
      <c r="J73" t="s">
        <v>357</v>
      </c>
      <c r="K73" t="s">
        <v>22</v>
      </c>
      <c r="L73" t="s">
        <v>14</v>
      </c>
      <c r="M73" t="b">
        <v>0</v>
      </c>
      <c r="N73" t="s">
        <v>83</v>
      </c>
      <c r="S73" t="b">
        <f t="shared" si="5"/>
        <v>1</v>
      </c>
      <c r="T73">
        <f t="shared" si="6"/>
        <v>0</v>
      </c>
      <c r="U73">
        <f t="shared" si="7"/>
        <v>1</v>
      </c>
      <c r="V73">
        <f t="shared" si="8"/>
        <v>0</v>
      </c>
      <c r="W73">
        <f t="shared" si="9"/>
        <v>0</v>
      </c>
    </row>
    <row r="74" spans="1:23" x14ac:dyDescent="0.2">
      <c r="A74" t="s">
        <v>14</v>
      </c>
      <c r="B74" t="s">
        <v>393</v>
      </c>
      <c r="C74" t="s">
        <v>394</v>
      </c>
      <c r="D74" t="s">
        <v>395</v>
      </c>
      <c r="E74" t="s">
        <v>396</v>
      </c>
      <c r="F74" t="b">
        <v>1</v>
      </c>
      <c r="G74" t="s">
        <v>19</v>
      </c>
      <c r="H74" t="b">
        <v>1</v>
      </c>
      <c r="I74" t="s">
        <v>397</v>
      </c>
      <c r="J74" t="s">
        <v>357</v>
      </c>
      <c r="K74" t="s">
        <v>22</v>
      </c>
      <c r="L74" t="s">
        <v>14</v>
      </c>
      <c r="M74" t="b">
        <v>0</v>
      </c>
      <c r="N74" t="s">
        <v>398</v>
      </c>
      <c r="S74" t="b">
        <f t="shared" si="5"/>
        <v>1</v>
      </c>
      <c r="T74">
        <f t="shared" si="6"/>
        <v>0</v>
      </c>
      <c r="U74">
        <f t="shared" si="7"/>
        <v>1</v>
      </c>
      <c r="V74">
        <f t="shared" si="8"/>
        <v>0</v>
      </c>
      <c r="W74">
        <f t="shared" si="9"/>
        <v>0</v>
      </c>
    </row>
    <row r="75" spans="1:23" x14ac:dyDescent="0.2">
      <c r="A75" t="s">
        <v>14</v>
      </c>
      <c r="B75" t="s">
        <v>399</v>
      </c>
      <c r="C75" t="s">
        <v>400</v>
      </c>
      <c r="D75" t="s">
        <v>401</v>
      </c>
      <c r="E75" t="s">
        <v>402</v>
      </c>
      <c r="F75" t="b">
        <v>1</v>
      </c>
      <c r="G75" t="s">
        <v>34</v>
      </c>
      <c r="H75" t="b">
        <v>1</v>
      </c>
      <c r="I75" t="s">
        <v>403</v>
      </c>
      <c r="J75" t="s">
        <v>357</v>
      </c>
      <c r="K75" t="s">
        <v>22</v>
      </c>
      <c r="L75" t="s">
        <v>14</v>
      </c>
      <c r="M75" t="b">
        <v>1</v>
      </c>
      <c r="N75" t="s">
        <v>29</v>
      </c>
      <c r="S75" t="b">
        <f t="shared" si="5"/>
        <v>1</v>
      </c>
      <c r="T75">
        <f t="shared" si="6"/>
        <v>0</v>
      </c>
      <c r="U75">
        <f t="shared" si="7"/>
        <v>0</v>
      </c>
      <c r="V75">
        <f t="shared" si="8"/>
        <v>1</v>
      </c>
      <c r="W75">
        <f t="shared" si="9"/>
        <v>0</v>
      </c>
    </row>
    <row r="76" spans="1:23" x14ac:dyDescent="0.2">
      <c r="A76" t="s">
        <v>14</v>
      </c>
      <c r="B76" t="s">
        <v>404</v>
      </c>
      <c r="C76" t="s">
        <v>405</v>
      </c>
      <c r="D76" t="s">
        <v>406</v>
      </c>
      <c r="E76" t="s">
        <v>407</v>
      </c>
      <c r="F76" t="b">
        <v>1</v>
      </c>
      <c r="G76" t="s">
        <v>34</v>
      </c>
      <c r="H76" t="b">
        <v>1</v>
      </c>
      <c r="I76" t="s">
        <v>408</v>
      </c>
      <c r="J76" t="s">
        <v>357</v>
      </c>
      <c r="K76" t="s">
        <v>22</v>
      </c>
      <c r="L76" t="s">
        <v>14</v>
      </c>
      <c r="M76" t="b">
        <v>1</v>
      </c>
      <c r="N76" t="s">
        <v>29</v>
      </c>
      <c r="S76" t="b">
        <f t="shared" si="5"/>
        <v>1</v>
      </c>
      <c r="T76">
        <f t="shared" si="6"/>
        <v>0</v>
      </c>
      <c r="U76">
        <f t="shared" si="7"/>
        <v>0</v>
      </c>
      <c r="V76">
        <f t="shared" si="8"/>
        <v>1</v>
      </c>
      <c r="W76">
        <f t="shared" si="9"/>
        <v>0</v>
      </c>
    </row>
    <row r="77" spans="1:23" x14ac:dyDescent="0.2">
      <c r="A77" t="s">
        <v>14</v>
      </c>
      <c r="B77" t="s">
        <v>409</v>
      </c>
      <c r="C77" t="s">
        <v>410</v>
      </c>
      <c r="D77" t="s">
        <v>411</v>
      </c>
      <c r="E77" t="s">
        <v>412</v>
      </c>
      <c r="F77" t="b">
        <v>1</v>
      </c>
      <c r="G77" t="s">
        <v>19</v>
      </c>
      <c r="H77" t="b">
        <v>1</v>
      </c>
      <c r="I77" t="s">
        <v>413</v>
      </c>
      <c r="J77" t="s">
        <v>357</v>
      </c>
      <c r="K77" t="s">
        <v>22</v>
      </c>
      <c r="L77" t="s">
        <v>14</v>
      </c>
      <c r="M77" t="b">
        <v>1</v>
      </c>
      <c r="N77" t="s">
        <v>29</v>
      </c>
      <c r="S77" t="b">
        <f t="shared" si="5"/>
        <v>1</v>
      </c>
      <c r="T77">
        <f t="shared" si="6"/>
        <v>0</v>
      </c>
      <c r="U77">
        <f t="shared" si="7"/>
        <v>0</v>
      </c>
      <c r="V77">
        <f t="shared" si="8"/>
        <v>1</v>
      </c>
      <c r="W77">
        <f t="shared" si="9"/>
        <v>0</v>
      </c>
    </row>
    <row r="78" spans="1:23" x14ac:dyDescent="0.2">
      <c r="A78" t="s">
        <v>14</v>
      </c>
      <c r="B78" t="s">
        <v>414</v>
      </c>
      <c r="C78" t="s">
        <v>415</v>
      </c>
      <c r="D78" t="s">
        <v>416</v>
      </c>
      <c r="E78" t="s">
        <v>417</v>
      </c>
      <c r="F78" t="b">
        <v>0</v>
      </c>
      <c r="G78" t="s">
        <v>19</v>
      </c>
      <c r="H78" t="b">
        <v>1</v>
      </c>
      <c r="I78" t="s">
        <v>418</v>
      </c>
      <c r="J78" t="s">
        <v>357</v>
      </c>
      <c r="K78" t="s">
        <v>22</v>
      </c>
      <c r="L78" t="s">
        <v>14</v>
      </c>
      <c r="M78" t="b">
        <v>0</v>
      </c>
      <c r="N78" t="s">
        <v>419</v>
      </c>
      <c r="S78" t="b">
        <f t="shared" si="5"/>
        <v>0</v>
      </c>
      <c r="T78">
        <f t="shared" si="6"/>
        <v>1</v>
      </c>
      <c r="U78">
        <f t="shared" si="7"/>
        <v>0</v>
      </c>
      <c r="V78">
        <f t="shared" si="8"/>
        <v>0</v>
      </c>
      <c r="W78">
        <f t="shared" si="9"/>
        <v>0</v>
      </c>
    </row>
    <row r="79" spans="1:23" x14ac:dyDescent="0.2">
      <c r="A79" t="s">
        <v>14</v>
      </c>
      <c r="B79" t="s">
        <v>420</v>
      </c>
      <c r="C79" t="s">
        <v>421</v>
      </c>
      <c r="D79" t="s">
        <v>422</v>
      </c>
      <c r="E79" t="s">
        <v>423</v>
      </c>
      <c r="F79" t="b">
        <v>1</v>
      </c>
      <c r="G79" t="s">
        <v>34</v>
      </c>
      <c r="H79" t="b">
        <v>1</v>
      </c>
      <c r="I79" t="s">
        <v>424</v>
      </c>
      <c r="J79" t="s">
        <v>357</v>
      </c>
      <c r="K79" t="s">
        <v>22</v>
      </c>
      <c r="L79" t="s">
        <v>14</v>
      </c>
      <c r="M79" t="b">
        <v>1</v>
      </c>
      <c r="N79" t="s">
        <v>29</v>
      </c>
      <c r="S79" t="b">
        <f t="shared" si="5"/>
        <v>1</v>
      </c>
      <c r="T79">
        <f t="shared" si="6"/>
        <v>0</v>
      </c>
      <c r="U79">
        <f t="shared" si="7"/>
        <v>0</v>
      </c>
      <c r="V79">
        <f t="shared" si="8"/>
        <v>1</v>
      </c>
      <c r="W79">
        <f t="shared" si="9"/>
        <v>0</v>
      </c>
    </row>
    <row r="80" spans="1:23" x14ac:dyDescent="0.2">
      <c r="A80" t="s">
        <v>14</v>
      </c>
      <c r="B80" t="s">
        <v>425</v>
      </c>
      <c r="C80" t="s">
        <v>426</v>
      </c>
      <c r="D80" t="s">
        <v>427</v>
      </c>
      <c r="E80" t="s">
        <v>428</v>
      </c>
      <c r="F80" t="b">
        <v>1</v>
      </c>
      <c r="G80" t="s">
        <v>19</v>
      </c>
      <c r="H80" t="b">
        <v>1</v>
      </c>
      <c r="I80" t="s">
        <v>429</v>
      </c>
      <c r="J80" t="s">
        <v>357</v>
      </c>
      <c r="K80" t="s">
        <v>22</v>
      </c>
      <c r="L80" t="s">
        <v>14</v>
      </c>
      <c r="M80" t="b">
        <v>1</v>
      </c>
      <c r="N80" t="s">
        <v>29</v>
      </c>
      <c r="S80" t="b">
        <f t="shared" si="5"/>
        <v>1</v>
      </c>
      <c r="T80">
        <f t="shared" si="6"/>
        <v>0</v>
      </c>
      <c r="U80">
        <f t="shared" si="7"/>
        <v>0</v>
      </c>
      <c r="V80">
        <f t="shared" si="8"/>
        <v>1</v>
      </c>
      <c r="W80">
        <f t="shared" si="9"/>
        <v>0</v>
      </c>
    </row>
    <row r="81" spans="1:23" x14ac:dyDescent="0.2">
      <c r="A81" t="s">
        <v>14</v>
      </c>
      <c r="B81" t="s">
        <v>430</v>
      </c>
      <c r="C81" t="s">
        <v>431</v>
      </c>
      <c r="D81" t="s">
        <v>432</v>
      </c>
      <c r="E81" t="s">
        <v>433</v>
      </c>
      <c r="F81" t="b">
        <v>1</v>
      </c>
      <c r="G81" t="s">
        <v>19</v>
      </c>
      <c r="H81" t="b">
        <v>1</v>
      </c>
      <c r="I81" t="s">
        <v>434</v>
      </c>
      <c r="J81" t="s">
        <v>357</v>
      </c>
      <c r="K81" t="s">
        <v>22</v>
      </c>
      <c r="L81" t="s">
        <v>14</v>
      </c>
      <c r="M81" t="b">
        <v>1</v>
      </c>
      <c r="N81" t="s">
        <v>29</v>
      </c>
      <c r="S81" t="b">
        <f t="shared" si="5"/>
        <v>1</v>
      </c>
      <c r="T81">
        <f t="shared" si="6"/>
        <v>0</v>
      </c>
      <c r="U81">
        <f t="shared" si="7"/>
        <v>0</v>
      </c>
      <c r="V81">
        <f t="shared" si="8"/>
        <v>1</v>
      </c>
      <c r="W81">
        <f t="shared" si="9"/>
        <v>0</v>
      </c>
    </row>
    <row r="82" spans="1:23" x14ac:dyDescent="0.2">
      <c r="A82" t="s">
        <v>14</v>
      </c>
      <c r="B82" t="s">
        <v>435</v>
      </c>
      <c r="C82" t="s">
        <v>436</v>
      </c>
      <c r="D82" t="s">
        <v>437</v>
      </c>
      <c r="E82" t="s">
        <v>438</v>
      </c>
      <c r="F82" t="b">
        <v>1</v>
      </c>
      <c r="G82" t="s">
        <v>19</v>
      </c>
      <c r="H82" t="b">
        <v>1</v>
      </c>
      <c r="I82" t="s">
        <v>439</v>
      </c>
      <c r="J82" t="s">
        <v>357</v>
      </c>
      <c r="K82" t="s">
        <v>22</v>
      </c>
      <c r="L82" t="s">
        <v>14</v>
      </c>
      <c r="M82" t="b">
        <v>1</v>
      </c>
      <c r="N82" t="s">
        <v>29</v>
      </c>
      <c r="S82" t="b">
        <f t="shared" si="5"/>
        <v>1</v>
      </c>
      <c r="T82">
        <f t="shared" si="6"/>
        <v>0</v>
      </c>
      <c r="U82">
        <f t="shared" si="7"/>
        <v>0</v>
      </c>
      <c r="V82">
        <f t="shared" si="8"/>
        <v>1</v>
      </c>
      <c r="W82">
        <f t="shared" si="9"/>
        <v>0</v>
      </c>
    </row>
    <row r="83" spans="1:23" x14ac:dyDescent="0.2">
      <c r="A83" t="s">
        <v>14</v>
      </c>
      <c r="B83" t="s">
        <v>440</v>
      </c>
      <c r="C83" t="s">
        <v>441</v>
      </c>
      <c r="D83" t="s">
        <v>442</v>
      </c>
      <c r="E83" t="s">
        <v>443</v>
      </c>
      <c r="F83" t="b">
        <v>1</v>
      </c>
      <c r="G83" t="s">
        <v>19</v>
      </c>
      <c r="H83" t="b">
        <v>1</v>
      </c>
      <c r="I83" t="s">
        <v>444</v>
      </c>
      <c r="J83" t="s">
        <v>357</v>
      </c>
      <c r="K83" t="s">
        <v>22</v>
      </c>
      <c r="L83" t="s">
        <v>14</v>
      </c>
      <c r="M83" t="b">
        <v>1</v>
      </c>
      <c r="N83" t="s">
        <v>29</v>
      </c>
      <c r="S83" t="b">
        <f t="shared" si="5"/>
        <v>1</v>
      </c>
      <c r="T83">
        <f t="shared" si="6"/>
        <v>0</v>
      </c>
      <c r="U83">
        <f t="shared" si="7"/>
        <v>0</v>
      </c>
      <c r="V83">
        <f t="shared" si="8"/>
        <v>1</v>
      </c>
      <c r="W83">
        <f t="shared" si="9"/>
        <v>0</v>
      </c>
    </row>
    <row r="84" spans="1:23" x14ac:dyDescent="0.2">
      <c r="A84" t="s">
        <v>14</v>
      </c>
      <c r="B84" t="s">
        <v>445</v>
      </c>
      <c r="C84" t="s">
        <v>446</v>
      </c>
      <c r="D84" t="s">
        <v>447</v>
      </c>
      <c r="E84" t="s">
        <v>448</v>
      </c>
      <c r="F84" t="b">
        <v>1</v>
      </c>
      <c r="G84" t="s">
        <v>19</v>
      </c>
      <c r="H84" t="b">
        <v>1</v>
      </c>
      <c r="I84" t="s">
        <v>449</v>
      </c>
      <c r="J84" t="s">
        <v>357</v>
      </c>
      <c r="K84" t="s">
        <v>22</v>
      </c>
      <c r="L84" t="s">
        <v>14</v>
      </c>
      <c r="M84" t="b">
        <v>1</v>
      </c>
      <c r="N84" t="s">
        <v>29</v>
      </c>
      <c r="S84" t="b">
        <f t="shared" si="5"/>
        <v>1</v>
      </c>
      <c r="T84">
        <f t="shared" si="6"/>
        <v>0</v>
      </c>
      <c r="U84">
        <f t="shared" si="7"/>
        <v>0</v>
      </c>
      <c r="V84">
        <f t="shared" si="8"/>
        <v>1</v>
      </c>
      <c r="W84">
        <f t="shared" si="9"/>
        <v>0</v>
      </c>
    </row>
    <row r="85" spans="1:23" x14ac:dyDescent="0.2">
      <c r="A85" t="s">
        <v>14</v>
      </c>
      <c r="B85" t="s">
        <v>450</v>
      </c>
      <c r="C85" t="s">
        <v>451</v>
      </c>
      <c r="D85" t="s">
        <v>452</v>
      </c>
      <c r="E85" t="s">
        <v>453</v>
      </c>
      <c r="F85" t="b">
        <v>1</v>
      </c>
      <c r="G85" t="s">
        <v>19</v>
      </c>
      <c r="H85" t="b">
        <v>0</v>
      </c>
      <c r="I85" t="s">
        <v>454</v>
      </c>
      <c r="J85" t="s">
        <v>357</v>
      </c>
      <c r="K85" t="s">
        <v>22</v>
      </c>
      <c r="L85" t="s">
        <v>14</v>
      </c>
      <c r="M85" t="b">
        <v>0</v>
      </c>
      <c r="N85" t="s">
        <v>455</v>
      </c>
      <c r="S85" t="b">
        <f t="shared" si="5"/>
        <v>0</v>
      </c>
      <c r="T85">
        <f t="shared" si="6"/>
        <v>1</v>
      </c>
      <c r="U85">
        <f t="shared" si="7"/>
        <v>0</v>
      </c>
      <c r="V85">
        <f t="shared" si="8"/>
        <v>0</v>
      </c>
      <c r="W85">
        <f t="shared" si="9"/>
        <v>0</v>
      </c>
    </row>
  </sheetData>
  <pageMargins left="0.7" right="0.7" top="0.75" bottom="0.75" header="0.3" footer="0.3"/>
  <ignoredErrors>
    <ignoredError sqref="A1:N1 A3:N85 A2:G2 I2:N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 Shankar</cp:lastModifiedBy>
  <dcterms:created xsi:type="dcterms:W3CDTF">2024-03-20T04:50:51Z</dcterms:created>
  <dcterms:modified xsi:type="dcterms:W3CDTF">2024-03-20T04:50:51Z</dcterms:modified>
</cp:coreProperties>
</file>