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400" yWindow="800" windowWidth="24500" windowHeight="15580" tabRatio="600" firstSheet="0" activeTab="3" autoFilterDateGrouping="1"/>
  </bookViews>
  <sheets>
    <sheet xmlns:r="http://schemas.openxmlformats.org/officeDocument/2006/relationships" name="Introduction" sheetId="1" state="visible" r:id="rId1"/>
    <sheet xmlns:r="http://schemas.openxmlformats.org/officeDocument/2006/relationships" name="Assumptions" sheetId="2" state="visible" r:id="rId2"/>
    <sheet xmlns:r="http://schemas.openxmlformats.org/officeDocument/2006/relationships" name="Operating Model" sheetId="3" state="visible" r:id="rId3"/>
    <sheet xmlns:r="http://schemas.openxmlformats.org/officeDocument/2006/relationships" name="DCF Model" sheetId="4" state="visible" r:id="rId4"/>
    <sheet xmlns:r="http://schemas.openxmlformats.org/officeDocument/2006/relationships" name="Income Statement" sheetId="5" state="visible" r:id="rId5"/>
  </sheets>
  <definedNames>
    <definedName name="_xlnm.Print_Area" localSheetId="0">'Introduction'!$B$1:$C$16</definedName>
    <definedName name="_xlnm.Print_Area" localSheetId="1">'Assumptions'!$B$1:$K$28</definedName>
    <definedName name="_xlnm.Print_Area" localSheetId="2">'Operating Model'!$B$1:$K$74</definedName>
    <definedName name="_xlnm.Print_Area" localSheetId="3">'DCF Model'!$B$1:$K$51</definedName>
  </definedNames>
  <calcPr calcId="191029" fullCalcOnLoad="1" iterate="1"/>
</workbook>
</file>

<file path=xl/styles.xml><?xml version="1.0" encoding="utf-8"?>
<styleSheet xmlns="http://schemas.openxmlformats.org/spreadsheetml/2006/main">
  <numFmts count="8">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s>
  <fonts count="15">
    <font>
      <name val="Calibri"/>
      <family val="2"/>
      <color theme="1"/>
      <sz val="11"/>
      <scheme val="minor"/>
    </font>
    <font>
      <name val="Arial"/>
      <family val="2"/>
      <color theme="1"/>
      <sz val="10"/>
    </font>
    <font>
      <name val="Arial"/>
      <family val="2"/>
      <b val="1"/>
      <color theme="1"/>
      <sz val="10"/>
    </font>
    <font>
      <name val="Arial"/>
      <family val="2"/>
      <i val="1"/>
      <color theme="1"/>
      <sz val="10"/>
    </font>
    <font>
      <name val="Arial"/>
      <family val="2"/>
      <color rgb="FF0000FF"/>
      <sz val="10"/>
    </font>
    <font>
      <name val="Arial"/>
      <family val="2"/>
      <b val="1"/>
      <color rgb="FF0000FF"/>
      <sz val="10"/>
    </font>
    <font>
      <name val="Arial"/>
      <family val="2"/>
      <sz val="10"/>
    </font>
    <font>
      <name val="Arial"/>
      <family val="2"/>
      <b val="1"/>
      <sz val="10"/>
    </font>
    <font>
      <name val="Arial"/>
      <family val="2"/>
      <i val="1"/>
      <sz val="10"/>
    </font>
    <font>
      <name val="Arial"/>
      <family val="2"/>
      <color theme="0"/>
      <sz val="10"/>
    </font>
    <font>
      <name val="Calibri"/>
      <family val="2"/>
      <color theme="1"/>
      <sz val="11"/>
      <scheme val="minor"/>
    </font>
    <font>
      <name val="Arial"/>
      <family val="2"/>
      <i val="1"/>
      <color rgb="FF00B050"/>
      <sz val="10"/>
    </font>
    <font>
      <name val="Arial"/>
      <family val="2"/>
      <b val="1"/>
      <color rgb="FF001F3F"/>
      <sz val="10"/>
    </font>
    <font>
      <name val="Arial"/>
      <family val="2"/>
      <color theme="1"/>
      <sz val="11"/>
    </font>
    <font>
      <name val="Arial"/>
      <family val="2"/>
      <color rgb="FF666666"/>
      <sz val="8"/>
    </font>
  </fonts>
  <fills count="4">
    <fill>
      <patternFill/>
    </fill>
    <fill>
      <patternFill patternType="gray125"/>
    </fill>
    <fill>
      <patternFill patternType="solid">
        <fgColor rgb="FFE6EBF6"/>
        <bgColor indexed="64"/>
      </patternFill>
    </fill>
    <fill>
      <patternFill patternType="solid">
        <fgColor rgb="FF001F3F"/>
        <bgColor indexed="64"/>
      </patternFill>
    </fill>
  </fills>
  <borders count="6">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s>
  <cellStyleXfs count="2">
    <xf numFmtId="0" fontId="10" fillId="0" borderId="0"/>
    <xf numFmtId="9" fontId="10" fillId="0" borderId="0"/>
  </cellStyleXfs>
  <cellXfs count="57">
    <xf numFmtId="0" fontId="0" fillId="0" borderId="0" pivotButton="0" quotePrefix="0" xfId="0"/>
    <xf numFmtId="164" fontId="1" fillId="0" borderId="2" applyAlignment="1" pivotButton="0" quotePrefix="0" xfId="0">
      <alignment vertical="center"/>
    </xf>
    <xf numFmtId="0" fontId="0" fillId="0" borderId="0" applyAlignment="1" pivotButton="0" quotePrefix="0" xfId="0">
      <alignment vertical="center"/>
    </xf>
    <xf numFmtId="0" fontId="1" fillId="0" borderId="0" applyAlignment="1" pivotButton="0" quotePrefix="0" xfId="0">
      <alignment vertical="center"/>
    </xf>
    <xf numFmtId="164" fontId="2" fillId="0" borderId="0" applyAlignment="1" pivotButton="0" quotePrefix="0" xfId="0">
      <alignment vertical="center"/>
    </xf>
    <xf numFmtId="164" fontId="4" fillId="0" borderId="0" applyAlignment="1" pivotButton="0" quotePrefix="0" xfId="0">
      <alignment vertical="center"/>
    </xf>
    <xf numFmtId="165" fontId="1" fillId="0" borderId="0" applyAlignment="1" pivotButton="0" quotePrefix="0" xfId="0">
      <alignment vertical="center"/>
    </xf>
    <xf numFmtId="9" fontId="1" fillId="0" borderId="0" applyAlignment="1" pivotButton="0" quotePrefix="0" xfId="0">
      <alignment vertical="center"/>
    </xf>
    <xf numFmtId="166" fontId="2" fillId="0" borderId="0" applyAlignment="1" pivotButton="0" quotePrefix="0" xfId="0">
      <alignment vertical="center"/>
    </xf>
    <xf numFmtId="167" fontId="2" fillId="0" borderId="0" applyAlignment="1" pivotButton="0" quotePrefix="0" xfId="0">
      <alignment vertical="center"/>
    </xf>
    <xf numFmtId="0" fontId="2" fillId="0" borderId="0" applyAlignment="1" pivotButton="0" quotePrefix="0" xfId="0">
      <alignment vertical="center"/>
    </xf>
    <xf numFmtId="164" fontId="1" fillId="0" borderId="0" applyAlignment="1" pivotButton="0" quotePrefix="0" xfId="0">
      <alignment vertical="center"/>
    </xf>
    <xf numFmtId="164" fontId="7" fillId="0" borderId="1" applyAlignment="1" pivotButton="0" quotePrefix="0" xfId="0">
      <alignment vertical="center"/>
    </xf>
    <xf numFmtId="1" fontId="3" fillId="0" borderId="0" applyAlignment="1" pivotButton="0" quotePrefix="0" xfId="0">
      <alignment horizontal="right" vertical="center"/>
    </xf>
    <xf numFmtId="0" fontId="1" fillId="0" borderId="2" applyAlignment="1" pivotButton="0" quotePrefix="0" xfId="0">
      <alignment vertical="center"/>
    </xf>
    <xf numFmtId="164" fontId="7" fillId="0" borderId="0" applyAlignment="1" pivotButton="0" quotePrefix="0" xfId="0">
      <alignment vertical="center"/>
    </xf>
    <xf numFmtId="0" fontId="3" fillId="0" borderId="0" applyAlignment="1" pivotButton="0" quotePrefix="0" xfId="0">
      <alignment vertical="center"/>
    </xf>
    <xf numFmtId="168" fontId="8" fillId="0" borderId="0" applyAlignment="1" pivotButton="0" quotePrefix="0" xfId="0">
      <alignment vertical="center"/>
    </xf>
    <xf numFmtId="169" fontId="4" fillId="0" borderId="0" applyAlignment="1" pivotButton="0" quotePrefix="0" xfId="0">
      <alignment vertical="center"/>
    </xf>
    <xf numFmtId="169" fontId="1" fillId="0" borderId="0" applyAlignment="1" pivotButton="0" quotePrefix="0" xfId="0">
      <alignment vertical="center"/>
    </xf>
    <xf numFmtId="164" fontId="2" fillId="0" borderId="1" applyAlignment="1" pivotButton="0" quotePrefix="0" xfId="0">
      <alignment vertical="center"/>
    </xf>
    <xf numFmtId="0" fontId="4" fillId="0" borderId="0" applyAlignment="1" pivotButton="0" quotePrefix="0" xfId="0">
      <alignment vertical="center"/>
    </xf>
    <xf numFmtId="166" fontId="2" fillId="0" borderId="0" applyAlignment="1" pivotButton="0" quotePrefix="0" xfId="0">
      <alignment horizontal="right" vertical="center"/>
    </xf>
    <xf numFmtId="9" fontId="4" fillId="0" borderId="0" applyAlignment="1" pivotButton="0" quotePrefix="0" xfId="0">
      <alignment vertical="center"/>
    </xf>
    <xf numFmtId="164" fontId="6" fillId="0" borderId="0" applyAlignment="1" pivotButton="0" quotePrefix="0" xfId="0">
      <alignment vertical="center"/>
    </xf>
    <xf numFmtId="170" fontId="6" fillId="0" borderId="0" applyAlignment="1" pivotButton="0" quotePrefix="0" xfId="0">
      <alignment vertical="center"/>
    </xf>
    <xf numFmtId="164" fontId="4" fillId="0" borderId="3" applyAlignment="1" pivotButton="0" quotePrefix="0" xfId="0">
      <alignment vertical="center"/>
    </xf>
    <xf numFmtId="0" fontId="2" fillId="0" borderId="2" applyAlignment="1" pivotButton="0" quotePrefix="0" xfId="0">
      <alignment vertical="center"/>
    </xf>
    <xf numFmtId="9" fontId="4" fillId="0" borderId="2" applyAlignment="1" pivotButton="0" quotePrefix="0" xfId="0">
      <alignment vertical="center"/>
    </xf>
    <xf numFmtId="9" fontId="1" fillId="0" borderId="2" applyAlignment="1" pivotButton="0" quotePrefix="0" xfId="0">
      <alignment vertical="center"/>
    </xf>
    <xf numFmtId="0" fontId="4" fillId="0" borderId="2" applyAlignment="1" pivotButton="0" quotePrefix="0" xfId="0">
      <alignment vertical="center"/>
    </xf>
    <xf numFmtId="169" fontId="4" fillId="2" borderId="3" applyAlignment="1" pivotButton="0" quotePrefix="0" xfId="0">
      <alignment vertical="center"/>
    </xf>
    <xf numFmtId="164" fontId="4" fillId="2" borderId="3" applyAlignment="1" pivotButton="0" quotePrefix="0" xfId="0">
      <alignment vertical="center"/>
    </xf>
    <xf numFmtId="171" fontId="1" fillId="0" borderId="0" applyAlignment="1" pivotButton="0" quotePrefix="0" xfId="0">
      <alignment vertical="center"/>
    </xf>
    <xf numFmtId="164" fontId="4" fillId="0" borderId="4" applyAlignment="1" pivotButton="0" quotePrefix="0" xfId="0">
      <alignment vertical="center"/>
    </xf>
    <xf numFmtId="171" fontId="2" fillId="0" borderId="0" applyAlignment="1" pivotButton="0" quotePrefix="0" xfId="0">
      <alignment vertical="center"/>
    </xf>
    <xf numFmtId="0" fontId="2" fillId="0" borderId="0" applyAlignment="1" pivotButton="0" quotePrefix="0" xfId="0">
      <alignment horizontal="center" vertical="center"/>
    </xf>
    <xf numFmtId="168" fontId="1" fillId="0" borderId="2" applyAlignment="1" pivotButton="0" quotePrefix="0" xfId="0">
      <alignment vertical="center"/>
    </xf>
    <xf numFmtId="168" fontId="1" fillId="0" borderId="5" applyAlignment="1" pivotButton="0" quotePrefix="0" xfId="0">
      <alignment vertical="center"/>
    </xf>
    <xf numFmtId="168" fontId="5" fillId="0" borderId="2" applyAlignment="1" pivotButton="0" quotePrefix="0" xfId="0">
      <alignment vertical="center"/>
    </xf>
    <xf numFmtId="168" fontId="5" fillId="0" borderId="5" applyAlignment="1" pivotButton="0" quotePrefix="0" xfId="0">
      <alignment vertical="center"/>
    </xf>
    <xf numFmtId="164" fontId="9" fillId="0" borderId="0" applyAlignment="1" pivotButton="0" quotePrefix="0" xfId="0">
      <alignment vertical="center"/>
    </xf>
    <xf numFmtId="0" fontId="2" fillId="0" borderId="0" applyAlignment="1" pivotButton="0" quotePrefix="0" xfId="0">
      <alignment horizontal="right" vertical="center"/>
    </xf>
    <xf numFmtId="169" fontId="1" fillId="0" borderId="3" applyAlignment="1" pivotButton="0" quotePrefix="0" xfId="0">
      <alignment vertical="center"/>
    </xf>
    <xf numFmtId="10" fontId="1" fillId="0" borderId="3" applyAlignment="1" pivotButton="0" quotePrefix="0" xfId="0">
      <alignment vertical="center"/>
    </xf>
    <xf numFmtId="164" fontId="1" fillId="0" borderId="3" applyAlignment="1" pivotButton="0" quotePrefix="0" xfId="0">
      <alignment vertical="center"/>
    </xf>
    <xf numFmtId="9" fontId="1" fillId="0" borderId="3" applyAlignment="1" pivotButton="0" quotePrefix="0" xfId="0">
      <alignment vertical="center"/>
    </xf>
    <xf numFmtId="0" fontId="1" fillId="0" borderId="0" applyAlignment="1" pivotButton="0" quotePrefix="0" xfId="0">
      <alignment vertical="center" wrapText="1"/>
    </xf>
    <xf numFmtId="0" fontId="1" fillId="0" borderId="0" applyAlignment="1" pivotButton="0" quotePrefix="1" xfId="0">
      <alignment vertical="center"/>
    </xf>
    <xf numFmtId="0" fontId="1" fillId="0" borderId="0" applyAlignment="1" pivotButton="0" quotePrefix="1" xfId="0">
      <alignment vertical="center" wrapText="1"/>
    </xf>
    <xf numFmtId="168" fontId="4" fillId="2" borderId="3" applyAlignment="1" pivotButton="0" quotePrefix="0" xfId="0">
      <alignment vertical="center"/>
    </xf>
    <xf numFmtId="9" fontId="1" fillId="0" borderId="0" applyAlignment="1" pivotButton="0" quotePrefix="0" xfId="1">
      <alignment vertical="center"/>
    </xf>
    <xf numFmtId="0" fontId="11" fillId="0" borderId="0" applyAlignment="1" pivotButton="0" quotePrefix="0" xfId="0">
      <alignment horizontal="right" vertical="center"/>
    </xf>
    <xf numFmtId="0" fontId="12" fillId="0" borderId="0" applyAlignment="1" pivotButton="0" quotePrefix="0" xfId="0">
      <alignment horizontal="left" vertical="center"/>
    </xf>
    <xf numFmtId="0" fontId="13" fillId="0" borderId="0" applyAlignment="1" pivotButton="0" quotePrefix="0" xfId="0">
      <alignment vertical="center"/>
    </xf>
    <xf numFmtId="0" fontId="13" fillId="3" borderId="0" applyAlignment="1" pivotButton="0" quotePrefix="0" xfId="0">
      <alignment vertical="center"/>
    </xf>
    <xf numFmtId="0" fontId="14" fillId="0" borderId="0" applyAlignment="1" pivotButton="0" quotePrefix="0" xfId="0">
      <alignment vertical="center" wrapText="1"/>
    </xf>
  </cellXfs>
  <cellStyles count="2">
    <cellStyle name="Normal" xfId="0" builtinId="0"/>
    <cellStyle name="Percent" xfId="1" builtinId="5"/>
  </cellStyles>
  <dxfs count="1">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E38"/>
  <sheetViews>
    <sheetView showGridLines="0" view="pageBreakPreview" topLeftCell="B1" zoomScale="156" zoomScaleNormal="130" zoomScaleSheetLayoutView="130" workbookViewId="0">
      <pane ySplit="4" topLeftCell="A6" activePane="bottomLeft" state="frozen"/>
      <selection pane="bottomLeft" activeCell="C7" sqref="C7"/>
    </sheetView>
  </sheetViews>
  <sheetFormatPr baseColWidth="10" defaultColWidth="9.1640625" defaultRowHeight="13"/>
  <cols>
    <col width="9.1640625" customWidth="1" style="3" min="1" max="1"/>
    <col width="2.5" customWidth="1" style="3" min="2" max="2"/>
    <col width="90.1640625" customWidth="1" style="3" min="3" max="3"/>
    <col width="6.6640625" customWidth="1" style="3" min="4" max="4"/>
    <col width="9.1640625" customWidth="1" style="3" min="5" max="10"/>
    <col width="2.5" customWidth="1" style="3" min="11" max="11"/>
    <col width="9.1640625" customWidth="1" style="3" min="12" max="17"/>
    <col width="9.1640625" customWidth="1" style="3" min="18" max="16384"/>
  </cols>
  <sheetData>
    <row r="1" ht="17.25" customFormat="1" customHeight="1" s="54">
      <c r="B1" s="55" t="n"/>
      <c r="C1" s="55" t="n"/>
      <c r="D1" s="55" t="n"/>
    </row>
    <row r="2" ht="27" customFormat="1" customHeight="1" s="54">
      <c r="B2" s="55" t="n"/>
      <c r="C2" s="55" t="n"/>
      <c r="D2" s="55" t="n"/>
    </row>
    <row r="3" ht="14" customFormat="1" customHeight="1" s="54">
      <c r="B3" s="55" t="n"/>
      <c r="C3" s="55" t="n"/>
      <c r="D3" s="55" t="n"/>
    </row>
    <row r="4" ht="14" customFormat="1" customHeight="1" s="54">
      <c r="B4" s="55" t="n"/>
      <c r="C4" s="55" t="n"/>
      <c r="D4" s="55" t="n"/>
    </row>
    <row r="5" ht="13.25" customHeight="1"/>
    <row r="6" ht="13.25" customHeight="1">
      <c r="C6" s="10" t="inlineStr">
        <is>
          <t>Summary</t>
        </is>
      </c>
    </row>
    <row r="7" ht="26.5" customHeight="1">
      <c r="C7" s="47" t="inlineStr">
        <is>
          <t>ValCo is a public company which is to be sold. The owners want to have a value for ValCo which shall be calculated using the Discounted Cash Flow method.</t>
        </is>
      </c>
    </row>
    <row r="8" ht="13.25" customHeight="1">
      <c r="C8" s="10" t="n"/>
    </row>
    <row r="9" ht="13.25" customHeight="1">
      <c r="C9" s="10" t="inlineStr">
        <is>
          <t>Tasks</t>
        </is>
      </c>
    </row>
    <row r="10" ht="26.5" customHeight="1">
      <c r="C10" s="49" t="inlineStr">
        <is>
          <t>- Complete the operating model using the assumptions provided for the projection period 2023E - 2027E and make sure that the three financial statements add up</t>
        </is>
      </c>
    </row>
    <row r="11" ht="26.5" customHeight="1">
      <c r="C11" s="49" t="inlineStr">
        <is>
          <t>- Please assume that the company does not want to exceed the mandatory debt repayment rate (revolver excluded)</t>
        </is>
      </c>
    </row>
    <row r="12" ht="13.25" customHeight="1">
      <c r="C12" s="48" t="inlineStr">
        <is>
          <t>- Complete the DCF Model assuming a valuation date as of 31. December 2022</t>
        </is>
      </c>
    </row>
    <row r="13" ht="26.5" customHeight="1">
      <c r="C13" s="49" t="inlineStr">
        <is>
          <t>- Create a sensitivity analysis table for the Enterprise Value of ValCo using the WACC and the Terminal Growth Rate in 0.5% increments</t>
        </is>
      </c>
    </row>
    <row r="14" ht="13.25" customHeight="1"/>
    <row r="15" ht="40" customHeight="1">
      <c r="C15" s="56" t="inlineStr">
        <is>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is>
      </c>
    </row>
    <row r="16" ht="13.25" customHeight="1"/>
    <row r="17" ht="13.25" customHeight="1"/>
    <row r="18" ht="13.25" customHeight="1"/>
    <row r="19" ht="13.25" customHeight="1"/>
    <row r="20" ht="13.25" customHeight="1"/>
    <row r="21" ht="13.25" customHeight="1"/>
    <row r="22" ht="13.25" customHeight="1"/>
    <row r="23" ht="13.25" customHeight="1"/>
    <row r="24" ht="13.25" customHeight="1"/>
    <row r="25" ht="13.25" customHeight="1"/>
    <row r="26" ht="13.25" customHeight="1"/>
    <row r="27" ht="13.25" customHeight="1"/>
    <row r="28" ht="13.25" customHeight="1"/>
    <row r="29" ht="13.25" customHeight="1"/>
    <row r="30" ht="13.25" customHeight="1"/>
    <row r="31" ht="13.25" customHeight="1"/>
    <row r="32" ht="13.25" customHeight="1"/>
    <row r="33" ht="13.25" customHeight="1"/>
    <row r="34">
      <c r="D34" s="21" t="n"/>
      <c r="E34" s="21" t="n"/>
    </row>
    <row r="35">
      <c r="D35" s="21" t="n"/>
      <c r="E35" s="21" t="n"/>
    </row>
    <row r="36">
      <c r="D36" s="21" t="n"/>
      <c r="E36" s="21" t="n"/>
    </row>
    <row r="37">
      <c r="D37" s="21" t="n"/>
      <c r="E37" s="21" t="n"/>
    </row>
    <row r="38">
      <c r="D38" s="21" t="n"/>
      <c r="E38" s="21" t="n"/>
    </row>
  </sheetData>
  <pageMargins left="0.7" right="0.7" top="0.75" bottom="0.75" header="0.3" footer="0.3"/>
  <pageSetup orientation="portrait" paperSize="9" scale="84"/>
</worksheet>
</file>

<file path=xl/worksheets/sheet2.xml><?xml version="1.0" encoding="utf-8"?>
<worksheet xmlns="http://schemas.openxmlformats.org/spreadsheetml/2006/main">
  <sheetPr>
    <outlinePr summaryBelow="1" summaryRight="1"/>
    <pageSetUpPr/>
  </sheetPr>
  <dimension ref="C5:J33"/>
  <sheetViews>
    <sheetView showGridLines="0" view="pageBreakPreview" zoomScale="130" zoomScaleNormal="130" zoomScaleSheetLayoutView="130" workbookViewId="0">
      <pane ySplit="5" topLeftCell="A6" activePane="bottomLeft" state="frozen"/>
      <selection pane="bottomLeft" activeCell="F2" sqref="F2"/>
    </sheetView>
  </sheetViews>
  <sheetFormatPr baseColWidth="10" defaultColWidth="9.1640625" defaultRowHeight="13"/>
  <cols>
    <col width="9.1640625" customWidth="1" style="3" min="1" max="1"/>
    <col width="2.5" customWidth="1" style="3" min="2" max="2"/>
    <col width="34.1640625" customWidth="1" style="3" min="3" max="3"/>
    <col width="6.6640625" customWidth="1" style="3" min="4" max="4"/>
    <col width="9.1640625" customWidth="1" style="3" min="5" max="10"/>
    <col width="2.5" customWidth="1" style="3" min="11" max="11"/>
    <col width="9.1640625" customWidth="1" style="3" min="12" max="17"/>
    <col width="9.1640625" customWidth="1" style="3" min="18" max="16384"/>
  </cols>
  <sheetData>
    <row r="1" ht="17.25" customFormat="1" customHeight="1" s="54"/>
    <row r="2" ht="27" customFormat="1" customHeight="1" s="54"/>
    <row r="3" ht="14" customFormat="1" customHeight="1" s="54"/>
    <row r="4" ht="14" customFormat="1" customHeight="1" s="54"/>
    <row r="5" ht="13" customHeight="1">
      <c r="D5" s="22" t="n"/>
      <c r="E5" s="22" t="n">
        <v>2022</v>
      </c>
      <c r="F5" s="9">
        <f>E5+1</f>
        <v/>
      </c>
      <c r="G5" s="9">
        <f>F5+1</f>
        <v/>
      </c>
      <c r="H5" s="9">
        <f>G5+1</f>
        <v/>
      </c>
      <c r="I5" s="9">
        <f>H5+1</f>
        <v/>
      </c>
      <c r="J5" s="9">
        <f>I5+1</f>
        <v/>
      </c>
    </row>
    <row r="7" ht="13" customHeight="1">
      <c r="C7" s="27" t="inlineStr">
        <is>
          <t>P&amp;L Statement</t>
        </is>
      </c>
      <c r="D7" s="28" t="n"/>
      <c r="E7" s="28" t="n"/>
      <c r="F7" s="29" t="n"/>
      <c r="G7" s="29" t="n"/>
      <c r="H7" s="29" t="n"/>
      <c r="I7" s="29" t="n"/>
      <c r="J7" s="29" t="n"/>
    </row>
    <row r="8" ht="5.25" customHeight="1">
      <c r="D8" s="23" t="n"/>
      <c r="E8" s="23" t="n"/>
      <c r="F8" s="7" t="n"/>
      <c r="G8" s="7" t="n"/>
      <c r="H8" s="7" t="n"/>
      <c r="I8" s="7" t="n"/>
      <c r="J8" s="7" t="n"/>
    </row>
    <row r="9">
      <c r="C9" s="3" t="inlineStr">
        <is>
          <t>Revenue (Yoy.)</t>
        </is>
      </c>
      <c r="D9" s="18" t="n"/>
      <c r="E9" s="18" t="n"/>
      <c r="F9" s="43" t="n">
        <v>0.05</v>
      </c>
      <c r="G9" s="43" t="n">
        <v>0.05</v>
      </c>
      <c r="H9" s="43" t="n">
        <v>0.05</v>
      </c>
      <c r="I9" s="43" t="n">
        <v>0.05</v>
      </c>
      <c r="J9" s="43" t="n">
        <v>0.05</v>
      </c>
    </row>
    <row r="10">
      <c r="C10" s="3" t="inlineStr">
        <is>
          <t>COGS (increasing marging)</t>
        </is>
      </c>
      <c r="D10" s="21" t="n"/>
      <c r="E10" s="18" t="n"/>
      <c r="F10" s="44" t="n">
        <v>0.0015</v>
      </c>
      <c r="G10" s="44" t="n">
        <v>0.0015</v>
      </c>
      <c r="H10" s="44" t="n">
        <v>0.0015</v>
      </c>
      <c r="I10" s="44" t="n">
        <v>0.0015</v>
      </c>
      <c r="J10" s="44" t="n">
        <v>0.0015</v>
      </c>
    </row>
    <row r="11">
      <c r="C11" s="3" t="inlineStr">
        <is>
          <t>SG&amp;A (% of Rev.)</t>
        </is>
      </c>
      <c r="D11" s="21" t="n"/>
      <c r="E11" s="31" t="n">
        <v>0.115</v>
      </c>
      <c r="F11" s="43" t="n">
        <v>0.12</v>
      </c>
      <c r="G11" s="43" t="n">
        <v>0.12</v>
      </c>
      <c r="H11" s="43" t="n">
        <v>0.12</v>
      </c>
      <c r="I11" s="43" t="n">
        <v>0.12</v>
      </c>
      <c r="J11" s="43" t="n">
        <v>0.12</v>
      </c>
    </row>
    <row r="12">
      <c r="C12" s="3" t="inlineStr">
        <is>
          <t>D&amp;A (% of Rev.)</t>
        </is>
      </c>
      <c r="D12" s="21" t="n"/>
      <c r="E12" s="31" t="n">
        <v>0.05</v>
      </c>
      <c r="F12" s="43" t="n">
        <v>0.05</v>
      </c>
      <c r="G12" s="43" t="n">
        <v>0.05</v>
      </c>
      <c r="H12" s="43" t="n">
        <v>0.05</v>
      </c>
      <c r="I12" s="43" t="n">
        <v>0.05</v>
      </c>
      <c r="J12" s="43" t="n">
        <v>0.05</v>
      </c>
    </row>
    <row r="13">
      <c r="C13" s="3" t="inlineStr">
        <is>
          <t>Tax</t>
        </is>
      </c>
      <c r="D13" s="21" t="n"/>
      <c r="E13" s="31" t="n">
        <v>0.3021978021978022</v>
      </c>
      <c r="F13" s="43" t="n">
        <v>0.28</v>
      </c>
      <c r="G13" s="43" t="n">
        <v>0.28</v>
      </c>
      <c r="H13" s="43" t="n">
        <v>0.28</v>
      </c>
      <c r="I13" s="43" t="n">
        <v>0.28</v>
      </c>
      <c r="J13" s="43" t="n">
        <v>0.28</v>
      </c>
    </row>
    <row r="14">
      <c r="D14" s="21" t="n"/>
      <c r="E14" s="21" t="n"/>
    </row>
    <row r="15" ht="13" customHeight="1">
      <c r="C15" s="27" t="inlineStr">
        <is>
          <t>Balance Sheet Statement</t>
        </is>
      </c>
      <c r="D15" s="30" t="n"/>
      <c r="E15" s="28" t="n"/>
      <c r="F15" s="29" t="n"/>
      <c r="G15" s="29" t="n"/>
      <c r="H15" s="29" t="n"/>
      <c r="I15" s="29" t="n"/>
      <c r="J15" s="29" t="n"/>
    </row>
    <row r="16" ht="5.25" customHeight="1">
      <c r="D16" s="21" t="n"/>
      <c r="E16" s="23" t="n"/>
      <c r="F16" s="7" t="n"/>
      <c r="G16" s="7" t="n"/>
      <c r="H16" s="7" t="n"/>
      <c r="I16" s="7" t="n"/>
      <c r="J16" s="7" t="n"/>
    </row>
    <row r="17">
      <c r="C17" s="3" t="inlineStr">
        <is>
          <t>Inventory Days</t>
        </is>
      </c>
      <c r="D17" s="21" t="n"/>
      <c r="E17" s="32" t="n">
        <v>48</v>
      </c>
      <c r="F17" s="45" t="n">
        <v>41</v>
      </c>
      <c r="G17" s="45" t="n">
        <v>41</v>
      </c>
      <c r="H17" s="45" t="n">
        <v>41</v>
      </c>
      <c r="I17" s="45" t="n">
        <v>41</v>
      </c>
      <c r="J17" s="45" t="n">
        <v>41</v>
      </c>
    </row>
    <row r="18">
      <c r="C18" s="3" t="inlineStr">
        <is>
          <t>Debtor Days</t>
        </is>
      </c>
      <c r="D18" s="21" t="n"/>
      <c r="E18" s="32" t="n">
        <v>55</v>
      </c>
      <c r="F18" s="45" t="n">
        <v>50</v>
      </c>
      <c r="G18" s="45" t="n">
        <v>50</v>
      </c>
      <c r="H18" s="45" t="n">
        <v>50</v>
      </c>
      <c r="I18" s="45" t="n">
        <v>50</v>
      </c>
      <c r="J18" s="45" t="n">
        <v>50</v>
      </c>
    </row>
    <row r="19">
      <c r="C19" s="3" t="inlineStr">
        <is>
          <t>Creditor Days</t>
        </is>
      </c>
      <c r="D19" s="21" t="n"/>
      <c r="E19" s="32" t="n">
        <v>48</v>
      </c>
      <c r="F19" s="45" t="n">
        <v>45</v>
      </c>
      <c r="G19" s="45" t="n">
        <v>45</v>
      </c>
      <c r="H19" s="45" t="n">
        <v>45</v>
      </c>
      <c r="I19" s="45" t="n">
        <v>45</v>
      </c>
      <c r="J19" s="45" t="n">
        <v>45</v>
      </c>
    </row>
    <row r="20">
      <c r="C20" s="3" t="inlineStr">
        <is>
          <t>CapEx (% of Rev.)</t>
        </is>
      </c>
      <c r="D20" s="21" t="n"/>
      <c r="E20" s="18" t="n"/>
      <c r="F20" s="43" t="n">
        <v>0.045</v>
      </c>
      <c r="G20" s="43">
        <f>F20+0.1%</f>
        <v/>
      </c>
      <c r="H20" s="43">
        <f>G20+0.1%</f>
        <v/>
      </c>
      <c r="I20" s="43">
        <f>H20+0.1%</f>
        <v/>
      </c>
      <c r="J20" s="43">
        <f>I20+0.1%</f>
        <v/>
      </c>
    </row>
    <row r="21">
      <c r="D21" s="21" t="n"/>
      <c r="E21" s="21" t="n"/>
    </row>
    <row r="22" ht="13" customHeight="1">
      <c r="C22" s="27" t="inlineStr">
        <is>
          <t>Financial Assumptions</t>
        </is>
      </c>
      <c r="D22" s="30" t="n"/>
      <c r="E22" s="30" t="n"/>
      <c r="F22" s="14" t="n"/>
      <c r="G22" s="14" t="n"/>
      <c r="H22" s="14" t="n"/>
      <c r="I22" s="14" t="n"/>
      <c r="J22" s="14" t="n"/>
    </row>
    <row r="23" ht="5.25" customHeight="1">
      <c r="D23" s="23" t="n"/>
      <c r="E23" s="23" t="n"/>
      <c r="F23" s="7" t="n"/>
      <c r="G23" s="7" t="n"/>
      <c r="H23" s="7" t="n"/>
      <c r="I23" s="7" t="n"/>
      <c r="J23" s="7" t="n"/>
    </row>
    <row r="24">
      <c r="C24" s="3" t="inlineStr">
        <is>
          <t>Cash Interest</t>
        </is>
      </c>
      <c r="D24" s="23" t="n"/>
      <c r="E24" s="23" t="n"/>
      <c r="F24" s="46" t="n">
        <v>0.02</v>
      </c>
      <c r="G24" s="46" t="n">
        <v>0.02</v>
      </c>
      <c r="H24" s="46" t="n">
        <v>0.02</v>
      </c>
      <c r="I24" s="46" t="n">
        <v>0.02</v>
      </c>
      <c r="J24" s="46" t="n">
        <v>0.02</v>
      </c>
    </row>
    <row r="25">
      <c r="C25" s="3" t="inlineStr">
        <is>
          <t>Long-Term Debt Interest</t>
        </is>
      </c>
      <c r="D25" s="23" t="n"/>
      <c r="E25" s="23" t="n"/>
      <c r="F25" s="46" t="n">
        <v>0.05</v>
      </c>
      <c r="G25" s="46" t="n">
        <v>0.05</v>
      </c>
      <c r="H25" s="46" t="n">
        <v>0.05</v>
      </c>
      <c r="I25" s="46" t="n">
        <v>0.05</v>
      </c>
      <c r="J25" s="46" t="n">
        <v>0.05</v>
      </c>
    </row>
    <row r="26">
      <c r="C26" s="3" t="inlineStr">
        <is>
          <t>Revolver Interest</t>
        </is>
      </c>
      <c r="D26" s="23" t="n"/>
      <c r="E26" s="23" t="n"/>
      <c r="F26" s="46" t="n">
        <v>0.07000000000000001</v>
      </c>
      <c r="G26" s="46" t="n">
        <v>0.07000000000000001</v>
      </c>
      <c r="H26" s="46" t="n">
        <v>0.07000000000000001</v>
      </c>
      <c r="I26" s="46" t="n">
        <v>0.07000000000000001</v>
      </c>
      <c r="J26" s="46" t="n">
        <v>0.07000000000000001</v>
      </c>
    </row>
    <row r="27">
      <c r="C27" s="3" t="inlineStr">
        <is>
          <t>Debt redemption (mandatory)</t>
        </is>
      </c>
      <c r="D27" s="21" t="n"/>
      <c r="E27" s="21" t="n"/>
      <c r="F27" s="45" t="n">
        <v>115</v>
      </c>
      <c r="G27" s="45" t="n">
        <v>115</v>
      </c>
      <c r="H27" s="45" t="n">
        <v>115</v>
      </c>
      <c r="I27" s="45" t="n">
        <v>115</v>
      </c>
      <c r="J27" s="45" t="n">
        <v>115</v>
      </c>
    </row>
    <row r="28">
      <c r="D28" s="21" t="n"/>
      <c r="E28" s="21" t="n"/>
    </row>
    <row r="29">
      <c r="D29" s="21" t="n"/>
      <c r="E29" s="21" t="n"/>
    </row>
    <row r="30">
      <c r="D30" s="21" t="n"/>
      <c r="E30" s="21" t="n"/>
    </row>
    <row r="31">
      <c r="D31" s="21" t="n"/>
      <c r="E31" s="21" t="n"/>
    </row>
    <row r="32">
      <c r="D32" s="21" t="n"/>
      <c r="E32" s="21" t="n"/>
    </row>
    <row r="33">
      <c r="D33" s="21" t="n"/>
      <c r="E33" s="21" t="n"/>
    </row>
  </sheetData>
  <pageMargins left="0.7" right="0.7" top="0.75" bottom="0.75" header="0.3" footer="0.3"/>
  <pageSetup orientation="portrait" paperSize="9" scale="84"/>
</worksheet>
</file>

<file path=xl/worksheets/sheet3.xml><?xml version="1.0" encoding="utf-8"?>
<worksheet xmlns="http://schemas.openxmlformats.org/spreadsheetml/2006/main">
  <sheetPr>
    <outlinePr summaryBelow="1" summaryRight="1"/>
    <pageSetUpPr/>
  </sheetPr>
  <dimension ref="C5:J73"/>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F13" sqref="F13"/>
    </sheetView>
  </sheetViews>
  <sheetFormatPr baseColWidth="10" defaultColWidth="9.1640625" defaultRowHeight="13"/>
  <cols>
    <col width="9.1640625" customWidth="1" style="3" min="1" max="1"/>
    <col width="2.5" customWidth="1" style="3" min="2" max="2"/>
    <col width="34.1640625" bestFit="1" customWidth="1" style="3" min="3" max="3"/>
    <col width="6.6640625" customWidth="1" style="3" min="4" max="4"/>
    <col width="9.1640625" customWidth="1" style="3" min="5" max="10"/>
    <col width="2.5" customWidth="1" style="3" min="11" max="11"/>
    <col width="9.1640625" customWidth="1" style="3" min="12" max="17"/>
    <col width="9.1640625" customWidth="1" style="3" min="18" max="16384"/>
  </cols>
  <sheetData>
    <row r="1" ht="17.25" customFormat="1" customHeight="1" s="54"/>
    <row r="2" ht="27" customFormat="1" customHeight="1" s="54"/>
    <row r="3" ht="14" customFormat="1" customHeight="1" s="54"/>
    <row r="4" ht="14" customFormat="1" customHeight="1" s="54"/>
    <row r="5" ht="13" customHeight="1">
      <c r="E5" s="8" t="n">
        <v>2022</v>
      </c>
      <c r="F5" s="9">
        <f>E5+1</f>
        <v/>
      </c>
      <c r="G5" s="9">
        <f>F5+1</f>
        <v/>
      </c>
      <c r="H5" s="9">
        <f>G5+1</f>
        <v/>
      </c>
      <c r="I5" s="9">
        <f>H5+1</f>
        <v/>
      </c>
      <c r="J5" s="9">
        <f>I5+1</f>
        <v/>
      </c>
    </row>
    <row r="6" ht="13" customHeight="1">
      <c r="E6" s="8" t="n"/>
      <c r="F6" s="9" t="n"/>
      <c r="G6" s="9" t="n"/>
      <c r="H6" s="9" t="n"/>
      <c r="I6" s="9" t="n"/>
      <c r="J6" s="9" t="n"/>
    </row>
    <row r="7" ht="13" customHeight="1">
      <c r="C7" s="27" t="inlineStr">
        <is>
          <t>P&amp;L Statement</t>
        </is>
      </c>
      <c r="D7" s="27" t="n"/>
      <c r="E7" s="29" t="n"/>
      <c r="F7" s="29" t="n"/>
      <c r="G7" s="29" t="n"/>
      <c r="H7" s="29" t="n"/>
      <c r="I7" s="29" t="n"/>
      <c r="J7" s="29" t="n"/>
    </row>
    <row r="8" ht="5.25" customHeight="1">
      <c r="E8" s="7" t="n"/>
      <c r="F8" s="7" t="n"/>
      <c r="G8" s="7" t="n"/>
      <c r="H8" s="7" t="n"/>
      <c r="I8" s="7" t="n"/>
      <c r="J8" s="7" t="n"/>
    </row>
    <row r="9">
      <c r="C9" s="3" t="inlineStr">
        <is>
          <t>Revenue</t>
        </is>
      </c>
      <c r="E9" s="26" t="n"/>
      <c r="F9" s="11" t="n"/>
      <c r="G9" s="11" t="n"/>
      <c r="H9" s="11" t="n"/>
      <c r="I9" s="11" t="n"/>
      <c r="J9" s="11" t="n"/>
    </row>
    <row r="10">
      <c r="C10" s="3" t="inlineStr">
        <is>
          <t>COGS</t>
        </is>
      </c>
      <c r="E10" s="34" t="n"/>
      <c r="F10" s="11" t="n"/>
      <c r="G10" s="11" t="n"/>
      <c r="H10" s="11" t="n"/>
      <c r="I10" s="11" t="n"/>
      <c r="J10" s="11" t="n"/>
    </row>
    <row r="11" ht="13" customHeight="1">
      <c r="C11" s="10" t="inlineStr">
        <is>
          <t>Gross Profit</t>
        </is>
      </c>
      <c r="D11" s="10" t="n"/>
      <c r="E11" s="15" t="n"/>
      <c r="F11" s="15" t="n"/>
      <c r="G11" s="15" t="n"/>
      <c r="H11" s="15" t="n"/>
      <c r="I11" s="15" t="n"/>
      <c r="J11" s="15" t="n"/>
    </row>
    <row r="12" ht="13" customHeight="1">
      <c r="C12" s="16" t="inlineStr">
        <is>
          <t>% margin</t>
        </is>
      </c>
      <c r="D12" s="16" t="n"/>
      <c r="E12" s="17" t="n"/>
      <c r="F12" s="17" t="n"/>
      <c r="G12" s="17" t="n"/>
      <c r="H12" s="17" t="n"/>
      <c r="I12" s="17" t="n"/>
      <c r="J12" s="17" t="n"/>
    </row>
    <row r="13" ht="5.25" customHeight="1">
      <c r="E13" s="18" t="n"/>
      <c r="F13" s="19" t="n"/>
      <c r="G13" s="19" t="n"/>
      <c r="H13" s="19" t="n"/>
      <c r="I13" s="19" t="n"/>
      <c r="J13" s="19" t="n"/>
    </row>
    <row r="14">
      <c r="C14" s="3" t="inlineStr">
        <is>
          <t>SG&amp;A</t>
        </is>
      </c>
      <c r="E14" s="26" t="n"/>
      <c r="F14" s="11" t="n"/>
      <c r="G14" s="11" t="n"/>
      <c r="H14" s="11" t="n"/>
      <c r="I14" s="11" t="n"/>
      <c r="J14" s="11" t="n"/>
    </row>
    <row r="15">
      <c r="C15" s="3" t="inlineStr">
        <is>
          <t>D&amp;A</t>
        </is>
      </c>
      <c r="E15" s="34" t="n"/>
      <c r="F15" s="11" t="n"/>
      <c r="G15" s="11" t="n"/>
      <c r="H15" s="11" t="n"/>
      <c r="I15" s="11" t="n"/>
      <c r="J15" s="11" t="n"/>
    </row>
    <row r="16" ht="13" customHeight="1">
      <c r="C16" s="10" t="inlineStr">
        <is>
          <t>EBIT</t>
        </is>
      </c>
      <c r="D16" s="10" t="n"/>
      <c r="E16" s="15" t="n"/>
      <c r="F16" s="15" t="n"/>
      <c r="G16" s="15" t="n"/>
      <c r="H16" s="15" t="n"/>
      <c r="I16" s="15" t="n"/>
      <c r="J16" s="15" t="n"/>
    </row>
    <row r="17" ht="13" customHeight="1">
      <c r="C17" s="16" t="inlineStr">
        <is>
          <t>% margin</t>
        </is>
      </c>
      <c r="D17" s="16" t="n"/>
      <c r="E17" s="17" t="n"/>
      <c r="F17" s="17" t="n"/>
      <c r="G17" s="17" t="n"/>
      <c r="H17" s="17" t="n"/>
      <c r="I17" s="17" t="n"/>
      <c r="J17" s="17" t="n"/>
    </row>
    <row r="18" ht="5.25" customHeight="1">
      <c r="E18" s="5" t="n"/>
    </row>
    <row r="19">
      <c r="C19" s="3" t="inlineStr">
        <is>
          <t>Interest Income</t>
        </is>
      </c>
      <c r="E19" s="26" t="n"/>
      <c r="F19" s="6" t="n"/>
      <c r="G19" s="6" t="n"/>
      <c r="H19" s="6" t="n"/>
      <c r="I19" s="6" t="n"/>
      <c r="J19" s="6" t="n"/>
    </row>
    <row r="20">
      <c r="C20" s="3" t="inlineStr">
        <is>
          <t>Interest Expense</t>
        </is>
      </c>
      <c r="E20" s="26" t="n"/>
      <c r="F20" s="11" t="n"/>
      <c r="G20" s="11" t="n"/>
      <c r="H20" s="11" t="n"/>
      <c r="I20" s="11" t="n"/>
      <c r="J20" s="11" t="n"/>
    </row>
    <row r="21" ht="13" customHeight="1">
      <c r="C21" s="10" t="inlineStr">
        <is>
          <t>Proft before Taxes</t>
        </is>
      </c>
      <c r="D21" s="10" t="n"/>
      <c r="E21" s="15" t="n"/>
      <c r="F21" s="15" t="n"/>
      <c r="G21" s="15" t="n"/>
      <c r="H21" s="15" t="n"/>
      <c r="I21" s="15" t="n"/>
      <c r="J21" s="15" t="n"/>
    </row>
    <row r="22" ht="13" customHeight="1">
      <c r="C22" s="16" t="inlineStr">
        <is>
          <t>% margin</t>
        </is>
      </c>
      <c r="D22" s="16" t="n"/>
      <c r="E22" s="17" t="n"/>
      <c r="F22" s="17" t="n"/>
      <c r="G22" s="17" t="n"/>
      <c r="H22" s="17" t="n"/>
      <c r="I22" s="17" t="n"/>
      <c r="J22" s="17" t="n"/>
    </row>
    <row r="23" ht="5.25" customHeight="1">
      <c r="E23" s="5" t="n"/>
      <c r="F23" s="7" t="n"/>
      <c r="G23" s="7" t="n"/>
      <c r="H23" s="7" t="n"/>
      <c r="I23" s="7" t="n"/>
      <c r="J23" s="7" t="n"/>
    </row>
    <row r="24">
      <c r="C24" s="3" t="inlineStr">
        <is>
          <t>Tax Expenses</t>
        </is>
      </c>
      <c r="E24" s="26" t="n"/>
      <c r="F24" s="11" t="n"/>
      <c r="G24" s="11" t="n"/>
      <c r="H24" s="11" t="n"/>
      <c r="I24" s="11" t="n"/>
      <c r="J24" s="11" t="n"/>
    </row>
    <row r="25" ht="5.25" customHeight="1">
      <c r="E25" s="5" t="n"/>
      <c r="F25" s="7" t="n"/>
      <c r="G25" s="7" t="n"/>
      <c r="H25" s="7" t="n"/>
      <c r="I25" s="7" t="n"/>
      <c r="J25" s="7" t="n"/>
    </row>
    <row r="26" ht="13.5" customHeight="1" thickBot="1">
      <c r="C26" s="10" t="inlineStr">
        <is>
          <t>Net Income</t>
        </is>
      </c>
      <c r="D26" s="10" t="n"/>
      <c r="E26" s="12">
        <f>E21+E24</f>
        <v/>
      </c>
      <c r="F26" s="12">
        <f>F21+F24</f>
        <v/>
      </c>
      <c r="G26" s="12">
        <f>G21+G24</f>
        <v/>
      </c>
      <c r="H26" s="12">
        <f>H21+H24</f>
        <v/>
      </c>
      <c r="I26" s="12">
        <f>I21+I24</f>
        <v/>
      </c>
      <c r="J26" s="12">
        <f>J21+J24</f>
        <v/>
      </c>
    </row>
    <row r="27" ht="13" customHeight="1" thickTop="1">
      <c r="E27" s="5" t="n"/>
      <c r="F27" s="7" t="n"/>
      <c r="G27" s="7" t="n"/>
      <c r="H27" s="7" t="n"/>
      <c r="I27" s="7" t="n"/>
      <c r="J27" s="7" t="n"/>
    </row>
    <row r="28">
      <c r="E28" s="5" t="n"/>
    </row>
    <row r="29" ht="13" customHeight="1">
      <c r="C29" s="27" t="inlineStr">
        <is>
          <t>Balance Sheet Statement</t>
        </is>
      </c>
      <c r="D29" s="27" t="n"/>
      <c r="E29" s="29" t="n"/>
      <c r="F29" s="29" t="n"/>
      <c r="G29" s="29" t="n"/>
      <c r="H29" s="29" t="n"/>
      <c r="I29" s="29" t="n"/>
      <c r="J29" s="29" t="n"/>
    </row>
    <row r="30" ht="5.25" customHeight="1">
      <c r="E30" s="5" t="n"/>
    </row>
    <row r="31" ht="13" customHeight="1">
      <c r="C31" s="10" t="inlineStr">
        <is>
          <t>Assets</t>
        </is>
      </c>
      <c r="D31" s="10" t="n"/>
      <c r="E31" s="5" t="n"/>
    </row>
    <row r="32">
      <c r="C32" s="3" t="inlineStr">
        <is>
          <t>PP&amp;E</t>
        </is>
      </c>
      <c r="E32" s="26" t="n"/>
      <c r="F32" s="11" t="n"/>
      <c r="G32" s="11" t="n"/>
      <c r="H32" s="11" t="n"/>
      <c r="I32" s="11" t="n"/>
      <c r="J32" s="11" t="n"/>
    </row>
    <row r="33">
      <c r="C33" s="3" t="inlineStr">
        <is>
          <t>Inventory</t>
        </is>
      </c>
      <c r="E33" s="26" t="n"/>
      <c r="F33" s="11" t="n"/>
      <c r="G33" s="11" t="n"/>
      <c r="H33" s="11" t="n"/>
      <c r="I33" s="11" t="n"/>
      <c r="J33" s="11" t="n"/>
    </row>
    <row r="34">
      <c r="C34" s="3" t="inlineStr">
        <is>
          <t>Accounts Receivable</t>
        </is>
      </c>
      <c r="E34" s="26" t="n"/>
      <c r="F34" s="11" t="n"/>
      <c r="G34" s="11" t="n"/>
      <c r="H34" s="11" t="n"/>
      <c r="I34" s="11" t="n"/>
      <c r="J34" s="11" t="n"/>
    </row>
    <row r="35">
      <c r="C35" s="3" t="inlineStr">
        <is>
          <t>Cash</t>
        </is>
      </c>
      <c r="E35" s="26" t="n"/>
      <c r="F35" s="11" t="n"/>
      <c r="G35" s="11" t="n"/>
      <c r="H35" s="11" t="n"/>
      <c r="I35" s="11" t="n"/>
      <c r="J35" s="11" t="n"/>
    </row>
    <row r="36" ht="5.25" customHeight="1">
      <c r="E36" s="5" t="n"/>
    </row>
    <row r="37" ht="13.5" customHeight="1" thickBot="1">
      <c r="C37" s="10" t="inlineStr">
        <is>
          <t>Total Assets</t>
        </is>
      </c>
      <c r="D37" s="10" t="n"/>
      <c r="E37" s="20" t="n"/>
      <c r="F37" s="20" t="n"/>
      <c r="G37" s="20" t="n"/>
      <c r="H37" s="20" t="n"/>
      <c r="I37" s="20" t="n"/>
      <c r="J37" s="20" t="n"/>
    </row>
    <row r="38" ht="13" customHeight="1" thickTop="1">
      <c r="E38" s="5" t="n"/>
    </row>
    <row r="39" ht="13" customHeight="1">
      <c r="C39" s="10" t="inlineStr">
        <is>
          <t>Equity and Liabilities</t>
        </is>
      </c>
      <c r="D39" s="10" t="n"/>
      <c r="E39" s="5" t="n"/>
    </row>
    <row r="40">
      <c r="C40" s="3" t="inlineStr">
        <is>
          <t>Accounts Payable</t>
        </is>
      </c>
      <c r="E40" s="26" t="n"/>
      <c r="F40" s="11" t="n"/>
      <c r="G40" s="11" t="n"/>
      <c r="H40" s="11" t="n"/>
      <c r="I40" s="11" t="n"/>
      <c r="J40" s="11" t="n"/>
    </row>
    <row r="41">
      <c r="C41" s="3" t="inlineStr">
        <is>
          <t>Revolver</t>
        </is>
      </c>
      <c r="E41" s="26" t="n"/>
      <c r="F41" s="11" t="n"/>
      <c r="G41" s="11" t="n"/>
      <c r="H41" s="11" t="n"/>
      <c r="I41" s="11" t="n"/>
      <c r="J41" s="11" t="n"/>
    </row>
    <row r="42">
      <c r="C42" s="3" t="inlineStr">
        <is>
          <t>Long-Term Debt</t>
        </is>
      </c>
      <c r="E42" s="26" t="n"/>
      <c r="F42" s="11" t="n"/>
      <c r="G42" s="11" t="n"/>
      <c r="H42" s="11" t="n"/>
      <c r="I42" s="11" t="n"/>
      <c r="J42" s="11" t="n"/>
    </row>
    <row r="43">
      <c r="C43" s="3" t="inlineStr">
        <is>
          <t>Shareholder's Equity</t>
        </is>
      </c>
      <c r="E43" s="26" t="n"/>
      <c r="F43" s="11" t="n"/>
      <c r="G43" s="11" t="n"/>
      <c r="H43" s="11" t="n"/>
      <c r="I43" s="11" t="n"/>
      <c r="J43" s="11" t="n"/>
    </row>
    <row r="44" ht="5.25" customHeight="1">
      <c r="E44" s="21" t="n"/>
    </row>
    <row r="45" ht="13.5" customHeight="1" thickBot="1">
      <c r="C45" s="10" t="inlineStr">
        <is>
          <t>Total Equity and Liabilities</t>
        </is>
      </c>
      <c r="D45" s="10" t="n"/>
      <c r="E45" s="20" t="n"/>
      <c r="F45" s="20" t="n"/>
      <c r="G45" s="20" t="n"/>
      <c r="H45" s="20" t="n"/>
      <c r="I45" s="20" t="n"/>
      <c r="J45" s="20" t="n"/>
    </row>
    <row r="46" ht="5.25" customHeight="1" thickTop="1"/>
    <row r="47" ht="13" customHeight="1">
      <c r="C47" s="16" t="inlineStr">
        <is>
          <t>Check</t>
        </is>
      </c>
      <c r="D47" s="16" t="n"/>
      <c r="E47" s="52" t="n"/>
      <c r="F47" s="52" t="n"/>
      <c r="G47" s="52" t="n"/>
      <c r="H47" s="52" t="n"/>
      <c r="I47" s="52" t="n"/>
      <c r="J47" s="52" t="n"/>
    </row>
    <row r="50" ht="13" customHeight="1">
      <c r="C50" s="27" t="inlineStr">
        <is>
          <t>Cash Flow Statement</t>
        </is>
      </c>
      <c r="D50" s="27" t="n"/>
      <c r="E50" s="29" t="n"/>
      <c r="F50" s="29" t="n"/>
      <c r="G50" s="29" t="n"/>
      <c r="H50" s="29" t="n"/>
      <c r="I50" s="29" t="n"/>
      <c r="J50" s="29" t="n"/>
    </row>
    <row r="51" ht="5.25" customHeight="1"/>
    <row r="52" ht="14.5" customHeight="1">
      <c r="C52" s="3" t="inlineStr">
        <is>
          <t>Net Income</t>
        </is>
      </c>
      <c r="E52" s="2" t="n"/>
      <c r="F52" s="11" t="n"/>
      <c r="G52" s="11" t="n"/>
      <c r="H52" s="11" t="n"/>
      <c r="I52" s="11" t="n"/>
      <c r="J52" s="11" t="n"/>
    </row>
    <row r="53" ht="14.5" customHeight="1">
      <c r="C53" s="3" t="inlineStr">
        <is>
          <t>D&amp;A</t>
        </is>
      </c>
      <c r="E53" s="2" t="n"/>
      <c r="F53" s="11" t="n"/>
      <c r="G53" s="11" t="n"/>
      <c r="H53" s="11" t="n"/>
      <c r="I53" s="11" t="n"/>
      <c r="J53" s="11" t="n"/>
    </row>
    <row r="54" ht="14.5" customHeight="1">
      <c r="C54" s="3" t="inlineStr">
        <is>
          <t>Δ NWC</t>
        </is>
      </c>
      <c r="E54" s="2" t="n"/>
      <c r="F54" s="11" t="n"/>
      <c r="G54" s="11" t="n"/>
      <c r="H54" s="11" t="n"/>
      <c r="I54" s="11" t="n"/>
      <c r="J54" s="11" t="n"/>
    </row>
    <row r="55" ht="14.5" customHeight="1">
      <c r="C55" s="3" t="inlineStr">
        <is>
          <t>Capex</t>
        </is>
      </c>
      <c r="E55" s="2" t="n"/>
      <c r="F55" s="11" t="n"/>
      <c r="G55" s="11" t="n"/>
      <c r="H55" s="11" t="n"/>
      <c r="I55" s="11" t="n"/>
      <c r="J55" s="11" t="n"/>
    </row>
    <row r="56" ht="5.25" customHeight="1">
      <c r="C56" s="10" t="n"/>
      <c r="D56" s="10" t="n"/>
      <c r="E56" s="2" t="n"/>
      <c r="F56" s="11" t="n"/>
      <c r="G56" s="11" t="n"/>
      <c r="H56" s="11" t="n"/>
      <c r="I56" s="11" t="n"/>
      <c r="J56" s="11" t="n"/>
    </row>
    <row r="57" ht="15" customHeight="1" thickBot="1">
      <c r="C57" s="10" t="inlineStr">
        <is>
          <t>Pre-Financing Cash Flow</t>
        </is>
      </c>
      <c r="D57" s="10" t="n"/>
      <c r="E57" s="2" t="n"/>
      <c r="F57" s="20">
        <f>SUM(F52:F55)</f>
        <v/>
      </c>
      <c r="G57" s="20">
        <f>SUM(G52:G55)</f>
        <v/>
      </c>
      <c r="H57" s="20">
        <f>SUM(H52:H55)</f>
        <v/>
      </c>
      <c r="I57" s="20">
        <f>SUM(I52:I55)</f>
        <v/>
      </c>
      <c r="J57" s="20">
        <f>SUM(J52:J55)</f>
        <v/>
      </c>
    </row>
    <row r="58" ht="13" customHeight="1" thickTop="1">
      <c r="E58" s="21" t="n"/>
    </row>
    <row r="59">
      <c r="E59" s="21" t="n"/>
    </row>
    <row r="60" ht="13" customHeight="1">
      <c r="C60" s="27" t="inlineStr">
        <is>
          <t>Cash &amp; Debt Schedule</t>
        </is>
      </c>
      <c r="D60" s="27" t="n"/>
      <c r="E60" s="29" t="n"/>
      <c r="F60" s="29" t="n"/>
      <c r="G60" s="29" t="n"/>
      <c r="H60" s="29" t="n"/>
      <c r="I60" s="29" t="n"/>
      <c r="J60" s="29" t="n"/>
    </row>
    <row r="61" ht="5.25" customHeight="1">
      <c r="E61" s="21" t="n"/>
    </row>
    <row r="62" ht="13" customHeight="1">
      <c r="C62" s="10" t="inlineStr">
        <is>
          <t>Cash available for Debt Redemption</t>
        </is>
      </c>
      <c r="E62" s="5" t="n"/>
      <c r="F62" s="11" t="n"/>
      <c r="G62" s="11" t="n"/>
      <c r="H62" s="11" t="n"/>
      <c r="I62" s="11" t="n"/>
      <c r="J62" s="11" t="n"/>
    </row>
    <row r="63" ht="5.25" customHeight="1">
      <c r="E63" s="21" t="n"/>
    </row>
    <row r="64">
      <c r="C64" s="3" t="inlineStr">
        <is>
          <t>Long Term Debt BoP</t>
        </is>
      </c>
      <c r="E64" s="5" t="n"/>
      <c r="F64" s="11" t="n"/>
      <c r="G64" s="11" t="n"/>
      <c r="H64" s="11" t="n"/>
      <c r="I64" s="11" t="n"/>
      <c r="J64" s="11" t="n"/>
    </row>
    <row r="65">
      <c r="C65" s="3" t="inlineStr">
        <is>
          <t>Long Term Debt (Repayment)</t>
        </is>
      </c>
      <c r="E65" s="5" t="n"/>
      <c r="F65" s="11" t="n"/>
      <c r="G65" s="11" t="n"/>
      <c r="H65" s="11" t="n"/>
      <c r="I65" s="11" t="n"/>
      <c r="J65" s="11" t="n"/>
    </row>
    <row r="66">
      <c r="C66" s="3" t="inlineStr">
        <is>
          <t>Long Term Debt EoP</t>
        </is>
      </c>
      <c r="E66" s="26" t="n"/>
      <c r="F66" s="11" t="n"/>
      <c r="G66" s="11" t="n"/>
      <c r="H66" s="11" t="n"/>
      <c r="I66" s="11" t="n"/>
      <c r="J66" s="11" t="n"/>
    </row>
    <row r="67" ht="5.25" customHeight="1">
      <c r="E67" s="5" t="n"/>
      <c r="F67" s="11" t="n"/>
      <c r="G67" s="11" t="n"/>
      <c r="H67" s="11" t="n"/>
      <c r="I67" s="11" t="n"/>
      <c r="J67" s="11" t="n"/>
    </row>
    <row r="68">
      <c r="C68" s="3" t="inlineStr">
        <is>
          <t>Cash available for Revolver</t>
        </is>
      </c>
      <c r="E68" s="5" t="n"/>
      <c r="F68" s="11" t="n"/>
      <c r="G68" s="11" t="n"/>
      <c r="H68" s="11" t="n"/>
      <c r="I68" s="11" t="n"/>
      <c r="J68" s="11" t="n"/>
    </row>
    <row r="69">
      <c r="C69" s="3" t="inlineStr">
        <is>
          <t>Revolver BoP</t>
        </is>
      </c>
      <c r="E69" s="5" t="n"/>
      <c r="F69" s="11" t="n"/>
      <c r="G69" s="11" t="n"/>
      <c r="H69" s="11" t="n"/>
      <c r="I69" s="11" t="n"/>
      <c r="J69" s="11" t="n"/>
    </row>
    <row r="70">
      <c r="C70" s="3" t="inlineStr">
        <is>
          <t>Revolver (Repayment)/Drawdown</t>
        </is>
      </c>
      <c r="E70" s="5" t="n"/>
      <c r="F70" s="11" t="n"/>
      <c r="G70" s="11" t="n"/>
      <c r="H70" s="11" t="n"/>
      <c r="I70" s="11" t="n"/>
      <c r="J70" s="11" t="n"/>
    </row>
    <row r="71">
      <c r="C71" s="3" t="inlineStr">
        <is>
          <t>Revolver EoP</t>
        </is>
      </c>
      <c r="E71" s="26" t="n">
        <v>0</v>
      </c>
      <c r="F71" s="11" t="n"/>
      <c r="G71" s="11" t="n"/>
      <c r="H71" s="11" t="n"/>
      <c r="I71" s="11" t="n"/>
      <c r="J71" s="11" t="n"/>
    </row>
    <row r="72" ht="5.25" customHeight="1">
      <c r="E72" s="21" t="n"/>
    </row>
    <row r="73" ht="15" customHeight="1" thickBot="1">
      <c r="C73" s="10" t="inlineStr">
        <is>
          <t>Cash EoB</t>
        </is>
      </c>
      <c r="D73" s="10" t="n"/>
      <c r="F73" s="20" t="n"/>
      <c r="G73" s="20" t="n"/>
      <c r="H73" s="20" t="n"/>
      <c r="I73" s="20" t="n"/>
      <c r="J73" s="20" t="n"/>
    </row>
    <row r="74" ht="13" customHeight="1" thickTop="1"/>
  </sheetData>
  <conditionalFormatting sqref="E47:J47">
    <cfRule type="notContainsText" priority="1" operator="notContains" dxfId="0" text="Ok!">
      <formula>ISERROR(SEARCH("Ok!",E47))</formula>
    </cfRule>
  </conditionalFormatting>
  <pageMargins left="0.7" right="0.7" top="0.75" bottom="0.75" header="0.3" footer="0.3"/>
  <pageSetup orientation="portrait" paperSize="9" scale="73"/>
</worksheet>
</file>

<file path=xl/worksheets/sheet4.xml><?xml version="1.0" encoding="utf-8"?>
<worksheet xmlns="http://schemas.openxmlformats.org/spreadsheetml/2006/main">
  <sheetPr>
    <outlinePr summaryBelow="1" summaryRight="1"/>
    <pageSetUpPr/>
  </sheetPr>
  <dimension ref="C5:J82"/>
  <sheetViews>
    <sheetView showGridLines="0" tabSelected="1"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17" sqref="C17"/>
    </sheetView>
  </sheetViews>
  <sheetFormatPr baseColWidth="10" defaultColWidth="9.1640625" defaultRowHeight="13"/>
  <cols>
    <col width="9.1640625" customWidth="1" style="3" min="1" max="1"/>
    <col width="2.5" customWidth="1" style="3" min="2" max="2"/>
    <col width="34.1640625" bestFit="1" customWidth="1" style="3" min="3" max="3"/>
    <col width="6.6640625" bestFit="1" customWidth="1" style="3" min="4" max="4"/>
    <col width="9.1640625" customWidth="1" style="3" min="5" max="10"/>
    <col width="2.5" customWidth="1" style="3" min="11" max="11"/>
    <col width="9.1640625" customWidth="1" style="3" min="12" max="18"/>
    <col width="9.1640625" customWidth="1" style="3" min="19" max="16384"/>
  </cols>
  <sheetData>
    <row r="1" ht="17.25" customFormat="1" customHeight="1" s="54"/>
    <row r="2" ht="27" customFormat="1" customHeight="1" s="54"/>
    <row r="3" ht="14" customFormat="1" customHeight="1" s="54"/>
    <row r="4" ht="14" customFormat="1" customHeight="1" s="54"/>
    <row r="5" ht="13" customHeight="1">
      <c r="C5" s="53" t="n"/>
      <c r="E5" s="8" t="n">
        <v>2022</v>
      </c>
      <c r="F5" s="9">
        <f>E5+1</f>
        <v/>
      </c>
      <c r="G5" s="9">
        <f>F5+1</f>
        <v/>
      </c>
      <c r="H5" s="9">
        <f>G5+1</f>
        <v/>
      </c>
      <c r="I5" s="9">
        <f>H5+1</f>
        <v/>
      </c>
      <c r="J5" s="9">
        <f>I5+1</f>
        <v/>
      </c>
    </row>
    <row r="6" ht="13.25" customHeight="1">
      <c r="E6" s="8" t="n"/>
      <c r="F6" s="9" t="n"/>
      <c r="G6" s="9" t="n"/>
      <c r="H6" s="9" t="n"/>
      <c r="I6" s="9" t="n"/>
      <c r="J6" s="9" t="n"/>
    </row>
    <row r="7" ht="13.25" customHeight="1">
      <c r="C7" s="27" t="inlineStr">
        <is>
          <t>DCF Model</t>
        </is>
      </c>
      <c r="D7" s="27" t="n"/>
      <c r="E7" s="29" t="n"/>
      <c r="F7" s="29" t="n"/>
      <c r="G7" s="29" t="n"/>
      <c r="H7" s="29" t="n"/>
      <c r="I7" s="29" t="n"/>
      <c r="J7" s="29" t="n"/>
    </row>
    <row r="8" ht="5.25" customHeight="1">
      <c r="F8" s="7" t="n"/>
      <c r="G8" s="7" t="n"/>
      <c r="H8" s="7" t="n"/>
      <c r="I8" s="7" t="n"/>
      <c r="J8" s="7" t="n"/>
    </row>
    <row r="9" ht="13.25" customHeight="1">
      <c r="C9" s="10" t="inlineStr">
        <is>
          <t>EBITDA</t>
        </is>
      </c>
      <c r="F9" s="11" t="n"/>
      <c r="G9" s="11" t="n"/>
      <c r="H9" s="11" t="n"/>
      <c r="I9" s="11" t="n"/>
      <c r="J9" s="11" t="n"/>
    </row>
    <row r="10" ht="13.25" customHeight="1">
      <c r="C10" s="3" t="inlineStr">
        <is>
          <t>D&amp;A</t>
        </is>
      </c>
      <c r="F10" s="11" t="n"/>
      <c r="G10" s="11" t="n"/>
      <c r="H10" s="11" t="n"/>
      <c r="I10" s="11" t="n"/>
      <c r="J10" s="11" t="n"/>
    </row>
    <row r="11" ht="13.25" customHeight="1">
      <c r="C11" s="3" t="inlineStr">
        <is>
          <t>EBIT</t>
        </is>
      </c>
      <c r="D11" s="10" t="n"/>
      <c r="F11" s="11" t="n"/>
      <c r="G11" s="11" t="n"/>
      <c r="H11" s="11" t="n"/>
      <c r="I11" s="11" t="n"/>
      <c r="J11" s="11" t="n"/>
    </row>
    <row r="12" ht="13.25" customHeight="1">
      <c r="C12" s="3" t="inlineStr">
        <is>
          <t>Tax Expenses</t>
        </is>
      </c>
      <c r="F12" s="11" t="n"/>
      <c r="G12" s="11" t="n"/>
      <c r="H12" s="11" t="n"/>
      <c r="I12" s="11" t="n"/>
      <c r="J12" s="11" t="n"/>
    </row>
    <row r="13" ht="5.25" customHeight="1">
      <c r="F13" s="11" t="n"/>
      <c r="G13" s="11" t="n"/>
      <c r="H13" s="11" t="n"/>
      <c r="I13" s="11" t="n"/>
      <c r="J13" s="11" t="n"/>
    </row>
    <row r="14" ht="13.25" customHeight="1" thickBot="1">
      <c r="C14" s="10" t="inlineStr">
        <is>
          <t>NOPAT</t>
        </is>
      </c>
      <c r="F14" s="12">
        <f>F11+F12</f>
        <v/>
      </c>
      <c r="G14" s="12">
        <f>G11+G12</f>
        <v/>
      </c>
      <c r="H14" s="12">
        <f>H11+H12</f>
        <v/>
      </c>
      <c r="I14" s="12">
        <f>I11+I12</f>
        <v/>
      </c>
      <c r="J14" s="12">
        <f>J11+J12</f>
        <v/>
      </c>
    </row>
    <row r="15" ht="5.25" customHeight="1" thickTop="1"/>
    <row r="16" ht="13.25" customHeight="1">
      <c r="C16" s="3" t="inlineStr">
        <is>
          <t>D&amp;A</t>
        </is>
      </c>
      <c r="D16" s="16" t="n"/>
      <c r="F16" s="6" t="n"/>
      <c r="G16" s="6" t="n"/>
      <c r="H16" s="6" t="n"/>
      <c r="I16" s="6" t="n"/>
      <c r="J16" s="6" t="n"/>
    </row>
    <row r="17" ht="13.25" customHeight="1">
      <c r="C17" s="3" t="inlineStr">
        <is>
          <t>Δ NWC</t>
        </is>
      </c>
      <c r="D17" s="16" t="n"/>
      <c r="F17" s="6" t="n"/>
      <c r="G17" s="6" t="n"/>
      <c r="H17" s="6" t="n"/>
      <c r="I17" s="6" t="n"/>
      <c r="J17" s="6" t="n"/>
    </row>
    <row r="18" ht="13.25" customHeight="1">
      <c r="C18" s="3" t="inlineStr">
        <is>
          <t>Capex</t>
        </is>
      </c>
      <c r="F18" s="24" t="n"/>
      <c r="G18" s="24" t="n"/>
      <c r="H18" s="24" t="n"/>
      <c r="I18" s="24" t="n"/>
      <c r="J18" s="24" t="n"/>
    </row>
    <row r="19" ht="5.25" customHeight="1"/>
    <row r="20" ht="13.25" customHeight="1" thickBot="1">
      <c r="C20" s="10" t="inlineStr">
        <is>
          <t>FCFF</t>
        </is>
      </c>
      <c r="F20" s="12">
        <f>F14+F16+F17+F18</f>
        <v/>
      </c>
      <c r="G20" s="12">
        <f>G14+G16+G17+G18</f>
        <v/>
      </c>
      <c r="H20" s="12">
        <f>H14+H16+H17+H18</f>
        <v/>
      </c>
      <c r="I20" s="12">
        <f>I14+I16+I17+I18</f>
        <v/>
      </c>
      <c r="J20" s="12">
        <f>J14+J16+J17+J18</f>
        <v/>
      </c>
    </row>
    <row r="21" ht="5.25" customHeight="1" thickTop="1">
      <c r="D21" s="10" t="n"/>
    </row>
    <row r="22" ht="13.25" customHeight="1">
      <c r="C22" s="3" t="inlineStr">
        <is>
          <t>Discount Factor</t>
        </is>
      </c>
      <c r="D22" s="16" t="n"/>
      <c r="F22" s="25" t="n"/>
      <c r="G22" s="25" t="n"/>
      <c r="H22" s="25" t="n"/>
      <c r="I22" s="25" t="n"/>
      <c r="J22" s="25" t="n"/>
    </row>
    <row r="23" ht="5.25" customHeight="1"/>
    <row r="24" ht="13.25" customHeight="1" thickBot="1">
      <c r="C24" s="10" t="inlineStr">
        <is>
          <t>PV of FCFF</t>
        </is>
      </c>
      <c r="F24" s="12" t="n"/>
      <c r="G24" s="12" t="n"/>
      <c r="H24" s="12" t="n"/>
      <c r="I24" s="12" t="n"/>
      <c r="J24" s="12" t="n"/>
    </row>
    <row r="25" ht="13.25" customHeight="1" thickTop="1">
      <c r="F25" s="11" t="n"/>
      <c r="G25" s="11" t="n"/>
      <c r="H25" s="11" t="n"/>
      <c r="I25" s="11" t="n"/>
      <c r="J25" s="11" t="n"/>
    </row>
    <row r="26" ht="13.25" customHeight="1">
      <c r="C26" s="3" t="inlineStr">
        <is>
          <t>Accumulated PV of FCFF</t>
        </is>
      </c>
      <c r="D26" s="10" t="n"/>
      <c r="E26" s="11" t="n"/>
      <c r="G26" s="11" t="n"/>
      <c r="H26" s="51" t="n"/>
      <c r="I26" s="11" t="n"/>
      <c r="J26" s="11" t="n"/>
    </row>
    <row r="27" ht="13.25" customHeight="1">
      <c r="C27" s="14" t="inlineStr">
        <is>
          <t>Terminal Value</t>
        </is>
      </c>
      <c r="D27" s="14" t="n"/>
      <c r="E27" s="1" t="n"/>
      <c r="G27" s="11" t="n"/>
      <c r="H27" s="51" t="n"/>
      <c r="I27" s="11" t="n"/>
      <c r="J27" s="11" t="n"/>
    </row>
    <row r="28" ht="5.25" customHeight="1"/>
    <row r="29" ht="13.25" customHeight="1">
      <c r="C29" s="10" t="inlineStr">
        <is>
          <t>Enterprise Value</t>
        </is>
      </c>
      <c r="D29" s="10" t="n"/>
      <c r="E29" s="4" t="n"/>
    </row>
    <row r="30" ht="13.25" customHeight="1"/>
    <row r="31" ht="13.25" customHeight="1">
      <c r="C31" s="3" t="inlineStr">
        <is>
          <t>Long-Term Debt</t>
        </is>
      </c>
      <c r="D31" s="10" t="n"/>
    </row>
    <row r="32" ht="13.25" customHeight="1">
      <c r="C32" s="14" t="inlineStr">
        <is>
          <t>Cash</t>
        </is>
      </c>
      <c r="D32" s="14" t="n"/>
      <c r="E32" s="1" t="n"/>
      <c r="G32" s="11" t="n"/>
      <c r="H32" s="11" t="n"/>
      <c r="I32" s="11" t="n"/>
      <c r="J32" s="11" t="n"/>
    </row>
    <row r="33" ht="5.25" customHeight="1"/>
    <row r="34" ht="13.25" customHeight="1">
      <c r="C34" s="10" t="inlineStr">
        <is>
          <t>Net Debt</t>
        </is>
      </c>
      <c r="E34" s="4" t="n"/>
      <c r="G34" s="11" t="n"/>
      <c r="H34" s="11" t="n"/>
      <c r="I34" s="11" t="n"/>
      <c r="J34" s="11" t="n"/>
    </row>
    <row r="35" ht="13.25" customHeight="1">
      <c r="C35" s="14" t="n"/>
      <c r="D35" s="14" t="n"/>
      <c r="E35" s="1" t="n"/>
      <c r="G35" s="13" t="n"/>
      <c r="H35" s="13" t="n"/>
      <c r="I35" s="13" t="n"/>
      <c r="J35" s="13" t="n"/>
    </row>
    <row r="36" ht="5.25" customHeight="1"/>
    <row r="37" ht="13.25" customHeight="1">
      <c r="C37" s="10" t="inlineStr">
        <is>
          <t>Equity Value</t>
        </is>
      </c>
      <c r="D37" s="10" t="n"/>
      <c r="E37" s="4" t="n"/>
    </row>
    <row r="38" ht="5" customHeight="1">
      <c r="E38" s="13" t="n"/>
      <c r="G38" s="13" t="n"/>
      <c r="H38" s="13" t="n"/>
      <c r="I38" s="13" t="n"/>
      <c r="J38" s="13" t="n"/>
    </row>
    <row r="39" ht="13.25" customHeight="1">
      <c r="C39" s="10" t="inlineStr">
        <is>
          <t>EV/EBITDA</t>
        </is>
      </c>
      <c r="D39" s="10" t="n"/>
      <c r="E39" s="35" t="n"/>
      <c r="G39" s="33" t="n"/>
    </row>
    <row r="40" ht="13.25" customHeight="1">
      <c r="C40" s="10" t="n"/>
      <c r="D40" s="10" t="n"/>
      <c r="F40" s="35" t="n"/>
      <c r="G40" s="33" t="n"/>
    </row>
    <row r="41" ht="13.25" customHeight="1">
      <c r="C41" s="10" t="inlineStr">
        <is>
          <t>WACC</t>
        </is>
      </c>
      <c r="D41" s="50" t="n">
        <v>0.08</v>
      </c>
    </row>
    <row r="42" ht="13.25" customHeight="1">
      <c r="C42" s="10" t="inlineStr">
        <is>
          <t>Terminal growth Rate</t>
        </is>
      </c>
      <c r="D42" s="50" t="n">
        <v>0.025</v>
      </c>
    </row>
    <row r="43" ht="13.25" customHeight="1"/>
    <row r="44" ht="13.25" customHeight="1">
      <c r="H44" s="36" t="inlineStr">
        <is>
          <t>Terminal Value</t>
        </is>
      </c>
    </row>
    <row r="45" ht="13.25" customHeight="1">
      <c r="E45" s="41">
        <f>E29</f>
        <v/>
      </c>
      <c r="F45" s="37" t="n"/>
      <c r="G45" s="37" t="n"/>
      <c r="H45" s="39" t="n">
        <v>0.025</v>
      </c>
      <c r="I45" s="37" t="n"/>
      <c r="J45" s="37" t="n"/>
    </row>
    <row r="46" ht="13.25" customHeight="1">
      <c r="E46" s="38" t="n"/>
      <c r="F46" s="11" t="n"/>
      <c r="G46" s="11" t="n"/>
      <c r="H46" s="11" t="n"/>
      <c r="I46" s="11" t="n"/>
      <c r="J46" s="11" t="n"/>
    </row>
    <row r="47" ht="13.25" customHeight="1">
      <c r="E47" s="38" t="n"/>
      <c r="F47" s="11" t="n"/>
      <c r="G47" s="11" t="n"/>
      <c r="H47" s="11" t="n"/>
      <c r="I47" s="11" t="n"/>
      <c r="J47" s="11" t="n"/>
    </row>
    <row r="48" ht="13.25" customHeight="1">
      <c r="C48" s="10" t="inlineStr">
        <is>
          <t xml:space="preserve">Scenario Analysis </t>
        </is>
      </c>
      <c r="D48" s="42" t="inlineStr">
        <is>
          <t>WACC</t>
        </is>
      </c>
      <c r="E48" s="40" t="n">
        <v>0.08</v>
      </c>
      <c r="F48" s="11" t="n"/>
      <c r="G48" s="11" t="n"/>
      <c r="H48" s="11" t="n"/>
      <c r="I48" s="11" t="n"/>
      <c r="J48" s="11" t="n"/>
    </row>
    <row r="49" ht="13.25" customHeight="1">
      <c r="E49" s="38" t="n"/>
      <c r="F49" s="11" t="n"/>
      <c r="G49" s="11" t="n"/>
      <c r="H49" s="11" t="n"/>
      <c r="I49" s="11" t="n"/>
      <c r="J49" s="11" t="n"/>
    </row>
    <row r="50" ht="13.25" customHeight="1">
      <c r="E50" s="38" t="n"/>
      <c r="F50" s="11" t="n"/>
      <c r="G50" s="11" t="n"/>
      <c r="H50" s="11" t="n"/>
      <c r="I50" s="11" t="n"/>
      <c r="J50" s="11" t="n"/>
    </row>
    <row r="51" ht="13.25" customHeight="1">
      <c r="D51" s="10" t="n"/>
    </row>
    <row r="52" ht="13.25" customHeight="1"/>
    <row r="53" ht="13.25" customHeight="1"/>
    <row r="54" ht="13.25" customHeight="1"/>
    <row r="55" ht="13.25" customHeight="1"/>
    <row r="56" ht="13" customHeight="1">
      <c r="D56" s="10" t="n"/>
    </row>
    <row r="57" ht="13" customHeight="1">
      <c r="D57" s="10" t="n"/>
    </row>
    <row r="59" ht="13" customHeight="1">
      <c r="D59" s="10" t="n"/>
    </row>
    <row r="60" ht="13" customHeight="1">
      <c r="D60" s="10" t="n"/>
    </row>
    <row r="62" ht="13" customHeight="1">
      <c r="D62" s="10" t="n"/>
    </row>
    <row r="64" ht="13" customHeight="1">
      <c r="D64" s="10" t="n"/>
    </row>
    <row r="67" ht="13" customHeight="1">
      <c r="D67" s="10" t="n"/>
    </row>
    <row r="82" ht="13" customHeight="1">
      <c r="D82" s="10" t="n"/>
    </row>
  </sheetData>
  <pageMargins left="0.7" right="0.7" top="0.75" bottom="0.75" header="0.3" footer="0.3"/>
  <pageSetup orientation="portrait" paperSize="9" scale="84"/>
</worksheet>
</file>

<file path=xl/worksheets/sheet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sheetData>
    <row r="1">
      <c r="A1" t="inlineStr">
        <is>
          <t xml:space="preserve">© Corporate Finance Institute. All rights reserved.  </t>
        </is>
      </c>
      <c r="B1" t="inlineStr">
        <is>
          <t>Historical --&gt;</t>
        </is>
      </c>
      <c r="C1" t="inlineStr">
        <is>
          <t>Forecast --&gt;</t>
        </is>
      </c>
    </row>
    <row r="2">
      <c r="A2" t="inlineStr">
        <is>
          <t>3 Statement Model</t>
        </is>
      </c>
    </row>
    <row r="3">
      <c r="A3" t="inlineStr">
        <is>
          <t>USD millions, except per share data</t>
        </is>
      </c>
      <c r="B3" t="inlineStr">
        <is>
          <t>Base Year</t>
        </is>
      </c>
      <c r="C3" t="inlineStr">
        <is>
          <t>Year 1</t>
        </is>
      </c>
      <c r="D3" t="inlineStr">
        <is>
          <t>Year 2</t>
        </is>
      </c>
      <c r="E3" t="inlineStr">
        <is>
          <t>Year 3</t>
        </is>
      </c>
      <c r="F3" t="inlineStr">
        <is>
          <t>Year 4</t>
        </is>
      </c>
      <c r="G3" t="inlineStr">
        <is>
          <t>Year 5</t>
        </is>
      </c>
    </row>
    <row r="4">
      <c r="A4" t="inlineStr">
        <is>
          <t>Income Statement</t>
        </is>
      </c>
    </row>
    <row r="5"/>
    <row r="6">
      <c r="A6" t="inlineStr">
        <is>
          <t>Revenues</t>
        </is>
      </c>
    </row>
    <row r="7">
      <c r="A7" t="inlineStr">
        <is>
          <t>Cost of Goods Sold</t>
        </is>
      </c>
    </row>
    <row r="8">
      <c r="A8" t="inlineStr">
        <is>
          <t>Gross Profit</t>
        </is>
      </c>
    </row>
    <row r="9">
      <c r="A9" t="inlineStr">
        <is>
          <t>Distribution Expenses</t>
        </is>
      </c>
    </row>
    <row r="10">
      <c r="A10" t="inlineStr">
        <is>
          <t>Marketing and Administration</t>
        </is>
      </c>
    </row>
    <row r="11">
      <c r="A11" t="inlineStr">
        <is>
          <t>Research and Development</t>
        </is>
      </c>
    </row>
    <row r="12">
      <c r="A12" t="inlineStr">
        <is>
          <t>Depreciation</t>
        </is>
      </c>
    </row>
    <row r="13">
      <c r="A13" t="inlineStr">
        <is>
          <t>EBIT (Operating Profit)</t>
        </is>
      </c>
    </row>
    <row r="14">
      <c r="A14" t="inlineStr">
        <is>
          <t>Interest</t>
        </is>
      </c>
    </row>
    <row r="15">
      <c r="A15" t="inlineStr">
        <is>
          <t>Income Before Taxes</t>
        </is>
      </c>
    </row>
    <row r="16">
      <c r="A16" t="inlineStr">
        <is>
          <t>Taxes</t>
        </is>
      </c>
    </row>
    <row r="17">
      <c r="A17" t="inlineStr">
        <is>
          <t>Net Income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Kuci, Florat (EBS)</dc:creator>
  <dcterms:created xmlns:dcterms="http://purl.org/dc/terms/" xmlns:xsi="http://www.w3.org/2001/XMLSchema-instance" xsi:type="dcterms:W3CDTF">2023-06-25T18:25:31Z</dcterms:created>
  <dcterms:modified xmlns:dcterms="http://purl.org/dc/terms/" xmlns:xsi="http://www.w3.org/2001/XMLSchema-instance" xsi:type="dcterms:W3CDTF">2025-08-25T02:39:04Z</dcterms:modified>
  <cp:lastModifiedBy>Ian Baime</cp:lastModifiedBy>
</cp:coreProperties>
</file>