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anbaime/Desktop/excel/"/>
    </mc:Choice>
  </mc:AlternateContent>
  <xr:revisionPtr revIDLastSave="0" documentId="8_{F19FA7F7-A51F-4A44-8EA5-418D63D3690E}" xr6:coauthVersionLast="47" xr6:coauthVersionMax="47" xr10:uidLastSave="{00000000-0000-0000-0000-000000000000}"/>
  <bookViews>
    <workbookView xWindow="12820" yWindow="760" windowWidth="20440" windowHeight="17440" xr2:uid="{1357B4FE-EC69-2A43-B360-6BC5B7E1E203}"/>
  </bookViews>
  <sheets>
    <sheet name="Base Assumptions" sheetId="1" r:id="rId1"/>
    <sheet name="Sheet2" sheetId="2" r:id="rId2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11" i="2" s="1"/>
  <c r="D1" i="2"/>
  <c r="E1" i="2" s="1"/>
  <c r="F1" i="2" s="1"/>
  <c r="G1" i="2" s="1"/>
  <c r="H1" i="2" s="1"/>
  <c r="G2" i="1"/>
  <c r="F2" i="1"/>
  <c r="E2" i="1"/>
  <c r="D2" i="1"/>
  <c r="H2" i="1"/>
  <c r="E17" i="1"/>
  <c r="F17" i="1" s="1"/>
  <c r="G17" i="1" s="1"/>
  <c r="H17" i="1" s="1"/>
  <c r="C15" i="2" l="1"/>
  <c r="C12" i="2"/>
  <c r="C8" i="2"/>
  <c r="C18" i="2" l="1"/>
  <c r="C16" i="2"/>
</calcChain>
</file>

<file path=xl/sharedStrings.xml><?xml version="1.0" encoding="utf-8"?>
<sst xmlns="http://schemas.openxmlformats.org/spreadsheetml/2006/main" count="31" uniqueCount="28">
  <si>
    <t>P&amp;L Statement</t>
  </si>
  <si>
    <t>Revenue (Yoy.)</t>
  </si>
  <si>
    <t>COGS (increasing marging)</t>
  </si>
  <si>
    <t>SG&amp;A (% of Rev.)</t>
  </si>
  <si>
    <t>D&amp;A (% of Rev.)</t>
  </si>
  <si>
    <t>Tax</t>
  </si>
  <si>
    <t>Balance Sheet Statement</t>
  </si>
  <si>
    <t>Inventory Days</t>
  </si>
  <si>
    <t>Debtor Days</t>
  </si>
  <si>
    <t>Creditor Days</t>
  </si>
  <si>
    <t>CapEx (% of Rev.)</t>
  </si>
  <si>
    <t>Financial Assumptions</t>
  </si>
  <si>
    <t>Cash Interest</t>
  </si>
  <si>
    <t>Long-Term Debt Interest</t>
  </si>
  <si>
    <t>Revolver Interest</t>
  </si>
  <si>
    <t>Debt redemption (mandatory)</t>
  </si>
  <si>
    <t>Revenue</t>
  </si>
  <si>
    <t>COGS</t>
  </si>
  <si>
    <t>Gross Profit</t>
  </si>
  <si>
    <t>% margin</t>
  </si>
  <si>
    <t>SG&amp;A</t>
  </si>
  <si>
    <t>D&amp;A</t>
  </si>
  <si>
    <t>EBIT</t>
  </si>
  <si>
    <t>Interest Income</t>
  </si>
  <si>
    <t>Interest Expense</t>
  </si>
  <si>
    <t>Proft before Taxes</t>
  </si>
  <si>
    <t>Tax Expenses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</si>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</sst>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General&quot;A&quot;"/>
    <numFmt numFmtId="165" formatCode="General&quot;E&quot;"/>
    <numFmt numFmtId="166" formatCode="0.0%"/>
    <numFmt numFmtId="167" formatCode="#,##0;\(#,##0\);\-"/>
    <numFmt numFmtId="172" formatCode="0.0%;\(0.0%\)"/>
    <numFmt numFmtId="173" formatCode="#,##0.0;\(#,##0.0\);\-"/>
  </numFmts>
  <fonts count="9" x14ac:knownFonts="1"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BF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/>
    </xf>
    <xf numFmtId="9" fontId="4" fillId="0" borderId="1" xfId="0" applyNumberFormat="1" applyFont="1" applyBorder="1" applyAlignment="1">
      <alignment vertical="center"/>
    </xf>
    <xf numFmtId="9" fontId="2" fillId="0" borderId="1" xfId="0" applyNumberFormat="1" applyFont="1" applyBorder="1" applyAlignment="1">
      <alignment vertical="center"/>
    </xf>
    <xf numFmtId="9" fontId="4" fillId="0" borderId="0" xfId="0" applyNumberFormat="1" applyFont="1" applyAlignment="1">
      <alignment vertical="center"/>
    </xf>
    <xf numFmtId="9" fontId="2" fillId="0" borderId="0" xfId="0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166" fontId="2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0" fontId="2" fillId="0" borderId="2" xfId="0" applyNumberFormat="1" applyFont="1" applyBorder="1" applyAlignment="1">
      <alignment vertical="center"/>
    </xf>
    <xf numFmtId="166" fontId="4" fillId="2" borderId="2" xfId="0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167" fontId="4" fillId="2" borderId="2" xfId="0" applyNumberFormat="1" applyFont="1" applyFill="1" applyBorder="1" applyAlignment="1">
      <alignment vertical="center"/>
    </xf>
    <xf numFmtId="167" fontId="2" fillId="0" borderId="2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9" fontId="2" fillId="0" borderId="2" xfId="0" applyNumberFormat="1" applyFont="1" applyBorder="1" applyAlignment="1">
      <alignment vertical="center"/>
    </xf>
    <xf numFmtId="164" fontId="3" fillId="0" borderId="0" xfId="0" applyNumberFormat="1" applyFont="1" applyAlignment="1">
      <alignment vertical="center"/>
    </xf>
    <xf numFmtId="167" fontId="4" fillId="0" borderId="2" xfId="0" applyNumberFormat="1" applyFont="1" applyBorder="1" applyAlignment="1">
      <alignment vertical="center"/>
    </xf>
    <xf numFmtId="167" fontId="2" fillId="0" borderId="0" xfId="0" applyNumberFormat="1" applyFont="1" applyAlignment="1">
      <alignment vertical="center"/>
    </xf>
    <xf numFmtId="167" fontId="4" fillId="0" borderId="3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7" fontId="5" fillId="0" borderId="0" xfId="0" applyNumberFormat="1" applyFont="1" applyAlignment="1">
      <alignment vertical="center"/>
    </xf>
    <xf numFmtId="167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72" fontId="8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167" fontId="5" fillId="0" borderId="4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7105-CCEB-384C-986D-B1B6F07E393C}">
  <dimension ref="A1:H24"/>
  <sheetViews>
    <sheetView tabSelected="1" zoomScale="104" workbookViewId="0">
      <selection activeCell="C16" sqref="C16"/>
    </sheetView>
  </sheetViews>
  <sheetFormatPr baseColWidth="10" defaultRowHeight="16" x14ac:dyDescent="0.2"/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2"/>
      <c r="B2" s="3"/>
      <c r="C2" s="3">
        <v>2022</v>
      </c>
      <c r="D2" s="4">
        <f>C2+1</f>
        <v>2023</v>
      </c>
      <c r="E2" s="4">
        <f>D2+1</f>
        <v>2024</v>
      </c>
      <c r="F2" s="4">
        <f>E2+1</f>
        <v>2025</v>
      </c>
      <c r="G2" s="4">
        <f>F2+1</f>
        <v>2026</v>
      </c>
      <c r="H2" s="4">
        <f>G2+1</f>
        <v>2027</v>
      </c>
    </row>
    <row r="3" spans="1:8" x14ac:dyDescent="0.2">
      <c r="A3" s="2"/>
      <c r="B3" s="2"/>
      <c r="C3" s="2"/>
      <c r="D3" s="2"/>
      <c r="E3" s="2"/>
      <c r="F3" s="2"/>
      <c r="G3" s="2"/>
      <c r="H3" s="2"/>
    </row>
    <row r="4" spans="1:8" x14ac:dyDescent="0.2">
      <c r="A4" s="5" t="s">
        <v>0</v>
      </c>
      <c r="B4" s="6"/>
      <c r="C4" s="6"/>
      <c r="D4" s="7"/>
      <c r="E4" s="7"/>
      <c r="F4" s="7"/>
      <c r="G4" s="7"/>
      <c r="H4" s="7"/>
    </row>
    <row r="5" spans="1:8" x14ac:dyDescent="0.2">
      <c r="A5" s="2"/>
      <c r="B5" s="8"/>
      <c r="C5" s="8"/>
      <c r="D5" s="9"/>
      <c r="E5" s="9"/>
      <c r="F5" s="9"/>
      <c r="G5" s="9"/>
      <c r="H5" s="9"/>
    </row>
    <row r="6" spans="1:8" x14ac:dyDescent="0.2">
      <c r="A6" s="2" t="s">
        <v>1</v>
      </c>
      <c r="B6" s="10"/>
      <c r="C6" s="10"/>
      <c r="D6" s="11">
        <v>0.05</v>
      </c>
      <c r="E6" s="11">
        <v>0.05</v>
      </c>
      <c r="F6" s="11">
        <v>0.05</v>
      </c>
      <c r="G6" s="11">
        <v>0.05</v>
      </c>
      <c r="H6" s="11">
        <v>0.05</v>
      </c>
    </row>
    <row r="7" spans="1:8" x14ac:dyDescent="0.2">
      <c r="A7" s="2" t="s">
        <v>2</v>
      </c>
      <c r="B7" s="12"/>
      <c r="C7" s="10"/>
      <c r="D7" s="13">
        <v>1.5E-3</v>
      </c>
      <c r="E7" s="13">
        <v>1.5E-3</v>
      </c>
      <c r="F7" s="13">
        <v>1.5E-3</v>
      </c>
      <c r="G7" s="13">
        <v>1.5E-3</v>
      </c>
      <c r="H7" s="13">
        <v>1.5E-3</v>
      </c>
    </row>
    <row r="8" spans="1:8" x14ac:dyDescent="0.2">
      <c r="A8" s="2" t="s">
        <v>3</v>
      </c>
      <c r="B8" s="12"/>
      <c r="C8" s="14">
        <v>0.115</v>
      </c>
      <c r="D8" s="11">
        <v>0.12</v>
      </c>
      <c r="E8" s="11">
        <v>0.12</v>
      </c>
      <c r="F8" s="11">
        <v>0.12</v>
      </c>
      <c r="G8" s="11">
        <v>0.12</v>
      </c>
      <c r="H8" s="11">
        <v>0.12</v>
      </c>
    </row>
    <row r="9" spans="1:8" x14ac:dyDescent="0.2">
      <c r="A9" s="2" t="s">
        <v>4</v>
      </c>
      <c r="B9" s="12"/>
      <c r="C9" s="14">
        <v>0.05</v>
      </c>
      <c r="D9" s="11">
        <v>0.05</v>
      </c>
      <c r="E9" s="11">
        <v>0.05</v>
      </c>
      <c r="F9" s="11">
        <v>0.05</v>
      </c>
      <c r="G9" s="11">
        <v>0.05</v>
      </c>
      <c r="H9" s="11">
        <v>0.05</v>
      </c>
    </row>
    <row r="10" spans="1:8" x14ac:dyDescent="0.2">
      <c r="A10" s="2" t="s">
        <v>5</v>
      </c>
      <c r="B10" s="12"/>
      <c r="C10" s="14">
        <v>0.30219780219780218</v>
      </c>
      <c r="D10" s="11">
        <v>0.28000000000000003</v>
      </c>
      <c r="E10" s="11">
        <v>0.28000000000000003</v>
      </c>
      <c r="F10" s="11">
        <v>0.28000000000000003</v>
      </c>
      <c r="G10" s="11">
        <v>0.28000000000000003</v>
      </c>
      <c r="H10" s="11">
        <v>0.28000000000000003</v>
      </c>
    </row>
    <row r="11" spans="1:8" x14ac:dyDescent="0.2">
      <c r="A11" s="2"/>
      <c r="B11" s="12"/>
      <c r="C11" s="12"/>
      <c r="D11" s="2"/>
      <c r="E11" s="2"/>
      <c r="F11" s="2"/>
      <c r="G11" s="2"/>
      <c r="H11" s="2"/>
    </row>
    <row r="12" spans="1:8" x14ac:dyDescent="0.2">
      <c r="A12" s="5" t="s">
        <v>6</v>
      </c>
      <c r="B12" s="15"/>
      <c r="C12" s="6"/>
      <c r="D12" s="7"/>
      <c r="E12" s="7"/>
      <c r="F12" s="7"/>
      <c r="G12" s="7"/>
      <c r="H12" s="7"/>
    </row>
    <row r="13" spans="1:8" x14ac:dyDescent="0.2">
      <c r="A13" s="2"/>
      <c r="B13" s="12"/>
      <c r="C13" s="8"/>
      <c r="D13" s="9"/>
      <c r="E13" s="9"/>
      <c r="F13" s="9"/>
      <c r="G13" s="9"/>
      <c r="H13" s="9"/>
    </row>
    <row r="14" spans="1:8" x14ac:dyDescent="0.2">
      <c r="A14" s="2" t="s">
        <v>7</v>
      </c>
      <c r="B14" s="12"/>
      <c r="C14" s="16">
        <v>48</v>
      </c>
      <c r="D14" s="17">
        <v>41</v>
      </c>
      <c r="E14" s="17">
        <v>41</v>
      </c>
      <c r="F14" s="17">
        <v>41</v>
      </c>
      <c r="G14" s="17">
        <v>41</v>
      </c>
      <c r="H14" s="17">
        <v>41</v>
      </c>
    </row>
    <row r="15" spans="1:8" x14ac:dyDescent="0.2">
      <c r="A15" s="2" t="s">
        <v>8</v>
      </c>
      <c r="B15" s="12"/>
      <c r="C15" s="16">
        <v>55</v>
      </c>
      <c r="D15" s="17">
        <v>50</v>
      </c>
      <c r="E15" s="17">
        <v>50</v>
      </c>
      <c r="F15" s="17">
        <v>50</v>
      </c>
      <c r="G15" s="17">
        <v>50</v>
      </c>
      <c r="H15" s="17">
        <v>50</v>
      </c>
    </row>
    <row r="16" spans="1:8" x14ac:dyDescent="0.2">
      <c r="A16" s="2" t="s">
        <v>9</v>
      </c>
      <c r="B16" s="12"/>
      <c r="C16" s="16">
        <v>48</v>
      </c>
      <c r="D16" s="17">
        <v>45</v>
      </c>
      <c r="E16" s="17">
        <v>45</v>
      </c>
      <c r="F16" s="17">
        <v>45</v>
      </c>
      <c r="G16" s="17">
        <v>45</v>
      </c>
      <c r="H16" s="17">
        <v>45</v>
      </c>
    </row>
    <row r="17" spans="1:8" x14ac:dyDescent="0.2">
      <c r="A17" s="2" t="s">
        <v>10</v>
      </c>
      <c r="B17" s="12"/>
      <c r="C17" s="10"/>
      <c r="D17" s="11">
        <v>4.4999999999999998E-2</v>
      </c>
      <c r="E17" s="11">
        <f>D17+0.1%</f>
        <v>4.5999999999999999E-2</v>
      </c>
      <c r="F17" s="11">
        <f>E17+0.1%</f>
        <v>4.7E-2</v>
      </c>
      <c r="G17" s="11">
        <f>F17+0.1%</f>
        <v>4.8000000000000001E-2</v>
      </c>
      <c r="H17" s="11">
        <f>G17+0.1%</f>
        <v>4.9000000000000002E-2</v>
      </c>
    </row>
    <row r="18" spans="1:8" x14ac:dyDescent="0.2">
      <c r="A18" s="2"/>
      <c r="B18" s="12"/>
      <c r="C18" s="12"/>
      <c r="D18" s="2"/>
      <c r="E18" s="2"/>
      <c r="F18" s="2"/>
      <c r="G18" s="2"/>
      <c r="H18" s="2"/>
    </row>
    <row r="19" spans="1:8" x14ac:dyDescent="0.2">
      <c r="A19" s="5" t="s">
        <v>11</v>
      </c>
      <c r="B19" s="15"/>
      <c r="C19" s="15"/>
      <c r="D19" s="18"/>
      <c r="E19" s="18"/>
      <c r="F19" s="18"/>
      <c r="G19" s="18"/>
      <c r="H19" s="18"/>
    </row>
    <row r="20" spans="1:8" x14ac:dyDescent="0.2">
      <c r="A20" s="2"/>
      <c r="B20" s="8"/>
      <c r="C20" s="8"/>
      <c r="D20" s="9"/>
      <c r="E20" s="9"/>
      <c r="F20" s="9"/>
      <c r="G20" s="9"/>
      <c r="H20" s="9"/>
    </row>
    <row r="21" spans="1:8" x14ac:dyDescent="0.2">
      <c r="A21" s="2" t="s">
        <v>12</v>
      </c>
      <c r="B21" s="8"/>
      <c r="C21" s="8"/>
      <c r="D21" s="19">
        <v>0.02</v>
      </c>
      <c r="E21" s="19">
        <v>0.02</v>
      </c>
      <c r="F21" s="19">
        <v>0.02</v>
      </c>
      <c r="G21" s="19">
        <v>0.02</v>
      </c>
      <c r="H21" s="19">
        <v>0.02</v>
      </c>
    </row>
    <row r="22" spans="1:8" x14ac:dyDescent="0.2">
      <c r="A22" s="2" t="s">
        <v>13</v>
      </c>
      <c r="B22" s="8"/>
      <c r="C22" s="8"/>
      <c r="D22" s="19">
        <v>0.05</v>
      </c>
      <c r="E22" s="19">
        <v>0.05</v>
      </c>
      <c r="F22" s="19">
        <v>0.05</v>
      </c>
      <c r="G22" s="19">
        <v>0.05</v>
      </c>
      <c r="H22" s="19">
        <v>0.05</v>
      </c>
    </row>
    <row r="23" spans="1:8" x14ac:dyDescent="0.2">
      <c r="A23" s="2" t="s">
        <v>14</v>
      </c>
      <c r="B23" s="8"/>
      <c r="C23" s="8"/>
      <c r="D23" s="19">
        <v>7.0000000000000007E-2</v>
      </c>
      <c r="E23" s="19">
        <v>7.0000000000000007E-2</v>
      </c>
      <c r="F23" s="19">
        <v>7.0000000000000007E-2</v>
      </c>
      <c r="G23" s="19">
        <v>7.0000000000000007E-2</v>
      </c>
      <c r="H23" s="19">
        <v>7.0000000000000007E-2</v>
      </c>
    </row>
    <row r="24" spans="1:8" x14ac:dyDescent="0.2">
      <c r="A24" s="2" t="s">
        <v>15</v>
      </c>
      <c r="B24" s="12"/>
      <c r="C24" s="12"/>
      <c r="D24" s="17">
        <v>115</v>
      </c>
      <c r="E24" s="17">
        <v>115</v>
      </c>
      <c r="F24" s="17">
        <v>115</v>
      </c>
      <c r="G24" s="17">
        <v>115</v>
      </c>
      <c r="H24" s="17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81744-4088-1146-BD7A-A316E2CE1096}">
  <dimension ref="A1:I19"/>
  <sheetViews>
    <sheetView zoomScale="87" workbookViewId="0">
      <selection activeCell="D20" sqref="D20"/>
    </sheetView>
  </sheetViews>
  <sheetFormatPr baseColWidth="10" defaultRowHeight="16" x14ac:dyDescent="0.2"/>
  <sheetData>
    <row r="1" spans="1:9" x14ac:dyDescent="0.2">
      <c r="A1" s="2"/>
      <c r="B1" s="2"/>
      <c r="C1" s="20">
        <v>2022</v>
      </c>
      <c r="D1" s="4">
        <f>C1+1</f>
        <v>2023</v>
      </c>
      <c r="E1" s="4">
        <f>D1+1</f>
        <v>2024</v>
      </c>
      <c r="F1" s="4">
        <f>E1+1</f>
        <v>2025</v>
      </c>
      <c r="G1" s="4">
        <f>F1+1</f>
        <v>2026</v>
      </c>
      <c r="H1" s="4">
        <f>G1+1</f>
        <v>2027</v>
      </c>
      <c r="I1" s="2"/>
    </row>
    <row r="2" spans="1:9" x14ac:dyDescent="0.2">
      <c r="A2" s="2"/>
      <c r="B2" s="2"/>
      <c r="C2" s="20"/>
      <c r="D2" s="4"/>
      <c r="E2" s="4"/>
      <c r="F2" s="4"/>
      <c r="G2" s="4"/>
      <c r="H2" s="4"/>
      <c r="I2" s="2"/>
    </row>
    <row r="3" spans="1:9" x14ac:dyDescent="0.2">
      <c r="A3" s="5" t="s">
        <v>0</v>
      </c>
      <c r="B3" s="5"/>
      <c r="C3" s="7"/>
      <c r="D3" s="7"/>
      <c r="E3" s="7"/>
      <c r="F3" s="7"/>
      <c r="G3" s="7"/>
      <c r="H3" s="7"/>
      <c r="I3" s="2"/>
    </row>
    <row r="4" spans="1:9" x14ac:dyDescent="0.2">
      <c r="A4" s="2"/>
      <c r="B4" s="2"/>
      <c r="C4" s="9"/>
      <c r="D4" s="9"/>
      <c r="E4" s="9"/>
      <c r="F4" s="9"/>
      <c r="G4" s="9"/>
      <c r="H4" s="9"/>
      <c r="I4" s="2"/>
    </row>
    <row r="5" spans="1:9" x14ac:dyDescent="0.2">
      <c r="A5" s="2" t="s">
        <v>16</v>
      </c>
      <c r="B5" s="2"/>
      <c r="C5" s="21">
        <v>950</v>
      </c>
      <c r="D5" s="22"/>
      <c r="E5" s="22"/>
      <c r="F5" s="22"/>
      <c r="G5" s="22"/>
      <c r="H5" s="22"/>
      <c r="I5" s="2"/>
    </row>
    <row r="6" spans="1:9" x14ac:dyDescent="0.2">
      <c r="A6" s="2" t="s">
        <v>17</v>
      </c>
      <c r="B6" s="2"/>
      <c r="C6" s="23">
        <v>-650</v>
      </c>
      <c r="D6" s="22"/>
      <c r="E6" s="22"/>
      <c r="F6" s="22"/>
      <c r="G6" s="22"/>
      <c r="H6" s="22"/>
      <c r="I6" s="2"/>
    </row>
    <row r="7" spans="1:9" x14ac:dyDescent="0.2">
      <c r="A7" s="24" t="s">
        <v>18</v>
      </c>
      <c r="B7" s="24"/>
      <c r="C7" s="25">
        <f>C5+C6</f>
        <v>300</v>
      </c>
      <c r="D7" s="26"/>
      <c r="E7" s="26"/>
      <c r="F7" s="26"/>
      <c r="G7" s="26"/>
      <c r="H7" s="26"/>
      <c r="I7" s="2"/>
    </row>
    <row r="8" spans="1:9" x14ac:dyDescent="0.2">
      <c r="A8" s="27" t="s">
        <v>19</v>
      </c>
      <c r="B8" s="27"/>
      <c r="C8" s="28" t="e">
        <f>C7/#REF!</f>
        <v>#REF!</v>
      </c>
      <c r="D8" s="28"/>
      <c r="E8" s="28"/>
      <c r="F8" s="28"/>
      <c r="G8" s="28"/>
      <c r="H8" s="28"/>
      <c r="I8" s="2"/>
    </row>
    <row r="9" spans="1:9" x14ac:dyDescent="0.2">
      <c r="A9" s="2" t="s">
        <v>20</v>
      </c>
      <c r="B9" s="2"/>
      <c r="C9" s="21">
        <v>-115</v>
      </c>
      <c r="D9" s="29"/>
      <c r="E9" s="29"/>
      <c r="F9" s="29"/>
      <c r="G9" s="29"/>
      <c r="H9" s="29"/>
      <c r="I9" s="2"/>
    </row>
    <row r="10" spans="1:9" x14ac:dyDescent="0.2">
      <c r="A10" s="2" t="s">
        <v>21</v>
      </c>
      <c r="B10" s="2"/>
      <c r="C10" s="23">
        <v>-50</v>
      </c>
      <c r="D10" s="22"/>
      <c r="E10" s="22"/>
      <c r="F10" s="22"/>
      <c r="G10" s="22"/>
      <c r="H10" s="22"/>
      <c r="I10" s="2"/>
    </row>
    <row r="11" spans="1:9" x14ac:dyDescent="0.2">
      <c r="A11" s="24" t="s">
        <v>22</v>
      </c>
      <c r="B11" s="2"/>
      <c r="C11" s="25">
        <f>C7+C9+C10</f>
        <v>135</v>
      </c>
      <c r="D11" s="22"/>
      <c r="E11" s="22"/>
      <c r="F11" s="22"/>
      <c r="G11" s="22"/>
      <c r="H11" s="22"/>
      <c r="I11" s="2"/>
    </row>
    <row r="12" spans="1:9" x14ac:dyDescent="0.2">
      <c r="A12" s="27" t="s">
        <v>19</v>
      </c>
      <c r="B12" s="24"/>
      <c r="C12" s="28" t="e">
        <f>C11/#REF!</f>
        <v>#REF!</v>
      </c>
      <c r="D12" s="26"/>
      <c r="E12" s="26"/>
      <c r="F12" s="26"/>
      <c r="G12" s="26"/>
      <c r="H12" s="26"/>
      <c r="I12" s="2"/>
    </row>
    <row r="13" spans="1:9" x14ac:dyDescent="0.2">
      <c r="A13" s="2" t="s">
        <v>23</v>
      </c>
      <c r="B13" s="27"/>
      <c r="C13" s="21">
        <v>0</v>
      </c>
      <c r="D13" s="28"/>
      <c r="E13" s="28"/>
      <c r="F13" s="28"/>
      <c r="G13" s="28"/>
      <c r="H13" s="28"/>
      <c r="I13" s="2"/>
    </row>
    <row r="14" spans="1:9" x14ac:dyDescent="0.2">
      <c r="A14" s="2" t="s">
        <v>24</v>
      </c>
      <c r="B14" s="2"/>
      <c r="C14" s="21">
        <v>-20</v>
      </c>
      <c r="D14" s="2"/>
      <c r="E14" s="2"/>
      <c r="F14" s="2"/>
      <c r="G14" s="2"/>
      <c r="H14" s="2"/>
      <c r="I14" s="2"/>
    </row>
    <row r="15" spans="1:9" x14ac:dyDescent="0.2">
      <c r="A15" s="24" t="s">
        <v>25</v>
      </c>
      <c r="B15" s="2"/>
      <c r="C15" s="25">
        <f>C11+C13+C14</f>
        <v>115</v>
      </c>
      <c r="D15" s="30"/>
      <c r="E15" s="30"/>
      <c r="F15" s="30"/>
      <c r="G15" s="30"/>
      <c r="H15" s="30"/>
      <c r="I15" s="2"/>
    </row>
    <row r="16" spans="1:9" x14ac:dyDescent="0.2">
      <c r="A16" s="27" t="s">
        <v>19</v>
      </c>
      <c r="B16" s="2"/>
      <c r="C16" s="28" t="e">
        <f>C15/#REF!</f>
        <v>#REF!</v>
      </c>
      <c r="D16" s="22"/>
      <c r="E16" s="22"/>
      <c r="F16" s="22"/>
      <c r="G16" s="22"/>
      <c r="H16" s="22"/>
      <c r="I16" s="2"/>
    </row>
    <row r="17" spans="1:9" x14ac:dyDescent="0.2">
      <c r="A17" s="2" t="s">
        <v>26</v>
      </c>
      <c r="B17" s="24"/>
      <c r="C17" s="21">
        <v>-55</v>
      </c>
      <c r="D17" s="26"/>
      <c r="E17" s="26"/>
      <c r="F17" s="26"/>
      <c r="G17" s="26"/>
      <c r="H17" s="26"/>
      <c r="I17" s="2"/>
    </row>
    <row r="18" spans="1:9" ht="17" thickBot="1" x14ac:dyDescent="0.25">
      <c r="A18" s="24" t="s">
        <v>27</v>
      </c>
      <c r="B18" s="27"/>
      <c r="C18" s="31">
        <f>C15+C17</f>
        <v>60</v>
      </c>
      <c r="D18" s="28"/>
      <c r="E18" s="28"/>
      <c r="F18" s="28"/>
      <c r="G18" s="28"/>
      <c r="H18" s="28"/>
      <c r="I18" s="2"/>
    </row>
    <row r="19" spans="1:9" ht="17" thickTop="1" x14ac:dyDescent="0.2">
      <c r="B19" s="2"/>
      <c r="D19" s="9"/>
      <c r="E19" s="9"/>
      <c r="F19" s="9"/>
      <c r="G19" s="9"/>
      <c r="H19" s="9"/>
      <c r="I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Assumptions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Baime</dc:creator>
  <cp:lastModifiedBy>Ian Baime</cp:lastModifiedBy>
  <dcterms:created xsi:type="dcterms:W3CDTF">2025-08-25T19:42:26Z</dcterms:created>
  <dcterms:modified xsi:type="dcterms:W3CDTF">2025-08-25T19:47:07Z</dcterms:modified>
</cp:coreProperties>
</file>