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Public\Documents\Public Work UNRESTRICTED\Tasks\aafractions.ncc\data-raw\"/>
    </mc:Choice>
  </mc:AlternateContent>
  <xr:revisionPtr revIDLastSave="0" documentId="10_ncr:100000_{0100BA27-2AD1-43D4-945F-11280D541A6E}" xr6:coauthVersionLast="31" xr6:coauthVersionMax="31" xr10:uidLastSave="{00000000-0000-0000-0000-000000000000}"/>
  <bookViews>
    <workbookView xWindow="0" yWindow="450" windowWidth="13095" windowHeight="7770" tabRatio="699" activeTab="3" xr2:uid="{00000000-000D-0000-FFFF-FFFF00000000}"/>
  </bookViews>
  <sheets>
    <sheet name="Overview" sheetId="1" r:id="rId1"/>
    <sheet name="NHSD SOS2018 Contents" sheetId="15" r:id="rId2"/>
    <sheet name="B1" sheetId="13" r:id="rId3"/>
    <sheet name="B2" sheetId="14" r:id="rId4"/>
    <sheet name="ab_sa_explode" sheetId="16" r:id="rId5"/>
  </sheets>
  <definedNames>
    <definedName name="_xlnm._FilterDatabase" localSheetId="3" hidden="1">'B2'!$G$9:$G$51</definedName>
    <definedName name="_xlnm.Extract" localSheetId="3">ab_sa_explode!$A$8</definedName>
    <definedName name="HTML_CodePage" hidden="1">1252</definedName>
    <definedName name="HTML_Control" localSheetId="3" hidden="1">{"'Trust by name'!$A$6:$E$350","'Trust by name'!$A$1:$D$348"}</definedName>
    <definedName name="HTML_Control" localSheetId="1"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s>
  <calcPr calcId="179017" calcMode="manual"/>
</workbook>
</file>

<file path=xl/calcChain.xml><?xml version="1.0" encoding="utf-8"?>
<calcChain xmlns="http://schemas.openxmlformats.org/spreadsheetml/2006/main">
  <c r="B9" i="14" l="1"/>
  <c r="B10" i="14"/>
  <c r="B11" i="14"/>
  <c r="B12" i="14"/>
  <c r="B13" i="14"/>
  <c r="B14" i="14"/>
  <c r="B15" i="14"/>
  <c r="B16" i="14"/>
  <c r="B17" i="14"/>
  <c r="B18" i="14"/>
  <c r="B19" i="14"/>
  <c r="B21" i="14"/>
  <c r="B22" i="14"/>
  <c r="B23" i="14"/>
  <c r="B24" i="14"/>
  <c r="B25" i="14"/>
  <c r="B27" i="14"/>
  <c r="B28" i="14"/>
  <c r="B29" i="14"/>
  <c r="B30" i="14"/>
  <c r="B31" i="14"/>
  <c r="B32" i="14"/>
  <c r="B33" i="14"/>
  <c r="B34" i="14"/>
  <c r="B35" i="14"/>
  <c r="B36" i="14"/>
  <c r="B37" i="14"/>
  <c r="B38" i="14"/>
  <c r="B39" i="14"/>
  <c r="B41" i="14"/>
  <c r="B42" i="14"/>
  <c r="B43" i="14"/>
  <c r="B44" i="14"/>
  <c r="B46" i="14"/>
  <c r="B47" i="14"/>
  <c r="B48" i="14"/>
  <c r="B49" i="14"/>
  <c r="B50" i="14"/>
  <c r="B51" i="14"/>
  <c r="B8" i="14"/>
  <c r="A47" i="14" l="1"/>
  <c r="A48" i="14" s="1"/>
  <c r="A49" i="14" s="1"/>
  <c r="A50" i="14" s="1"/>
  <c r="A51" i="14" s="1"/>
  <c r="A9" i="14"/>
  <c r="A10" i="14" s="1"/>
  <c r="A11" i="14" s="1"/>
  <c r="A12" i="14" s="1"/>
  <c r="A13" i="14" s="1"/>
  <c r="A14" i="14" s="1"/>
  <c r="A15" i="14" s="1"/>
  <c r="A16" i="14" s="1"/>
  <c r="A17" i="14" s="1"/>
  <c r="A18" i="14" s="1"/>
  <c r="A19" i="14" s="1"/>
  <c r="A22" i="14" s="1"/>
  <c r="A23" i="14" s="1"/>
  <c r="A24" i="14" s="1"/>
  <c r="A25" i="14" s="1"/>
  <c r="A28" i="14" s="1"/>
  <c r="A29" i="14" s="1"/>
  <c r="A30" i="14" s="1"/>
  <c r="A31" i="14" s="1"/>
  <c r="A32" i="14" s="1"/>
  <c r="A33" i="14" s="1"/>
  <c r="A34" i="14" s="1"/>
  <c r="A35" i="14" s="1"/>
  <c r="A36" i="14" s="1"/>
  <c r="A37" i="14" s="1"/>
  <c r="A38" i="14" s="1"/>
  <c r="A39" i="14" s="1"/>
  <c r="A42" i="14" l="1"/>
  <c r="A44" i="14" s="1"/>
  <c r="G7" i="14"/>
  <c r="E7" i="13"/>
  <c r="D7" i="13"/>
  <c r="C7" i="13"/>
  <c r="B7" i="13"/>
  <c r="A7" i="13"/>
  <c r="C47" i="14"/>
  <c r="C48" i="14" s="1"/>
  <c r="C49" i="14" s="1"/>
  <c r="C50" i="14" s="1"/>
  <c r="C51" i="14" s="1"/>
  <c r="C42" i="14"/>
  <c r="C43" i="14" s="1"/>
  <c r="C44" i="14" s="1"/>
  <c r="C28" i="14"/>
  <c r="C29" i="14" s="1"/>
  <c r="C30" i="14" s="1"/>
  <c r="C31" i="14" s="1"/>
  <c r="C32" i="14" s="1"/>
  <c r="C33" i="14" s="1"/>
  <c r="C34" i="14" s="1"/>
  <c r="C35" i="14" s="1"/>
  <c r="C36" i="14" s="1"/>
  <c r="C37" i="14" s="1"/>
  <c r="C38" i="14" s="1"/>
  <c r="C39" i="14" s="1"/>
  <c r="C22" i="14"/>
  <c r="C23" i="14" s="1"/>
  <c r="C24" i="14" s="1"/>
  <c r="C25" i="14" s="1"/>
  <c r="C11" i="14"/>
  <c r="C12" i="14" s="1"/>
  <c r="C13" i="14" s="1"/>
  <c r="C14" i="14" s="1"/>
  <c r="C15" i="14" s="1"/>
  <c r="C16" i="14" s="1"/>
  <c r="C17" i="14" s="1"/>
  <c r="C18" i="14" s="1"/>
  <c r="C19" i="14" s="1"/>
  <c r="C10" i="14"/>
  <c r="C9" i="14"/>
  <c r="K7" i="14"/>
  <c r="J7" i="14"/>
  <c r="I7" i="14"/>
  <c r="H7" i="14"/>
  <c r="F7" i="14"/>
  <c r="E7" i="14"/>
  <c r="D7" i="14"/>
  <c r="A5" i="1" l="1"/>
</calcChain>
</file>

<file path=xl/sharedStrings.xml><?xml version="1.0" encoding="utf-8"?>
<sst xmlns="http://schemas.openxmlformats.org/spreadsheetml/2006/main" count="254" uniqueCount="177">
  <si>
    <t>Prepared by:</t>
  </si>
  <si>
    <t>Ian Bates</t>
  </si>
  <si>
    <t>Subtitle</t>
  </si>
  <si>
    <t>E team:</t>
  </si>
  <si>
    <t>E individual:</t>
  </si>
  <si>
    <t>Task</t>
  </si>
  <si>
    <t>ph.info@nottscc.gov.uk</t>
  </si>
  <si>
    <t>ian.bates@nottscc.gov.uk</t>
  </si>
  <si>
    <t>ian.bates@nottscc.gcsx.gov.uk</t>
  </si>
  <si>
    <t>Table B1 – Cigarette Smoking Status by Sex and Age</t>
  </si>
  <si>
    <t>England, 2016</t>
  </si>
  <si>
    <t>Rates</t>
  </si>
  <si>
    <t>Men</t>
  </si>
  <si>
    <t>Women</t>
  </si>
  <si>
    <t>35 &amp; Over</t>
  </si>
  <si>
    <t>45 &amp; Over</t>
  </si>
  <si>
    <t>35-54</t>
  </si>
  <si>
    <t>55-64</t>
  </si>
  <si>
    <t>65-74</t>
  </si>
  <si>
    <t>75 &amp; Over</t>
  </si>
  <si>
    <t>35-64</t>
  </si>
  <si>
    <t>65 &amp; Over</t>
  </si>
  <si>
    <t>See Appendix B, section 1.2 for further information</t>
  </si>
  <si>
    <t>Footnotes</t>
  </si>
  <si>
    <t>1 Adults who said that they do smoke cigarettes nowadays are classed as current smokers.</t>
  </si>
  <si>
    <t>2 Adults who said that they used to smoke cigarettes regularly but no longer do so are defined as ex-smokers.</t>
  </si>
  <si>
    <t>Source</t>
  </si>
  <si>
    <t>Annual Population Survey, Office for National Statistics licensed under the Open Government License v2.0</t>
  </si>
  <si>
    <t>Copyright © 2018, re-used with permission of The Office for National Statistics</t>
  </si>
  <si>
    <t xml:space="preserve">Copyright © 2018, Health and Social Care Information Centre, Lifestyles Statistics. All rights reserved. </t>
  </si>
  <si>
    <r>
      <t>Table B2 - Relative risk ratios for diseases for current and ex-smokers by gender</t>
    </r>
    <r>
      <rPr>
        <sz val="8"/>
        <rFont val="Arial"/>
        <family val="2"/>
      </rPr>
      <t> </t>
    </r>
  </si>
  <si>
    <t>England</t>
  </si>
  <si>
    <t>Disease category</t>
  </si>
  <si>
    <t>ICD-10 code</t>
  </si>
  <si>
    <t>Age</t>
  </si>
  <si>
    <t>Current smokers</t>
  </si>
  <si>
    <t>Ex-smokers</t>
  </si>
  <si>
    <t>Cancers which can be caused by smoking</t>
  </si>
  <si>
    <t>Trachea, Lung, Bronchus</t>
  </si>
  <si>
    <t>C33-C34</t>
  </si>
  <si>
    <t>35+</t>
  </si>
  <si>
    <t>Upper respiratory sites</t>
  </si>
  <si>
    <t>C00-C14</t>
  </si>
  <si>
    <t>Oesophagus</t>
  </si>
  <si>
    <t>C15</t>
  </si>
  <si>
    <t>Larynx</t>
  </si>
  <si>
    <t>C32</t>
  </si>
  <si>
    <t>Cervical</t>
  </si>
  <si>
    <t>C53</t>
  </si>
  <si>
    <t>Bladder</t>
  </si>
  <si>
    <t>C67</t>
  </si>
  <si>
    <t>C64-C66,C68</t>
  </si>
  <si>
    <t>Stomach</t>
  </si>
  <si>
    <t>C16</t>
  </si>
  <si>
    <t>Pancreas</t>
  </si>
  <si>
    <t>C25</t>
  </si>
  <si>
    <t>C80</t>
  </si>
  <si>
    <t>C92</t>
  </si>
  <si>
    <t>Respiratory diseases which can be caused by smoking</t>
  </si>
  <si>
    <t>Chronic obstructive lung disease</t>
  </si>
  <si>
    <t>J40-J43</t>
  </si>
  <si>
    <t>Chronic Airway Obstruction</t>
  </si>
  <si>
    <t>J44</t>
  </si>
  <si>
    <t>J10-J18</t>
  </si>
  <si>
    <t>35 - 64</t>
  </si>
  <si>
    <t>65+</t>
  </si>
  <si>
    <t>Circulatory diseases which can be caused by smoking</t>
  </si>
  <si>
    <t>Other Heart Disease</t>
  </si>
  <si>
    <t>I00-I09, I26-I51</t>
  </si>
  <si>
    <t>I20-I25</t>
  </si>
  <si>
    <t>35 - 54</t>
  </si>
  <si>
    <t>55 - 64</t>
  </si>
  <si>
    <t>65 - 74</t>
  </si>
  <si>
    <t>75+</t>
  </si>
  <si>
    <t>Other arterial disease</t>
  </si>
  <si>
    <t>I72-I78</t>
  </si>
  <si>
    <t>I60-I69</t>
  </si>
  <si>
    <t>Aortic aneurysm</t>
  </si>
  <si>
    <t>I71</t>
  </si>
  <si>
    <t>Atherosclerosis</t>
  </si>
  <si>
    <t>I70</t>
  </si>
  <si>
    <t>Diseases of the digestive system which can be caused caused by smoking</t>
  </si>
  <si>
    <t>Stomach / duodenal ulcer</t>
  </si>
  <si>
    <t>K25-K27</t>
  </si>
  <si>
    <t>K50</t>
  </si>
  <si>
    <t>K05</t>
  </si>
  <si>
    <t>Other diseases which can be caused by smoking</t>
  </si>
  <si>
    <t>H25</t>
  </si>
  <si>
    <t>45+</t>
  </si>
  <si>
    <t>O03</t>
  </si>
  <si>
    <t>See Appendix B, section 1.4 for further information</t>
  </si>
  <si>
    <r>
      <rPr>
        <b/>
        <sz val="10"/>
        <rFont val="Arial"/>
        <family val="2"/>
      </rPr>
      <t>1</t>
    </r>
    <r>
      <rPr>
        <sz val="10"/>
        <rFont val="Arial"/>
        <family val="2"/>
      </rPr>
      <t xml:space="preserve"> Based on CPS-II 1982-88 data, taken from CHP2007 / SAMMEC / USDHHS2004 unless stated</t>
    </r>
  </si>
  <si>
    <r>
      <rPr>
        <b/>
        <sz val="10"/>
        <rFont val="Arial"/>
        <family val="2"/>
      </rPr>
      <t>2</t>
    </r>
    <r>
      <rPr>
        <sz val="10"/>
        <rFont val="Arial"/>
        <family val="2"/>
      </rPr>
      <t xml:space="preserve"> Based on CPS-II 1982-88 data, taken from UK Smoking Epidemic (1998)</t>
    </r>
  </si>
  <si>
    <r>
      <rPr>
        <b/>
        <sz val="10"/>
        <rFont val="Arial"/>
        <family val="2"/>
      </rPr>
      <t>3</t>
    </r>
    <r>
      <rPr>
        <sz val="10"/>
        <rFont val="Arial"/>
        <family val="2"/>
      </rPr>
      <t xml:space="preserve"> Based on CPS-II 1982-88 data, taken from Tobacco in London, The Preventable Burden (2004)</t>
    </r>
  </si>
  <si>
    <r>
      <rPr>
        <b/>
        <sz val="10"/>
        <rFont val="Arial"/>
        <family val="2"/>
      </rPr>
      <t xml:space="preserve">4 </t>
    </r>
    <r>
      <rPr>
        <sz val="10"/>
        <rFont val="Arial"/>
        <family val="2"/>
      </rPr>
      <t>ICD-10 code S72 for hip fracture has been refined to S70.0, S72.1 and S72.2 in reports from 2010 onwards</t>
    </r>
  </si>
  <si>
    <t>Sources</t>
  </si>
  <si>
    <t>Health Profile for England 2007, Department of Health</t>
  </si>
  <si>
    <t>Tobacco in London, The Preventable Burden, Smokefree London &amp; The London Health Observatory, 2004</t>
  </si>
  <si>
    <t>Copyright © 2008, re-used with the permission of The Department of Health</t>
  </si>
  <si>
    <t>Statistics on Smoking - England 2018</t>
  </si>
  <si>
    <t>Publication date: 3rd July 2018</t>
  </si>
  <si>
    <t xml:space="preserve">Link to publication: </t>
  </si>
  <si>
    <t>https://digital.nhs.uk/pubs/smoking18</t>
  </si>
  <si>
    <t>Introduction</t>
  </si>
  <si>
    <t>The annual compendium report presents a range of information on smoking by adults and children drawn together from a variety of sources for England. It also presents new analyses by NHS Digital which consists of statistics on the number of NHS hospital admissions attributable to smoking, deaths from diseases which can be caused by smoking, and the number of  prescribed in primary care to help people quit smoking. The report focuses on England. The latest available hospital admissions data is for 2016/17. The latest available prescribing data is for 2017/18. The latest available deaths data is for 2016.</t>
  </si>
  <si>
    <t>Contents</t>
  </si>
  <si>
    <t xml:space="preserve">To access data tables, select the table headings or tabs.
</t>
  </si>
  <si>
    <t>Tables</t>
  </si>
  <si>
    <t>Table 1.1</t>
  </si>
  <si>
    <t>Indices of tobacco price, retail prices, tobacco price index relative to retail prices index (all items), real disposable income per adult and affordability of tobacco in the United Kingdom</t>
  </si>
  <si>
    <t>Table 1.2</t>
  </si>
  <si>
    <t>Household expenditure on tobacco (current price value), United Kingdom</t>
  </si>
  <si>
    <t>Table 2.1</t>
  </si>
  <si>
    <t>Prescription items and Net Ingredient Cost of pharmacotherapies prescribed in primary care to help people quit smoking, by type of pharmacotherapy received</t>
  </si>
  <si>
    <t>Table 2.2a</t>
  </si>
  <si>
    <t>Prescription items for pharmacotherapies for the treatment of smoking dependence, prescribed in primary care and dispensed in the community, by Commissioning Region, Region and Clinical Commissioning Group, 2016/17</t>
  </si>
  <si>
    <t>Table 2.2b</t>
  </si>
  <si>
    <t>Prescription items for pharmacotherapies for the treatment of smoking dependence, prescribed in primary care and dispensed in the community, by Comissioning Region, Region and Clinical Commissioning Group, 2017/18</t>
  </si>
  <si>
    <t>Table 3.1</t>
  </si>
  <si>
    <t>Total NHS hospital admissions, admissions with a primary diagnosis of diseases which can be caused by smoking, and those estimated to be attributable to smoking, for adults aged 35 and over, by year</t>
  </si>
  <si>
    <t>Table 3.2</t>
  </si>
  <si>
    <t>Total NHS hospital admissions, admissions with a primary diagnosis of diseases which can be caused by smoking, and those estimated to be attributable to smoking, for adults aged 35 and over, by gender</t>
  </si>
  <si>
    <t>Table 3.3</t>
  </si>
  <si>
    <t>Smoking attributable hospital admissions per 100,000 population in people aged 35 and over, by Region and Local Authority</t>
  </si>
  <si>
    <t>Table 3.4</t>
  </si>
  <si>
    <t>Total registered deaths, deaths from diseases which can be caused by smoking, and those estimated to be attributable to smoking, for adults aged 35 and over, by year</t>
  </si>
  <si>
    <t>Table 3.5</t>
  </si>
  <si>
    <t>Total registered deaths, deaths from diseases which can be caused by smoking, and those estimated to be attributable to smoking, for adults aged 35 and over, by gender</t>
  </si>
  <si>
    <t>Table 3.6</t>
  </si>
  <si>
    <t>Smoking attributable deaths per 100,000 population, in people aged 35 and over, by Region and Local Authority</t>
  </si>
  <si>
    <t>Table B1</t>
  </si>
  <si>
    <t>Cigarette smoking status by sex and age</t>
  </si>
  <si>
    <t>Table B2</t>
  </si>
  <si>
    <t>Relative risk ratios for diseases for current and ex-smokers, by gender </t>
  </si>
  <si>
    <t>Contact Details</t>
  </si>
  <si>
    <t>Author: Lifestyles Team, NHS Digital</t>
  </si>
  <si>
    <t>Responsible Statistician: Paul Niblett</t>
  </si>
  <si>
    <t>Public Enquiries: Telephone: 0300 303 5678</t>
  </si>
  <si>
    <t xml:space="preserve">                          </t>
  </si>
  <si>
    <t>Email: enquiries@digital.nhs.uk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</si>
  <si>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</si>
  <si>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</si>
  <si>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</si>
  <si>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</si>
  <si>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</si>
  <si>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</si>
  <si>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</si>
  <si>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</si>
  <si>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</si>
  <si>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</si>
  <si>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</si>
  <si>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35 - 44</t>
  </si>
  <si>
    <t>45 - 54</t>
  </si>
  <si>
    <t>00 - 34</t>
  </si>
  <si>
    <t>Table: Mapping between sa agebands and exploded agebands</t>
  </si>
  <si>
    <t>Footnote</t>
  </si>
  <si>
    <t>Cerebrovascular disease</t>
  </si>
  <si>
    <t>Ischaemic heart disease</t>
  </si>
  <si>
    <t>Pneumonia, Influenza</t>
  </si>
  <si>
    <t>Crohns disease</t>
  </si>
  <si>
    <t>Periodontal disease / Periodonitis</t>
  </si>
  <si>
    <t>Age related cataract</t>
  </si>
  <si>
    <t>Hip fracture</t>
  </si>
  <si>
    <t>Spontaneous abortion</t>
  </si>
  <si>
    <t>1,3,4</t>
  </si>
  <si>
    <t>S72.0-S72.2</t>
  </si>
  <si>
    <t>cat1</t>
  </si>
  <si>
    <t>current smokers</t>
  </si>
  <si>
    <t>ex smokers</t>
  </si>
  <si>
    <t>Kidney and Renal Pelvis</t>
  </si>
  <si>
    <t>Unspecified site</t>
  </si>
  <si>
    <t>Myeloid leukaemia</t>
  </si>
  <si>
    <t>ab_sa</t>
  </si>
  <si>
    <t>analysis_type</t>
  </si>
  <si>
    <t>all</t>
  </si>
  <si>
    <t>morbidity</t>
  </si>
  <si>
    <t>cat2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</si>
</sst>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809]dd\ mmmm\ yyyy;@"/>
    <numFmt numFmtId="165" formatCode="0.000"/>
  </numFmts>
  <fonts count="32" x14ac:knownFonts="1">
    <font>
      <sz val="10"/>
      <color theme="1"/>
      <name val="Arial"/>
      <family val="2"/>
    </font>
    <font>
      <u/>
      <sz val="10"/>
      <color theme="10"/>
      <name val="Arial"/>
      <family val="2"/>
    </font>
    <font>
      <b/>
      <sz val="12"/>
      <color theme="1"/>
      <name val="Arial"/>
      <family val="2"/>
    </font>
    <font>
      <b/>
      <sz val="10"/>
      <color theme="1"/>
      <name val="Arial"/>
      <family val="2"/>
    </font>
    <font>
      <sz val="10"/>
      <name val="Arial"/>
      <family val="2"/>
    </font>
    <font>
      <b/>
      <sz val="12"/>
      <name val="Arial"/>
      <family val="2"/>
    </font>
    <font>
      <b/>
      <i/>
      <sz val="12"/>
      <name val="Arial"/>
      <family val="2"/>
    </font>
    <font>
      <sz val="12"/>
      <name val="Arial"/>
      <family val="2"/>
    </font>
    <font>
      <sz val="11"/>
      <name val="Arial"/>
      <family val="2"/>
    </font>
    <font>
      <sz val="10"/>
      <name val="Arial"/>
      <family val="2"/>
    </font>
    <font>
      <b/>
      <sz val="11"/>
      <name val="Arial"/>
      <family val="2"/>
    </font>
    <font>
      <b/>
      <sz val="10"/>
      <name val="Arial"/>
      <family val="2"/>
    </font>
    <font>
      <sz val="8"/>
      <name val="Arial"/>
      <family val="2"/>
    </font>
    <font>
      <u/>
      <sz val="10"/>
      <color indexed="12"/>
      <name val="Arial"/>
      <family val="2"/>
    </font>
    <font>
      <sz val="11"/>
      <color theme="1"/>
      <name val="Arial"/>
      <family val="2"/>
    </font>
    <font>
      <sz val="11"/>
      <color rgb="FFFF0000"/>
      <name val="Arial"/>
      <family val="2"/>
    </font>
    <font>
      <b/>
      <sz val="27"/>
      <color rgb="FF005EB8"/>
      <name val="Arial"/>
      <family val="2"/>
    </font>
    <font>
      <sz val="11"/>
      <color theme="1"/>
      <name val="Arial"/>
      <family val="2"/>
      <scheme val="minor"/>
    </font>
    <font>
      <b/>
      <sz val="11"/>
      <color theme="1"/>
      <name val="Arial"/>
      <family val="2"/>
    </font>
    <font>
      <sz val="11"/>
      <color indexed="8"/>
      <name val="Arial"/>
      <family val="2"/>
    </font>
    <font>
      <u/>
      <sz val="11"/>
      <color rgb="FF0000FF"/>
      <name val="Arial"/>
      <family val="2"/>
    </font>
    <font>
      <u/>
      <sz val="11"/>
      <color indexed="12"/>
      <name val="Arial"/>
      <family val="2"/>
    </font>
    <font>
      <sz val="11"/>
      <color rgb="FF0000FF"/>
      <name val="Arial"/>
      <family val="2"/>
    </font>
    <font>
      <b/>
      <sz val="11"/>
      <color indexed="8"/>
      <name val="Arial"/>
      <family val="2"/>
    </font>
    <font>
      <b/>
      <sz val="12"/>
      <color rgb="FF0000FF"/>
      <name val="Arial"/>
      <family val="2"/>
    </font>
    <font>
      <sz val="10"/>
      <color rgb="FF0000FF"/>
      <name val="Arial"/>
      <family val="2"/>
    </font>
    <font>
      <sz val="11"/>
      <color indexed="8"/>
      <name val="Arial"/>
      <family val="2"/>
      <scheme val="minor"/>
    </font>
    <font>
      <u/>
      <sz val="12"/>
      <color rgb="FF004488"/>
      <name val="Arial"/>
      <family val="2"/>
    </font>
    <font>
      <u/>
      <sz val="11"/>
      <color rgb="FF004488"/>
      <name val="Arial"/>
      <family val="2"/>
    </font>
    <font>
      <b/>
      <sz val="10"/>
      <color theme="1" tint="0.499984740745262"/>
      <name val="Arial"/>
      <family val="2"/>
    </font>
    <font>
      <b/>
      <sz val="11"/>
      <color theme="1" tint="0.499984740745262"/>
      <name val="Arial"/>
      <family val="2"/>
    </font>
    <font>
      <sz val="11"/>
      <color theme="1" tint="0.499984740745262"/>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14">
    <xf numFmtId="0" fontId="0" fillId="0" borderId="0"/>
    <xf numFmtId="0" fontId="1" fillId="0" borderId="0" applyNumberFormat="0" applyFill="0" applyBorder="0" applyAlignment="0" applyProtection="0"/>
    <xf numFmtId="0" fontId="4" fillId="0" borderId="0"/>
    <xf numFmtId="0" fontId="9" fillId="0" borderId="0"/>
    <xf numFmtId="0" fontId="9" fillId="0" borderId="0"/>
    <xf numFmtId="0" fontId="13" fillId="0" borderId="0" applyNumberFormat="0" applyFill="0" applyBorder="0" applyAlignment="0" applyProtection="0">
      <alignment vertical="top"/>
      <protection locked="0"/>
    </xf>
    <xf numFmtId="0" fontId="9" fillId="0" borderId="0"/>
    <xf numFmtId="0" fontId="14" fillId="0" borderId="0"/>
    <xf numFmtId="0" fontId="17" fillId="0" borderId="0"/>
    <xf numFmtId="0" fontId="9" fillId="0" borderId="0"/>
    <xf numFmtId="0" fontId="9" fillId="0" borderId="0"/>
    <xf numFmtId="0" fontId="9" fillId="0" borderId="0"/>
    <xf numFmtId="0" fontId="9" fillId="0" borderId="0"/>
    <xf numFmtId="0" fontId="27" fillId="0" borderId="0" applyNumberFormat="0" applyFill="0" applyBorder="0" applyAlignment="0" applyProtection="0"/>
  </cellStyleXfs>
  <cellXfs count="96">
    <xf numFmtId="0" fontId="0" fillId="0" borderId="0" xfId="0"/>
    <xf numFmtId="0" fontId="0" fillId="2" borderId="0" xfId="0" applyFill="1"/>
    <xf numFmtId="0" fontId="1" fillId="2" borderId="0" xfId="1" applyFill="1"/>
    <xf numFmtId="0" fontId="0" fillId="2" borderId="0" xfId="0" applyFill="1" applyAlignment="1"/>
    <xf numFmtId="0" fontId="2" fillId="2" borderId="0" xfId="0" applyFont="1" applyFill="1"/>
    <xf numFmtId="164" fontId="0" fillId="2" borderId="0" xfId="0" applyNumberFormat="1" applyFill="1" applyAlignment="1">
      <alignment horizontal="left"/>
    </xf>
    <xf numFmtId="0" fontId="0" fillId="0" borderId="0" xfId="0" applyFill="1"/>
    <xf numFmtId="0" fontId="0" fillId="0" borderId="0" xfId="0" applyAlignment="1">
      <alignment vertical="center" wrapText="1"/>
    </xf>
    <xf numFmtId="0" fontId="4" fillId="0" borderId="0" xfId="2"/>
    <xf numFmtId="0" fontId="14" fillId="2" borderId="0" xfId="7" applyFill="1"/>
    <xf numFmtId="0" fontId="15" fillId="2" borderId="0" xfId="7" applyFont="1" applyFill="1"/>
    <xf numFmtId="0" fontId="16" fillId="2" borderId="0" xfId="7" applyFont="1" applyFill="1"/>
    <xf numFmtId="0" fontId="14" fillId="2" borderId="0" xfId="8" applyFont="1" applyFill="1" applyAlignment="1"/>
    <xf numFmtId="0" fontId="13" fillId="2" borderId="0" xfId="5" applyFill="1" applyAlignment="1" applyProtection="1"/>
    <xf numFmtId="0" fontId="18" fillId="2" borderId="0" xfId="8" applyFont="1" applyFill="1" applyAlignment="1"/>
    <xf numFmtId="0" fontId="2" fillId="2" borderId="0" xfId="8" applyFont="1" applyFill="1" applyAlignment="1">
      <alignment wrapText="1"/>
    </xf>
    <xf numFmtId="0" fontId="19" fillId="2" borderId="0" xfId="9" applyFont="1" applyFill="1" applyAlignment="1" applyProtection="1">
      <alignment vertical="top"/>
      <protection locked="0"/>
    </xf>
    <xf numFmtId="0" fontId="4" fillId="2" borderId="0" xfId="2" applyFill="1"/>
    <xf numFmtId="0" fontId="7" fillId="2" borderId="0" xfId="9" applyFont="1" applyFill="1"/>
    <xf numFmtId="0" fontId="8" fillId="2" borderId="0" xfId="2" applyFont="1" applyFill="1"/>
    <xf numFmtId="0" fontId="8" fillId="2" borderId="0" xfId="10" applyFont="1" applyFill="1" applyAlignment="1">
      <alignment horizontal="left" vertical="top"/>
    </xf>
    <xf numFmtId="0" fontId="20" fillId="2" borderId="0" xfId="5" applyFont="1" applyFill="1" applyAlignment="1" applyProtection="1">
      <alignment vertical="top" wrapText="1"/>
    </xf>
    <xf numFmtId="0" fontId="21" fillId="2" borderId="0" xfId="5" applyFont="1" applyFill="1" applyAlignment="1" applyProtection="1">
      <alignment vertical="top"/>
    </xf>
    <xf numFmtId="0" fontId="22" fillId="2" borderId="0" xfId="11" applyFont="1" applyFill="1" applyAlignment="1">
      <alignment vertical="top"/>
    </xf>
    <xf numFmtId="0" fontId="21" fillId="2" borderId="0" xfId="5" applyFont="1" applyFill="1" applyAlignment="1" applyProtection="1">
      <alignment vertical="top" wrapText="1"/>
    </xf>
    <xf numFmtId="3" fontId="21" fillId="2" borderId="0" xfId="5" applyNumberFormat="1" applyFont="1" applyFill="1" applyAlignment="1" applyProtection="1">
      <alignment vertical="top" wrapText="1"/>
    </xf>
    <xf numFmtId="3" fontId="20" fillId="2" borderId="0" xfId="5" applyNumberFormat="1" applyFont="1" applyFill="1" applyAlignment="1" applyProtection="1">
      <alignment vertical="top" wrapText="1"/>
    </xf>
    <xf numFmtId="0" fontId="22" fillId="2" borderId="0" xfId="7" applyFont="1" applyFill="1"/>
    <xf numFmtId="0" fontId="23" fillId="2" borderId="0" xfId="8" applyFont="1" applyFill="1" applyAlignment="1" applyProtection="1">
      <alignment vertical="top"/>
      <protection locked="0"/>
    </xf>
    <xf numFmtId="0" fontId="24" fillId="2" borderId="0" xfId="8" applyFont="1" applyFill="1" applyAlignment="1" applyProtection="1">
      <alignment vertical="top"/>
      <protection locked="0"/>
    </xf>
    <xf numFmtId="0" fontId="25" fillId="2" borderId="0" xfId="12" applyFont="1" applyFill="1"/>
    <xf numFmtId="0" fontId="19" fillId="2" borderId="0" xfId="8" applyFont="1" applyFill="1" applyAlignment="1" applyProtection="1">
      <alignment vertical="top"/>
      <protection locked="0"/>
    </xf>
    <xf numFmtId="0" fontId="9" fillId="2" borderId="0" xfId="12" applyFill="1"/>
    <xf numFmtId="0" fontId="19" fillId="2" borderId="0" xfId="8" applyFont="1" applyFill="1" applyAlignment="1" applyProtection="1">
      <alignment vertical="top" wrapText="1"/>
      <protection locked="0"/>
    </xf>
    <xf numFmtId="0" fontId="19" fillId="2" borderId="0" xfId="9" applyFont="1" applyFill="1" applyAlignment="1" applyProtection="1">
      <alignment vertical="top" wrapText="1"/>
      <protection locked="0"/>
    </xf>
    <xf numFmtId="0" fontId="28" fillId="2" borderId="0" xfId="13" applyFont="1" applyFill="1" applyAlignment="1" applyProtection="1">
      <alignment vertical="top"/>
      <protection locked="0"/>
    </xf>
    <xf numFmtId="0" fontId="8" fillId="2" borderId="0" xfId="9" applyFont="1" applyFill="1" applyAlignment="1">
      <alignment horizontal="left"/>
    </xf>
    <xf numFmtId="0" fontId="9" fillId="2" borderId="0" xfId="2" applyFont="1" applyFill="1"/>
    <xf numFmtId="0" fontId="5" fillId="2" borderId="0" xfId="2" applyFont="1" applyFill="1" applyAlignment="1">
      <alignment vertical="center"/>
    </xf>
    <xf numFmtId="0" fontId="6" fillId="2" borderId="0" xfId="2" applyFont="1" applyFill="1" applyAlignment="1">
      <alignment vertical="center"/>
    </xf>
    <xf numFmtId="0" fontId="7" fillId="2" borderId="0" xfId="2" applyFont="1" applyFill="1" applyAlignment="1">
      <alignment vertical="center"/>
    </xf>
    <xf numFmtId="0" fontId="10" fillId="2" borderId="0" xfId="6" applyFont="1" applyFill="1"/>
    <xf numFmtId="0" fontId="8" fillId="2" borderId="0" xfId="6" applyFont="1" applyFill="1" applyBorder="1" applyAlignment="1">
      <alignment horizontal="right" vertical="center"/>
    </xf>
    <xf numFmtId="2" fontId="14" fillId="2" borderId="0" xfId="2" applyNumberFormat="1" applyFont="1" applyFill="1"/>
    <xf numFmtId="0" fontId="10" fillId="2" borderId="0" xfId="6" applyFont="1" applyFill="1" applyBorder="1"/>
    <xf numFmtId="0" fontId="8" fillId="2" borderId="0" xfId="6" applyFont="1" applyFill="1"/>
    <xf numFmtId="0" fontId="8" fillId="2" borderId="0" xfId="6" applyFont="1" applyFill="1" applyBorder="1"/>
    <xf numFmtId="0" fontId="8" fillId="2" borderId="0" xfId="6" applyFont="1" applyFill="1" applyBorder="1" applyAlignment="1">
      <alignment vertical="center"/>
    </xf>
    <xf numFmtId="0" fontId="10" fillId="2" borderId="0" xfId="6" applyFont="1" applyFill="1" applyAlignment="1">
      <alignment vertical="center"/>
    </xf>
    <xf numFmtId="0" fontId="8" fillId="2" borderId="0" xfId="6" applyFont="1" applyFill="1" applyBorder="1" applyAlignment="1">
      <alignment vertical="top" wrapText="1"/>
    </xf>
    <xf numFmtId="0" fontId="8" fillId="2" borderId="0" xfId="6" applyFont="1" applyFill="1" applyBorder="1" applyAlignment="1">
      <alignment horizontal="right"/>
    </xf>
    <xf numFmtId="0" fontId="10" fillId="2" borderId="0" xfId="6" applyFont="1" applyFill="1" applyAlignment="1">
      <alignment wrapText="1"/>
    </xf>
    <xf numFmtId="0" fontId="9" fillId="2" borderId="2" xfId="2" applyFont="1" applyFill="1" applyBorder="1"/>
    <xf numFmtId="0" fontId="8" fillId="2" borderId="2" xfId="6" applyFont="1" applyFill="1" applyBorder="1" applyAlignment="1">
      <alignment horizontal="right" vertical="center"/>
    </xf>
    <xf numFmtId="2" fontId="14" fillId="2" borderId="2" xfId="2" applyNumberFormat="1" applyFont="1" applyFill="1" applyBorder="1"/>
    <xf numFmtId="0" fontId="9" fillId="2" borderId="0" xfId="2" applyFont="1" applyFill="1" applyBorder="1"/>
    <xf numFmtId="2" fontId="14" fillId="2" borderId="0" xfId="2" applyNumberFormat="1" applyFont="1" applyFill="1" applyBorder="1"/>
    <xf numFmtId="0" fontId="11" fillId="2" borderId="0" xfId="2" applyFont="1" applyFill="1"/>
    <xf numFmtId="0" fontId="7" fillId="2" borderId="0" xfId="2" applyFont="1" applyFill="1"/>
    <xf numFmtId="0" fontId="8" fillId="2" borderId="0" xfId="2" applyFont="1" applyFill="1" applyAlignment="1">
      <alignment horizontal="right"/>
    </xf>
    <xf numFmtId="0" fontId="10" fillId="2" borderId="0" xfId="3" applyFont="1" applyFill="1" applyBorder="1"/>
    <xf numFmtId="165" fontId="8" fillId="2" borderId="0" xfId="3" applyNumberFormat="1" applyFont="1" applyFill="1" applyBorder="1"/>
    <xf numFmtId="0" fontId="4" fillId="2" borderId="2" xfId="2" applyFont="1" applyFill="1" applyBorder="1"/>
    <xf numFmtId="0" fontId="3" fillId="0" borderId="0" xfId="0" applyFont="1"/>
    <xf numFmtId="0" fontId="9" fillId="0" borderId="0" xfId="6" applyFont="1" applyFill="1" applyBorder="1" applyAlignment="1">
      <alignment horizontal="right" vertical="center"/>
    </xf>
    <xf numFmtId="0" fontId="0" fillId="0" borderId="4" xfId="0" applyBorder="1" applyAlignment="1">
      <alignment horizontal="center"/>
    </xf>
    <xf numFmtId="0" fontId="0" fillId="0" borderId="0" xfId="0" applyAlignment="1">
      <alignment horizontal="center"/>
    </xf>
    <xf numFmtId="0" fontId="3" fillId="0" borderId="4" xfId="0" applyFont="1" applyBorder="1" applyAlignment="1">
      <alignment horizontal="center" vertical="top"/>
    </xf>
    <xf numFmtId="0" fontId="3" fillId="0" borderId="0" xfId="0" applyFont="1" applyAlignment="1">
      <alignment horizontal="center" vertical="top"/>
    </xf>
    <xf numFmtId="0" fontId="8" fillId="3" borderId="0" xfId="6" applyFont="1" applyFill="1"/>
    <xf numFmtId="0" fontId="8" fillId="3" borderId="0" xfId="6" applyFont="1" applyFill="1" applyBorder="1" applyAlignment="1">
      <alignment horizontal="right" vertical="center"/>
    </xf>
    <xf numFmtId="0" fontId="29" fillId="2" borderId="1" xfId="4" applyFont="1" applyFill="1" applyBorder="1"/>
    <xf numFmtId="0" fontId="29" fillId="3" borderId="1" xfId="4" applyFont="1" applyFill="1" applyBorder="1"/>
    <xf numFmtId="0" fontId="29" fillId="3" borderId="3" xfId="4" applyFont="1" applyFill="1" applyBorder="1" applyAlignment="1">
      <alignment wrapText="1"/>
    </xf>
    <xf numFmtId="0" fontId="29" fillId="2" borderId="2" xfId="4" applyFont="1" applyFill="1" applyBorder="1"/>
    <xf numFmtId="0" fontId="29" fillId="3" borderId="2" xfId="4" applyFont="1" applyFill="1" applyBorder="1"/>
    <xf numFmtId="0" fontId="29" fillId="2" borderId="2" xfId="4" applyFont="1" applyFill="1" applyBorder="1" applyAlignment="1">
      <alignment horizontal="right"/>
    </xf>
    <xf numFmtId="0" fontId="29" fillId="2" borderId="2" xfId="4" applyFont="1" applyFill="1" applyBorder="1" applyAlignment="1">
      <alignment horizontal="right" wrapText="1"/>
    </xf>
    <xf numFmtId="0" fontId="10" fillId="3" borderId="0" xfId="6" applyFont="1" applyFill="1"/>
    <xf numFmtId="0" fontId="10" fillId="3" borderId="0" xfId="6" applyFont="1" applyFill="1" applyAlignment="1"/>
    <xf numFmtId="0" fontId="10" fillId="3" borderId="0" xfId="6" applyFont="1" applyFill="1" applyAlignment="1">
      <alignment wrapText="1"/>
    </xf>
    <xf numFmtId="0" fontId="30" fillId="2" borderId="1" xfId="3" applyFont="1" applyFill="1" applyBorder="1" applyAlignment="1">
      <alignment vertical="center"/>
    </xf>
    <xf numFmtId="0" fontId="31" fillId="3" borderId="1" xfId="3" applyFont="1" applyFill="1" applyBorder="1" applyAlignment="1">
      <alignment vertical="center"/>
    </xf>
    <xf numFmtId="0" fontId="31" fillId="3" borderId="2" xfId="3" applyFont="1" applyFill="1" applyBorder="1"/>
    <xf numFmtId="0" fontId="31" fillId="3" borderId="2" xfId="3" applyFont="1" applyFill="1" applyBorder="1" applyAlignment="1">
      <alignment horizontal="right"/>
    </xf>
    <xf numFmtId="0" fontId="10" fillId="3" borderId="3" xfId="3" applyFont="1" applyFill="1" applyBorder="1" applyAlignment="1">
      <alignment wrapText="1"/>
    </xf>
    <xf numFmtId="0" fontId="10" fillId="3" borderId="3" xfId="2" applyFont="1" applyFill="1" applyBorder="1" applyAlignment="1">
      <alignment wrapText="1"/>
    </xf>
    <xf numFmtId="0" fontId="11" fillId="3" borderId="3" xfId="5" applyFont="1" applyFill="1" applyBorder="1" applyAlignment="1" applyProtection="1">
      <alignment horizontal="left" vertical="center" wrapText="1"/>
    </xf>
    <xf numFmtId="0" fontId="11" fillId="3" borderId="3" xfId="2" applyFont="1" applyFill="1" applyBorder="1" applyAlignment="1">
      <alignment horizontal="left" vertical="center" wrapText="1"/>
    </xf>
    <xf numFmtId="0" fontId="19" fillId="2" borderId="0" xfId="9" applyFont="1" applyFill="1" applyAlignment="1" applyProtection="1">
      <alignment horizontal="left" vertical="top" wrapText="1"/>
      <protection locked="0"/>
    </xf>
    <xf numFmtId="0" fontId="8" fillId="2" borderId="0" xfId="2" applyFont="1" applyFill="1" applyAlignment="1" applyProtection="1">
      <alignment horizontal="left" vertical="top" wrapText="1"/>
    </xf>
    <xf numFmtId="49" fontId="19" fillId="2" borderId="0" xfId="9" applyNumberFormat="1" applyFont="1" applyFill="1" applyAlignment="1" applyProtection="1">
      <alignment horizontal="left" vertical="top" wrapText="1"/>
      <protection locked="0"/>
    </xf>
    <xf numFmtId="0" fontId="26" fillId="2" borderId="0" xfId="9" applyFont="1" applyFill="1" applyAlignment="1" applyProtection="1">
      <alignment horizontal="left" vertical="top" wrapText="1"/>
      <protection locked="0"/>
    </xf>
    <xf numFmtId="0" fontId="5" fillId="2" borderId="0" xfId="2" applyFont="1" applyFill="1" applyAlignment="1">
      <alignment vertical="center" wrapText="1"/>
    </xf>
    <xf numFmtId="0" fontId="6" fillId="2" borderId="0" xfId="2" applyFont="1" applyFill="1" applyAlignment="1">
      <alignment vertical="center" wrapText="1"/>
    </xf>
    <xf numFmtId="0" fontId="11" fillId="2" borderId="0" xfId="4" applyFont="1" applyFill="1" applyAlignment="1">
      <alignment horizontal="center" wrapText="1"/>
    </xf>
  </cellXfs>
  <cellStyles count="14">
    <cellStyle name="Followed Hyperlink 2" xfId="13" xr:uid="{07EDB42A-E988-4E59-B5DC-C1AF434549F1}"/>
    <cellStyle name="Hyperlink" xfId="1" builtinId="8"/>
    <cellStyle name="Hyperlink 2" xfId="5" xr:uid="{44E72029-7095-4F10-B4B3-00F4B97EBAB4}"/>
    <cellStyle name="Normal" xfId="0" builtinId="0"/>
    <cellStyle name="Normal 11 2 2" xfId="12" xr:uid="{98887685-80E5-4AD6-A8AA-6D4F54FA5951}"/>
    <cellStyle name="Normal 13" xfId="9" xr:uid="{94D1D6ED-ECB0-4F31-9C3C-605D867EFB82}"/>
    <cellStyle name="Normal 18" xfId="11" xr:uid="{30B39932-EC8D-4F3B-BD69-E7F791832813}"/>
    <cellStyle name="Normal 2" xfId="2" xr:uid="{69FC40D4-94A6-4D13-9577-4F45E107483E}"/>
    <cellStyle name="Normal 2 2 2" xfId="10" xr:uid="{B7815089-8AC9-4617-A8FB-609D5CE494BE}"/>
    <cellStyle name="Normal 2 6" xfId="8" xr:uid="{A53C7679-F88E-4626-A308-D15B848AB9DB}"/>
    <cellStyle name="Normal 20" xfId="7" xr:uid="{5367BE8F-DF18-4C20-8621-390172D21B98}"/>
    <cellStyle name="Normal 4 4" xfId="3" xr:uid="{66E20A42-8B8D-41EE-9E4E-92A4292A5675}"/>
    <cellStyle name="Normal 5 2" xfId="6" xr:uid="{E757CAE4-A39C-4AE3-95B2-8A65678088A1}"/>
    <cellStyle name="Normal 6 2 2" xfId="4" xr:uid="{B0B1FA75-ACA4-424E-8D9B-3DC7352572AB}"/>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theme="1"/>
        <name val="Arial"/>
        <family val="2"/>
        <scheme val="none"/>
      </font>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border>
        <top style="medium">
          <color theme="5" tint="0.59996337778862885"/>
        </top>
      </border>
    </dxf>
    <dxf>
      <border>
        <top style="medium">
          <color theme="5" tint="0.59996337778862885"/>
        </top>
      </border>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fill>
        <patternFill>
          <bgColor theme="0"/>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patternFill>
          <bgColor theme="0"/>
        </patternFill>
      </fill>
      <border>
        <top style="thin">
          <color theme="1"/>
        </top>
        <bottom style="thin">
          <color theme="1"/>
        </bottom>
        <horizontal/>
      </bord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fill>
        <patternFill>
          <bgColor theme="0"/>
        </patternFill>
      </fill>
      <border>
        <horizontal/>
      </border>
    </dxf>
  </dxfs>
  <tableStyles count="3" defaultTableStyle="NCC White Table" defaultPivotStyle="NCC White Pivot">
    <tableStyle name="NCC White Pivot" table="0" count="11" xr9:uid="{00000000-0011-0000-FFFF-FFFF00000000}">
      <tableStyleElement type="wholeTable" dxfId="39"/>
      <tableStyleElement type="headerRow" dxfId="38"/>
      <tableStyleElement type="totalRow" dxfId="37"/>
      <tableStyleElement type="firstRowStripe" dxfId="36"/>
      <tableStyleElement type="firstColumnStripe"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NCC White Table" pivot="0" count="7" xr9:uid="{00000000-0011-0000-FFFF-FFFF01000000}">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 name="PivotNCCDefaultBlue" table="0" count="14" xr9:uid="{00000000-0011-0000-FFFF-FFFF02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secondColumnSubheading" dxfId="13"/>
      <tableStyleElement type="thirdColumnSubheading"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http://www.nationalarchives.gov.uk/doc/open-government-licence/version/3/"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278378</xdr:colOff>
      <xdr:row>0</xdr:row>
      <xdr:rowOff>0</xdr:rowOff>
    </xdr:from>
    <xdr:to>
      <xdr:col>6</xdr:col>
      <xdr:colOff>0</xdr:colOff>
      <xdr:row>0</xdr:row>
      <xdr:rowOff>322004</xdr:rowOff>
    </xdr:to>
    <xdr:pic>
      <xdr:nvPicPr>
        <xdr:cNvPr id="3" name="Picture 2" descr="NCC-l-head-cmyk">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1178" y="0"/>
          <a:ext cx="1864747" cy="322004"/>
        </a:xfrm>
        <a:prstGeom prst="rect">
          <a:avLst/>
        </a:prstGeom>
        <a:noFill/>
        <a:ln>
          <a:noFill/>
        </a:ln>
        <a:extLst/>
      </xdr:spPr>
    </xdr:pic>
    <xdr:clientData/>
  </xdr:twoCellAnchor>
  <xdr:oneCellAnchor>
    <xdr:from>
      <xdr:col>0</xdr:col>
      <xdr:colOff>0</xdr:colOff>
      <xdr:row>11</xdr:row>
      <xdr:rowOff>0</xdr:rowOff>
    </xdr:from>
    <xdr:ext cx="5495925" cy="266828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0" y="2057400"/>
          <a:ext cx="5495925" cy="2668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en-GB" sz="1100" b="1"/>
            <a:t>Introduction</a:t>
          </a:r>
        </a:p>
        <a:p>
          <a:endParaRPr lang="en-GB" sz="1100" b="0"/>
        </a:p>
        <a:p>
          <a:endParaRPr lang="en-GB" sz="1100"/>
        </a:p>
        <a:p>
          <a:endParaRPr lang="en-GB" sz="1100"/>
        </a:p>
        <a:p>
          <a:r>
            <a:rPr lang="en-GB" sz="1100" b="1"/>
            <a:t>Methods</a:t>
          </a:r>
        </a:p>
        <a:p>
          <a:endParaRPr lang="en-GB" sz="1100" b="0"/>
        </a:p>
        <a:p>
          <a:r>
            <a:rPr lang="en-GB" sz="1100" b="0"/>
            <a:t>NHSD Statistics on Smoking 2018</a:t>
          </a:r>
        </a:p>
        <a:p>
          <a:endParaRPr lang="en-GB" sz="1100"/>
        </a:p>
        <a:p>
          <a:r>
            <a:rPr lang="en-GB" sz="1100" b="1"/>
            <a:t>Results</a:t>
          </a:r>
        </a:p>
        <a:p>
          <a:endParaRPr lang="en-GB" sz="1100" b="0"/>
        </a:p>
        <a:p>
          <a:endParaRPr lang="en-GB" sz="1100" b="0"/>
        </a:p>
        <a:p>
          <a:endParaRPr lang="en-GB" sz="1100"/>
        </a:p>
        <a:p>
          <a:r>
            <a:rPr lang="en-GB" sz="1100" b="1"/>
            <a:t>Discussion</a:t>
          </a:r>
        </a:p>
        <a:p>
          <a:endParaRPr lang="en-GB" sz="1100" b="0"/>
        </a:p>
        <a:p>
          <a:endParaRPr lang="en-GB" sz="1100" b="0"/>
        </a:p>
        <a:p>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161925</xdr:colOff>
      <xdr:row>42</xdr:row>
      <xdr:rowOff>114300</xdr:rowOff>
    </xdr:from>
    <xdr:to>
      <xdr:col>2</xdr:col>
      <xdr:colOff>276225</xdr:colOff>
      <xdr:row>44</xdr:row>
      <xdr:rowOff>38100</xdr:rowOff>
    </xdr:to>
    <xdr:pic>
      <xdr:nvPicPr>
        <xdr:cNvPr id="2"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B5A4AC61-D553-49BD-BAFE-22238F9C0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1020425"/>
          <a:ext cx="8382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7219950</xdr:colOff>
      <xdr:row>0</xdr:row>
      <xdr:rowOff>0</xdr:rowOff>
    </xdr:from>
    <xdr:to>
      <xdr:col>3</xdr:col>
      <xdr:colOff>498</xdr:colOff>
      <xdr:row>5</xdr:row>
      <xdr:rowOff>61495</xdr:rowOff>
    </xdr:to>
    <xdr:pic>
      <xdr:nvPicPr>
        <xdr:cNvPr id="3" name="Picture 2">
          <a:extLst>
            <a:ext uri="{FF2B5EF4-FFF2-40B4-BE49-F238E27FC236}">
              <a16:creationId xmlns:a16="http://schemas.microsoft.com/office/drawing/2014/main" id="{F80337CC-BC24-46E8-B07A-A9F5408CF4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96250" y="0"/>
          <a:ext cx="1029198" cy="966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38100</xdr:colOff>
      <xdr:row>0</xdr:row>
      <xdr:rowOff>0</xdr:rowOff>
    </xdr:from>
    <xdr:to>
      <xdr:col>4</xdr:col>
      <xdr:colOff>925046</xdr:colOff>
      <xdr:row>0</xdr:row>
      <xdr:rowOff>719666</xdr:rowOff>
    </xdr:to>
    <xdr:pic>
      <xdr:nvPicPr>
        <xdr:cNvPr id="2" name="Picture 1">
          <a:extLst>
            <a:ext uri="{FF2B5EF4-FFF2-40B4-BE49-F238E27FC236}">
              <a16:creationId xmlns:a16="http://schemas.microsoft.com/office/drawing/2014/main" id="{DC3B2CB4-6BE4-4279-AE6F-08FB47F1C6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81550" y="0"/>
          <a:ext cx="886946" cy="719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889000</xdr:colOff>
      <xdr:row>0</xdr:row>
      <xdr:rowOff>0</xdr:rowOff>
    </xdr:from>
    <xdr:to>
      <xdr:col>10</xdr:col>
      <xdr:colOff>876363</xdr:colOff>
      <xdr:row>0</xdr:row>
      <xdr:rowOff>719666</xdr:rowOff>
    </xdr:to>
    <xdr:pic>
      <xdr:nvPicPr>
        <xdr:cNvPr id="2" name="Picture 1">
          <a:extLst>
            <a:ext uri="{FF2B5EF4-FFF2-40B4-BE49-F238E27FC236}">
              <a16:creationId xmlns:a16="http://schemas.microsoft.com/office/drawing/2014/main" id="{BCF3BF36-ADF3-4B3B-A18F-F25156062E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2700" y="0"/>
          <a:ext cx="882713" cy="71966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5941B-E009-4CE7-BC40-F928E91F4AF9}" name="Table1" displayName="Table1" ref="A7:G15" totalsRowShown="0" headerRowDxfId="7">
  <autoFilter ref="A7:G15" xr:uid="{12DD428F-6CFE-4CC4-B9E1-653B3476B5D9}"/>
  <tableColumns count="7">
    <tableColumn id="1" xr3:uid="{E68ED686-F425-4820-8CF7-4EA69D94604B}" name="ab_sa" dataDxfId="6" dataCellStyle="Normal 5 2"/>
    <tableColumn id="2" xr3:uid="{1004065E-4F79-4CD5-8B79-0A3AA721B125}" name="00 - 34" dataDxfId="5"/>
    <tableColumn id="3" xr3:uid="{776FE795-26F3-48F1-A847-0774FAB5AB6A}" name="35 - 44" dataDxfId="4"/>
    <tableColumn id="4" xr3:uid="{F9854AF2-85BC-4906-9852-E5D41F14BFC6}" name="45 - 54" dataDxfId="3"/>
    <tableColumn id="5" xr3:uid="{3C3121DE-0832-402E-8647-717E160D1120}" name="55 - 64" dataDxfId="2"/>
    <tableColumn id="6" xr3:uid="{8302FF64-001A-4BD1-AF6F-093C62D7CD8E}" name="65 - 74" dataDxfId="1"/>
    <tableColumn id="7" xr3:uid="{64A4E4C5-0CFE-4832-8F8F-C8621F21BE5E}" name="75+" dataDxfId="0"/>
  </tableColumns>
  <tableStyleInfo name="NCC White Table"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NCC Default">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an.bates@nottscc.gcsx.gov.uk" TargetMode="External"/><Relationship Id="rId2" Type="http://schemas.openxmlformats.org/officeDocument/2006/relationships/hyperlink" Target="mailto:ian.bates@nottscc.gov.uk" TargetMode="External"/><Relationship Id="rId1" Type="http://schemas.openxmlformats.org/officeDocument/2006/relationships/hyperlink" Target="mailto:ph.info@nottscc.gov.uk" TargetMode="External"/><Relationship Id="rId6" Type="http://schemas.openxmlformats.org/officeDocument/2006/relationships/image" Target="../media/image2.pn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pubs/smoking18"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6" Type="http://schemas.openxmlformats.org/officeDocument/2006/relationships/image" Target="../media/image2.png"/><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7.png"/><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1"/>
  <sheetViews>
    <sheetView zoomScaleNormal="100" zoomScaleSheetLayoutView="100" workbookViewId="0"/>
  </sheetViews>
  <sheetFormatPr defaultColWidth="10.7109375" defaultRowHeight="12.75" x14ac:dyDescent="0.2"/>
  <cols>
    <col min="1" max="1" width="16.7109375" bestFit="1" customWidth="1"/>
    <col min="2" max="2" width="22.85546875" bestFit="1" customWidth="1"/>
  </cols>
  <sheetData>
    <row r="1" spans="1:6" ht="32.1" customHeight="1" x14ac:dyDescent="0.2">
      <c r="A1" s="1"/>
      <c r="B1" s="1"/>
      <c r="C1" s="1"/>
      <c r="D1" s="1"/>
      <c r="E1" s="1"/>
      <c r="F1" s="1"/>
    </row>
    <row r="3" spans="1:6" ht="15.75" x14ac:dyDescent="0.25">
      <c r="A3" s="4" t="s">
        <v>5</v>
      </c>
      <c r="B3" s="1"/>
      <c r="C3" s="1"/>
      <c r="D3" s="1"/>
      <c r="E3" s="1"/>
      <c r="F3" s="1"/>
    </row>
    <row r="4" spans="1:6" x14ac:dyDescent="0.2">
      <c r="A4" s="1" t="s">
        <v>2</v>
      </c>
      <c r="B4" s="1"/>
      <c r="C4" s="1"/>
      <c r="D4" s="1"/>
      <c r="E4" s="1"/>
      <c r="F4" s="1"/>
    </row>
    <row r="5" spans="1:6" x14ac:dyDescent="0.2">
      <c r="A5" s="5">
        <f ca="1">TODAY()</f>
        <v>43529</v>
      </c>
      <c r="B5" s="1"/>
      <c r="C5" s="1"/>
      <c r="D5" s="1"/>
      <c r="E5" s="1"/>
      <c r="F5" s="1"/>
    </row>
    <row r="7" spans="1:6" x14ac:dyDescent="0.2">
      <c r="A7" s="3" t="s">
        <v>0</v>
      </c>
      <c r="B7" s="1" t="s">
        <v>1</v>
      </c>
      <c r="C7" s="1"/>
      <c r="D7" s="1"/>
      <c r="E7" s="1"/>
      <c r="F7" s="1"/>
    </row>
    <row r="8" spans="1:6" x14ac:dyDescent="0.2">
      <c r="A8" s="3" t="s">
        <v>3</v>
      </c>
      <c r="B8" s="2" t="s">
        <v>6</v>
      </c>
      <c r="C8" s="1"/>
      <c r="D8" s="1"/>
      <c r="E8" s="1"/>
      <c r="F8" s="1"/>
    </row>
    <row r="9" spans="1:6" x14ac:dyDescent="0.2">
      <c r="A9" s="3" t="s">
        <v>4</v>
      </c>
      <c r="B9" s="2" t="s">
        <v>7</v>
      </c>
      <c r="C9" s="1"/>
      <c r="D9" s="1"/>
      <c r="E9" s="1"/>
      <c r="F9" s="1"/>
    </row>
    <row r="10" spans="1:6" x14ac:dyDescent="0.2">
      <c r="A10" s="3" t="s">
        <v>4</v>
      </c>
      <c r="B10" s="2" t="s">
        <v>8</v>
      </c>
      <c r="C10" s="1"/>
      <c r="D10" s="1"/>
      <c r="E10" s="1"/>
      <c r="F10" s="1"/>
    </row>
    <row r="38" spans="1:5" s="7" customFormat="1" x14ac:dyDescent="0.2">
      <c r="A38"/>
      <c r="B38"/>
      <c r="C38"/>
      <c r="D38"/>
      <c r="E38"/>
    </row>
    <row r="51" spans="1:5" s="6" customFormat="1" x14ac:dyDescent="0.2">
      <c r="A51"/>
      <c r="B51"/>
      <c r="C51"/>
      <c r="D51"/>
      <c r="E51"/>
    </row>
  </sheetData>
  <hyperlinks>
    <hyperlink ref="B8" r:id="rId1" xr:uid="{00000000-0004-0000-0000-000000000000}"/>
    <hyperlink ref="B9" r:id="rId2" xr:uid="{00000000-0004-0000-0000-000001000000}"/>
    <hyperlink ref="B10" r:id="rId3" xr:uid="{00000000-0004-0000-0000-000002000000}"/>
  </hyperlinks>
  <pageMargins left="0.70866141732283472" right="0.70866141732283472" top="0.74803149606299213" bottom="0.74803149606299213" header="0.31496062992125984" footer="0.31496062992125984"/>
  <pageSetup paperSize="9" orientation="portrait" r:id="rId4"/>
  <drawing r:id="rId5"/>
  <pictur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39B1-33D4-4DD1-8034-1450CE6E6E18}">
  <sheetPr>
    <pageSetUpPr fitToPage="1"/>
  </sheetPr>
  <dimension ref="B5:E51"/>
  <sheetViews>
    <sheetView zoomScale="90" zoomScaleNormal="90" workbookViewId="0"/>
  </sheetViews>
  <sheetFormatPr defaultColWidth="9.140625" defaultRowHeight="14.25" x14ac:dyDescent="0.2"/>
  <cols>
    <col min="1" max="1" width="2.28515625" style="9" customWidth="1"/>
    <col min="2" max="2" width="10.85546875" style="9" customWidth="1"/>
    <col min="3" max="3" width="123.7109375" style="9" customWidth="1"/>
    <col min="4" max="16384" width="9.140625" style="9"/>
  </cols>
  <sheetData>
    <row r="5" spans="2:5" x14ac:dyDescent="0.2">
      <c r="C5" s="10"/>
    </row>
    <row r="6" spans="2:5" ht="45.75" customHeight="1" x14ac:dyDescent="0.5">
      <c r="B6" s="11" t="s">
        <v>99</v>
      </c>
    </row>
    <row r="8" spans="2:5" x14ac:dyDescent="0.2">
      <c r="B8" s="12" t="s">
        <v>100</v>
      </c>
      <c r="C8" s="12"/>
    </row>
    <row r="9" spans="2:5" x14ac:dyDescent="0.2">
      <c r="B9" s="12" t="s">
        <v>101</v>
      </c>
    </row>
    <row r="10" spans="2:5" x14ac:dyDescent="0.2">
      <c r="B10" s="13" t="s">
        <v>102</v>
      </c>
    </row>
    <row r="11" spans="2:5" x14ac:dyDescent="0.2">
      <c r="B11" s="13"/>
    </row>
    <row r="12" spans="2:5" ht="15.75" x14ac:dyDescent="0.25">
      <c r="B12" s="14" t="s">
        <v>103</v>
      </c>
      <c r="C12" s="15"/>
    </row>
    <row r="13" spans="2:5" ht="72" customHeight="1" x14ac:dyDescent="0.2">
      <c r="B13" s="90" t="s">
        <v>104</v>
      </c>
      <c r="C13" s="90"/>
    </row>
    <row r="15" spans="2:5" ht="15" customHeight="1" x14ac:dyDescent="0.25">
      <c r="B15" s="14" t="s">
        <v>105</v>
      </c>
      <c r="C15" s="14"/>
    </row>
    <row r="16" spans="2:5" x14ac:dyDescent="0.2">
      <c r="B16" s="16" t="s">
        <v>106</v>
      </c>
      <c r="C16" s="16"/>
      <c r="D16" s="17"/>
      <c r="E16" s="17"/>
    </row>
    <row r="17" spans="2:5" ht="15" x14ac:dyDescent="0.2">
      <c r="B17" s="18"/>
      <c r="C17" s="18"/>
      <c r="D17" s="17"/>
      <c r="E17" s="17"/>
    </row>
    <row r="18" spans="2:5" ht="15" customHeight="1" x14ac:dyDescent="0.25">
      <c r="B18" s="14" t="s">
        <v>107</v>
      </c>
      <c r="C18" s="14"/>
      <c r="D18" s="19"/>
      <c r="E18" s="19"/>
    </row>
    <row r="19" spans="2:5" ht="30.75" customHeight="1" x14ac:dyDescent="0.2">
      <c r="B19" s="20" t="s">
        <v>108</v>
      </c>
      <c r="C19" s="21" t="s">
        <v>109</v>
      </c>
      <c r="D19" s="21"/>
      <c r="E19" s="21"/>
    </row>
    <row r="20" spans="2:5" ht="22.5" customHeight="1" x14ac:dyDescent="0.2">
      <c r="B20" s="20" t="s">
        <v>110</v>
      </c>
      <c r="C20" s="22" t="s">
        <v>111</v>
      </c>
      <c r="D20" s="23"/>
      <c r="E20" s="23"/>
    </row>
    <row r="21" spans="2:5" ht="27.75" customHeight="1" x14ac:dyDescent="0.2">
      <c r="B21" s="20" t="s">
        <v>112</v>
      </c>
      <c r="C21" s="24" t="s">
        <v>113</v>
      </c>
      <c r="D21" s="21"/>
      <c r="E21" s="21"/>
    </row>
    <row r="22" spans="2:5" ht="34.5" customHeight="1" x14ac:dyDescent="0.2">
      <c r="B22" s="20" t="s">
        <v>114</v>
      </c>
      <c r="C22" s="24" t="s">
        <v>115</v>
      </c>
      <c r="D22" s="21"/>
      <c r="E22" s="21"/>
    </row>
    <row r="23" spans="2:5" ht="34.5" customHeight="1" x14ac:dyDescent="0.2">
      <c r="B23" s="20" t="s">
        <v>116</v>
      </c>
      <c r="C23" s="24" t="s">
        <v>117</v>
      </c>
      <c r="D23" s="21"/>
      <c r="E23" s="21"/>
    </row>
    <row r="24" spans="2:5" ht="31.5" customHeight="1" x14ac:dyDescent="0.2">
      <c r="B24" s="20" t="s">
        <v>118</v>
      </c>
      <c r="C24" s="24" t="s">
        <v>119</v>
      </c>
      <c r="D24" s="21"/>
      <c r="E24" s="21"/>
    </row>
    <row r="25" spans="2:5" ht="34.5" customHeight="1" x14ac:dyDescent="0.2">
      <c r="B25" s="20" t="s">
        <v>120</v>
      </c>
      <c r="C25" s="25" t="s">
        <v>121</v>
      </c>
      <c r="D25" s="26"/>
      <c r="E25" s="26"/>
    </row>
    <row r="26" spans="2:5" ht="17.25" customHeight="1" x14ac:dyDescent="0.2">
      <c r="B26" s="20" t="s">
        <v>122</v>
      </c>
      <c r="C26" s="24" t="s">
        <v>123</v>
      </c>
      <c r="D26" s="26"/>
      <c r="E26" s="26"/>
    </row>
    <row r="27" spans="2:5" ht="33.75" customHeight="1" x14ac:dyDescent="0.2">
      <c r="B27" s="20" t="s">
        <v>124</v>
      </c>
      <c r="C27" s="24" t="s">
        <v>125</v>
      </c>
      <c r="D27" s="21"/>
      <c r="E27" s="21"/>
    </row>
    <row r="28" spans="2:5" ht="33.75" customHeight="1" x14ac:dyDescent="0.2">
      <c r="B28" s="20" t="s">
        <v>126</v>
      </c>
      <c r="C28" s="25" t="s">
        <v>127</v>
      </c>
      <c r="D28" s="26"/>
      <c r="E28" s="26"/>
    </row>
    <row r="29" spans="2:5" ht="17.25" customHeight="1" x14ac:dyDescent="0.2">
      <c r="B29" s="20" t="s">
        <v>128</v>
      </c>
      <c r="C29" s="24" t="s">
        <v>129</v>
      </c>
      <c r="D29" s="26"/>
      <c r="E29" s="26"/>
    </row>
    <row r="30" spans="2:5" ht="17.25" customHeight="1" x14ac:dyDescent="0.2">
      <c r="B30" s="20" t="s">
        <v>130</v>
      </c>
      <c r="C30" s="26" t="s">
        <v>131</v>
      </c>
      <c r="D30" s="26"/>
      <c r="E30" s="26"/>
    </row>
    <row r="31" spans="2:5" x14ac:dyDescent="0.2">
      <c r="B31" s="20" t="s">
        <v>132</v>
      </c>
      <c r="C31" s="26" t="s">
        <v>133</v>
      </c>
      <c r="D31" s="26"/>
      <c r="E31" s="26"/>
    </row>
    <row r="32" spans="2:5" x14ac:dyDescent="0.2">
      <c r="C32" s="27"/>
      <c r="D32" s="27"/>
      <c r="E32" s="27"/>
    </row>
    <row r="33" spans="2:5" ht="15.75" x14ac:dyDescent="0.2">
      <c r="B33" s="28" t="s">
        <v>134</v>
      </c>
      <c r="C33" s="29"/>
      <c r="D33" s="30"/>
      <c r="E33" s="30"/>
    </row>
    <row r="34" spans="2:5" ht="15" x14ac:dyDescent="0.2">
      <c r="B34" s="31" t="s">
        <v>135</v>
      </c>
      <c r="C34" s="28"/>
      <c r="D34" s="32"/>
      <c r="E34" s="32"/>
    </row>
    <row r="35" spans="2:5" x14ac:dyDescent="0.2">
      <c r="B35" s="31" t="s">
        <v>136</v>
      </c>
      <c r="C35" s="31"/>
    </row>
    <row r="36" spans="2:5" x14ac:dyDescent="0.2">
      <c r="B36" s="31" t="s">
        <v>137</v>
      </c>
      <c r="C36" s="31"/>
    </row>
    <row r="37" spans="2:5" x14ac:dyDescent="0.2">
      <c r="B37" s="31" t="s">
        <v>138</v>
      </c>
      <c r="C37" s="31" t="s">
        <v>139</v>
      </c>
    </row>
    <row r="38" spans="2:5" x14ac:dyDescent="0.2">
      <c r="B38" s="31" t="s">
        <v>140</v>
      </c>
      <c r="C38" s="31"/>
    </row>
    <row r="39" spans="2:5" x14ac:dyDescent="0.2">
      <c r="B39" s="31"/>
      <c r="C39" s="31"/>
    </row>
    <row r="40" spans="2:5" x14ac:dyDescent="0.2">
      <c r="B40" s="31" t="s">
        <v>141</v>
      </c>
      <c r="C40" s="33"/>
    </row>
    <row r="41" spans="2:5" x14ac:dyDescent="0.2">
      <c r="B41" s="31" t="s">
        <v>142</v>
      </c>
      <c r="C41" s="34"/>
    </row>
    <row r="42" spans="2:5" ht="15" customHeight="1" x14ac:dyDescent="0.2">
      <c r="B42" s="91" t="s">
        <v>143</v>
      </c>
      <c r="C42" s="91"/>
    </row>
    <row r="43" spans="2:5" x14ac:dyDescent="0.2">
      <c r="B43" s="92"/>
      <c r="C43" s="92"/>
    </row>
    <row r="44" spans="2:5" x14ac:dyDescent="0.2">
      <c r="B44" s="92"/>
      <c r="C44" s="92"/>
    </row>
    <row r="45" spans="2:5" x14ac:dyDescent="0.2">
      <c r="B45" s="92"/>
      <c r="C45" s="92"/>
    </row>
    <row r="46" spans="2:5" ht="15" customHeight="1" x14ac:dyDescent="0.2">
      <c r="B46" s="89" t="s">
        <v>144</v>
      </c>
      <c r="C46" s="89"/>
    </row>
    <row r="47" spans="2:5" ht="15" customHeight="1" x14ac:dyDescent="0.2">
      <c r="B47" s="89" t="s">
        <v>145</v>
      </c>
      <c r="C47" s="89" t="s">
        <v>145</v>
      </c>
    </row>
    <row r="48" spans="2:5" x14ac:dyDescent="0.2">
      <c r="B48" s="35" t="s">
        <v>146</v>
      </c>
      <c r="C48" s="35"/>
    </row>
    <row r="49" spans="2:3" x14ac:dyDescent="0.2">
      <c r="B49" s="16" t="s">
        <v>147</v>
      </c>
      <c r="C49" s="16"/>
    </row>
    <row r="50" spans="2:3" x14ac:dyDescent="0.2">
      <c r="B50" s="16" t="s">
        <v>148</v>
      </c>
      <c r="C50" s="16"/>
    </row>
    <row r="51" spans="2:3" x14ac:dyDescent="0.2">
      <c r="B51" s="36" t="s">
        <v>149</v>
      </c>
      <c r="C51" s="35" t="s">
        <v>150</v>
      </c>
    </row>
  </sheetData>
  <mergeCells count="7">
    <mergeCell ref="B47:C47"/>
    <mergeCell ref="B13:C13"/>
    <mergeCell ref="B42:C42"/>
    <mergeCell ref="B43:C43"/>
    <mergeCell ref="B44:C44"/>
    <mergeCell ref="B45:C45"/>
    <mergeCell ref="B46:C46"/>
  </mergeCells>
  <hyperlinks>
    <hyperlink ref="C31" location="'Table 10'!A1" display="Finished Consultant Episodes in an inpatient setting with a primary diagnosis of obesity and a main or secondary procedure of 'Bariatric Surgery' in England, by age, 2005/06 to 2015/16" xr:uid="{1AA4FD65-8DCE-4E72-B168-E1C7B614EADB}"/>
    <hyperlink ref="C30" location="'Table 9'!A1" display="Finished Consultant Episodes in an inpatient setting with a primary diagnosis of obesity and a main or secondary procedure of 'Bariatric Surgery' in England, by gender, 2005/06 to 2015/16" xr:uid="{28FF4BAD-A7A0-40DE-93C7-D04EDF50DF13}"/>
    <hyperlink ref="C19" location="'Table 1'!A1" display="Finished Admission Episodes in an inpatient setting with a primary diagnosis of obesity in England, by gender, 2005/06 to 2015/16" xr:uid="{B2B1EDA7-7CD3-4882-A6BF-F5A4171AB167}"/>
    <hyperlink ref="C20" location="'1.2'!A1" display="Household expenditure on tobacco (current price value), United Kingdom" xr:uid="{3C499F44-6233-4038-9F5F-DF12314BA723}"/>
    <hyperlink ref="C21" location="'2.1'!A1" display="Prescription items and Net Ingredient Cost of pharmacotherapies prescribed in primary care to help people quit smoking, by type of pharmacotherapy received" xr:uid="{D8BB5EB6-A570-4BF6-B5D5-33AFA1CC9BE1}"/>
    <hyperlink ref="C22" location="'2.2a'!A1" display="Prescription items for pharmacotherapies for the treatment of smoking dependence, prescribed in primary care and dispensed in the community, by Commissioning Region, Region and Clinical Commissioning Group, 2016/17" xr:uid="{AEA1ED51-FA89-474F-9082-4BA20AE3B50F}"/>
    <hyperlink ref="C24" location="'3.1'!A1" display="NHS hospital admissions with a primary diagnosis of diseases which can be caused by smoking, and those estimated to be attributable to smoking, for adults aged 35 and over, by year" xr:uid="{32E1942C-5F39-4C3A-B0BC-07FF5A3DE60B}"/>
    <hyperlink ref="C25" location="'3.2'!A1" display="Total NHS hospital admissions, admissions with a primary diagnosis of diseases which can be caused by smoking, and those estimated to be attributable to smoking, for adults aged 35 and over, by gender" xr:uid="{0F91E8A2-4793-4D1F-B26C-AFBE886EA786}"/>
    <hyperlink ref="C27" location="'3.3'!A1" display="Registered deaths from diseases which can be caused by smoking, and those estimated to be attributable to smoking1, for adults aged 35 and over, by year" xr:uid="{2899ACE8-C99B-4EB2-A98C-A03CF6D0BA80}"/>
    <hyperlink ref="C28" location="'3.4'!A1" display="Total registered deaths, deaths from diseases which can be caused by smoking, and those estimated to be attributable to smoking1, for adults aged 35 and over, by gender" xr:uid="{84F04BBF-4E00-4A8E-8BC3-6CED73F18773}"/>
    <hyperlink ref="C19:E19" location="'1.1'!A1" display="Indices of tobacco price, retail prices, tobacco price index relative to retail prices index (all items), real disposable income per adult and affordability of tobacco in the United Kingdom, 1980 to 2015" xr:uid="{769F536C-0E0A-4069-97C5-77BCBD8B7962}"/>
    <hyperlink ref="C21:E21" location="'2.1'!A1" display="Prescription items and Net Ingredient Cost of pharmacotherapies prescribed in primary care in England to help people quit smoking, by type of pharmacotherapy received, 2004/05 to 2014/15" xr:uid="{C4E428BE-FE98-4784-8EAC-5A6043D716F4}"/>
    <hyperlink ref="C22:E22" location="'2.2'!A1" display="Number of prescription items and prescription items per 1000 of the population in England, for pharmacotherapies for the treatment of smoking dependence prescribed in primary care and dispensed in the community, by Commissioning Region and Area Team, 2014" xr:uid="{F8365B11-4701-4216-A089-BDE687E3677A}"/>
    <hyperlink ref="C25:E25" location="'3.2'!A1" display="All NHS hospital admissions among adults aged 35 and over in England and those with a primary diagnosis of diseases which can be caused by smoking, the estimated number of admissions that can be attributed to smoking and the percentage of admissions that " xr:uid="{6C8DD516-437C-4973-9F63-2AB4F00794DE}"/>
    <hyperlink ref="C27:E27" location="'3.3'!A1" display="All registered deaths among adults aged 35 and over in England and deaths from diseases which can be caused by smoking, the estimated number and percentage of deaths that can be attributed to smoking, 2004 to 2014" xr:uid="{C2FD12C7-ADA9-4A85-A17D-08DA71253C03}"/>
    <hyperlink ref="C28:E28" location="'3.4'!A1" display="All registered deaths among adults aged 35 and over in England and deaths from diseases which can be caused by smoking, the estimated number and percentage of deaths that can be attributed to smoking, by condition and gender, 2004 to 2014" xr:uid="{62134FB7-F36E-4F78-98FF-0EF69F5742CA}"/>
    <hyperlink ref="C30:E30" location="'Table B1'!A1" display="Cigarette Smoking Status by Sex and Age, England, 2014 " xr:uid="{C7D27982-CDCB-4F0C-9C2D-A4013BC54EDC}"/>
    <hyperlink ref="C31:E31" location="'Table B2'!A1" display="Relative risk ratios for diseases for current and ex-smokers in England, by gender " xr:uid="{6356B247-591A-46D5-A291-8EB37AB191CE}"/>
    <hyperlink ref="B48" r:id="rId1" display="http://www.nationalarchives.gov.uk/doc/open-government-licence" xr:uid="{26CD01A8-E088-45C6-9DF0-8E2C189931A0}"/>
    <hyperlink ref="C51" r:id="rId2" xr:uid="{71EBC84A-B42D-45C9-90CF-E7399D4CB906}"/>
    <hyperlink ref="B10" r:id="rId3" xr:uid="{9C1EAEE2-25CD-4992-AF6A-8CF8714FEAC4}"/>
    <hyperlink ref="C24:E24" location="'3.1'!A1" display="All NHS hospital admissions among adults aged 35 and over in England and those with a primary diagnosis of diseases which can be caused by smoking, the estimated number and percentage of admissions that can be attributed to smoking, 2004/05 to 2014/15" xr:uid="{4C6C9045-9DE6-47A9-BD85-F2420103C8B5}"/>
    <hyperlink ref="C26" location="'3.3'!A1" display="Smoking attributable hospital admissions per 100,000 population in people aged 35 and over, by Region and Local Authority" xr:uid="{7419521E-4DB9-4842-BFEE-AC66EA0AF12F}"/>
    <hyperlink ref="C29" location="'3.6'!A1" display="Smoking attributable deaths per 100,000 population, in people aged 35 and over, by Region and Local Authority" xr:uid="{2100F905-61F1-4EE9-9912-1F40ED080960}"/>
    <hyperlink ref="C23" location="'2.2b'!A1" display="Prescription items for pharmacotherapies for the treatment of smoking dependence, prescribed in primary care and dispensed in the community, by Comissioning Region, Region and Clinical Commissioning Group" xr:uid="{C6EAE041-E23B-4ED4-84CE-7400FD58ACFF}"/>
  </hyperlinks>
  <pageMargins left="0.70866141732283472" right="0.70866141732283472" top="0.74803149606299213" bottom="0.74803149606299213" header="0.31496062992125984" footer="0.31496062992125984"/>
  <pageSetup paperSize="9" scale="54" orientation="portrait" r:id="rId4"/>
  <drawing r:id="rId5"/>
  <pictur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DE1F9-F115-4FF3-AC0C-2F0AD0FDB72F}">
  <sheetPr>
    <pageSetUpPr fitToPage="1"/>
  </sheetPr>
  <dimension ref="A1:F30"/>
  <sheetViews>
    <sheetView showGridLines="0" zoomScale="90" zoomScaleNormal="90" workbookViewId="0"/>
  </sheetViews>
  <sheetFormatPr defaultRowHeight="12.75" x14ac:dyDescent="0.2"/>
  <cols>
    <col min="1" max="1" width="18.28515625" style="8" customWidth="1"/>
    <col min="2" max="2" width="19.42578125" style="8" bestFit="1" customWidth="1"/>
    <col min="3" max="3" width="14" style="8" bestFit="1" customWidth="1"/>
    <col min="4" max="4" width="19.42578125" style="8" bestFit="1" customWidth="1"/>
    <col min="5" max="5" width="14" style="8" bestFit="1" customWidth="1"/>
    <col min="6" max="16384" width="9.140625" style="8"/>
  </cols>
  <sheetData>
    <row r="1" spans="1:6" ht="60" customHeight="1" x14ac:dyDescent="0.2">
      <c r="A1" s="17"/>
      <c r="B1" s="17"/>
      <c r="C1" s="17"/>
      <c r="D1" s="17"/>
      <c r="E1" s="17"/>
      <c r="F1" s="17"/>
    </row>
    <row r="2" spans="1:6" ht="21" customHeight="1" x14ac:dyDescent="0.2">
      <c r="A2" s="93" t="s">
        <v>9</v>
      </c>
      <c r="B2" s="94"/>
      <c r="C2" s="94"/>
      <c r="D2" s="94"/>
      <c r="E2" s="17"/>
      <c r="F2" s="17"/>
    </row>
    <row r="3" spans="1:6" ht="15" x14ac:dyDescent="0.2">
      <c r="A3" s="40" t="s">
        <v>10</v>
      </c>
      <c r="B3" s="17"/>
      <c r="C3" s="17"/>
      <c r="D3" s="17"/>
      <c r="E3" s="17"/>
      <c r="F3" s="17"/>
    </row>
    <row r="4" spans="1:6" ht="15" x14ac:dyDescent="0.2">
      <c r="A4" s="58"/>
      <c r="B4" s="19"/>
      <c r="C4" s="19"/>
      <c r="D4" s="19"/>
      <c r="E4" s="59" t="s">
        <v>11</v>
      </c>
      <c r="F4" s="17"/>
    </row>
    <row r="5" spans="1:6" ht="15" x14ac:dyDescent="0.2">
      <c r="A5" s="81"/>
      <c r="B5" s="82" t="s">
        <v>12</v>
      </c>
      <c r="C5" s="82" t="s">
        <v>12</v>
      </c>
      <c r="D5" s="82" t="s">
        <v>13</v>
      </c>
      <c r="E5" s="82" t="s">
        <v>13</v>
      </c>
      <c r="F5" s="17"/>
    </row>
    <row r="6" spans="1:6" ht="14.25" x14ac:dyDescent="0.2">
      <c r="A6" s="83" t="s">
        <v>34</v>
      </c>
      <c r="B6" s="84" t="s">
        <v>167</v>
      </c>
      <c r="C6" s="84" t="s">
        <v>168</v>
      </c>
      <c r="D6" s="84" t="s">
        <v>167</v>
      </c>
      <c r="E6" s="84" t="s">
        <v>168</v>
      </c>
      <c r="F6" s="17"/>
    </row>
    <row r="7" spans="1:6" ht="30" x14ac:dyDescent="0.25">
      <c r="A7" s="85" t="str">
        <f>A6</f>
        <v>Age</v>
      </c>
      <c r="B7" s="86" t="str">
        <f>B5 &amp; ";" &amp; B6</f>
        <v>Men;current smokers</v>
      </c>
      <c r="C7" s="86" t="str">
        <f>C5 &amp; ";" &amp; C6</f>
        <v>Men;ex smokers</v>
      </c>
      <c r="D7" s="86" t="str">
        <f>D5 &amp; ";" &amp; D6</f>
        <v>Women;current smokers</v>
      </c>
      <c r="E7" s="86" t="str">
        <f>E5 &amp; ";" &amp; E6</f>
        <v>Women;ex smokers</v>
      </c>
      <c r="F7" s="17"/>
    </row>
    <row r="8" spans="1:6" ht="15" x14ac:dyDescent="0.25">
      <c r="A8" s="60" t="s">
        <v>14</v>
      </c>
      <c r="B8" s="61">
        <v>0.153</v>
      </c>
      <c r="C8" s="61">
        <v>0.35499999999999998</v>
      </c>
      <c r="D8" s="61">
        <v>0.122</v>
      </c>
      <c r="E8" s="61">
        <v>0.27600000000000002</v>
      </c>
      <c r="F8" s="17"/>
    </row>
    <row r="9" spans="1:6" ht="15" x14ac:dyDescent="0.25">
      <c r="A9" s="60" t="s">
        <v>15</v>
      </c>
      <c r="B9" s="61">
        <v>0.13700000000000001</v>
      </c>
      <c r="C9" s="61">
        <v>0.38900000000000001</v>
      </c>
      <c r="D9" s="61">
        <v>0.115</v>
      </c>
      <c r="E9" s="61">
        <v>0.28899999999999998</v>
      </c>
      <c r="F9" s="17"/>
    </row>
    <row r="10" spans="1:6" ht="15" x14ac:dyDescent="0.25">
      <c r="A10" s="60"/>
      <c r="B10" s="61"/>
      <c r="C10" s="61"/>
      <c r="D10" s="61"/>
      <c r="E10" s="61"/>
      <c r="F10" s="17"/>
    </row>
    <row r="11" spans="1:6" ht="15" x14ac:dyDescent="0.25">
      <c r="A11" s="60" t="s">
        <v>16</v>
      </c>
      <c r="B11" s="61">
        <v>0.19500000000000001</v>
      </c>
      <c r="C11" s="61">
        <v>0.25700000000000001</v>
      </c>
      <c r="D11" s="61">
        <v>0.15</v>
      </c>
      <c r="E11" s="61">
        <v>0.22700000000000001</v>
      </c>
      <c r="F11" s="17"/>
    </row>
    <row r="12" spans="1:6" ht="15" x14ac:dyDescent="0.25">
      <c r="A12" s="60" t="s">
        <v>17</v>
      </c>
      <c r="B12" s="61">
        <v>0.154</v>
      </c>
      <c r="C12" s="61">
        <v>0.34399999999999997</v>
      </c>
      <c r="D12" s="61">
        <v>0.13500000000000001</v>
      </c>
      <c r="E12" s="61">
        <v>0.27800000000000002</v>
      </c>
      <c r="F12" s="17"/>
    </row>
    <row r="13" spans="1:6" ht="15" x14ac:dyDescent="0.25">
      <c r="A13" s="60" t="s">
        <v>18</v>
      </c>
      <c r="B13" s="61">
        <v>0.106</v>
      </c>
      <c r="C13" s="61">
        <v>0.49</v>
      </c>
      <c r="D13" s="61">
        <v>9.2999999999999999E-2</v>
      </c>
      <c r="E13" s="61">
        <v>0.35299999999999998</v>
      </c>
      <c r="F13" s="17"/>
    </row>
    <row r="14" spans="1:6" ht="15" x14ac:dyDescent="0.25">
      <c r="A14" s="60" t="s">
        <v>19</v>
      </c>
      <c r="B14" s="61">
        <v>5.3999999999999999E-2</v>
      </c>
      <c r="C14" s="61">
        <v>0.56799999999999995</v>
      </c>
      <c r="D14" s="61">
        <v>5.0999999999999997E-2</v>
      </c>
      <c r="E14" s="61">
        <v>0.33300000000000002</v>
      </c>
      <c r="F14" s="17"/>
    </row>
    <row r="15" spans="1:6" ht="15" x14ac:dyDescent="0.25">
      <c r="A15" s="60"/>
      <c r="B15" s="61"/>
      <c r="C15" s="61"/>
      <c r="D15" s="61"/>
      <c r="E15" s="61"/>
      <c r="F15" s="17"/>
    </row>
    <row r="16" spans="1:6" ht="15" x14ac:dyDescent="0.25">
      <c r="A16" s="60" t="s">
        <v>20</v>
      </c>
      <c r="B16" s="61">
        <v>0.182</v>
      </c>
      <c r="C16" s="61">
        <v>0.28399999999999997</v>
      </c>
      <c r="D16" s="61">
        <v>0.14499999999999999</v>
      </c>
      <c r="E16" s="61">
        <v>0.24299999999999999</v>
      </c>
      <c r="F16" s="17"/>
    </row>
    <row r="17" spans="1:6" ht="15" x14ac:dyDescent="0.25">
      <c r="A17" s="60" t="s">
        <v>21</v>
      </c>
      <c r="B17" s="61">
        <v>8.5000000000000006E-2</v>
      </c>
      <c r="C17" s="61">
        <v>0.52200000000000002</v>
      </c>
      <c r="D17" s="61">
        <v>7.3999999999999996E-2</v>
      </c>
      <c r="E17" s="61">
        <v>0.34399999999999997</v>
      </c>
      <c r="F17" s="17"/>
    </row>
    <row r="18" spans="1:6" x14ac:dyDescent="0.2">
      <c r="A18" s="62"/>
      <c r="B18" s="62"/>
      <c r="C18" s="62"/>
      <c r="D18" s="62"/>
      <c r="E18" s="62"/>
      <c r="F18" s="17"/>
    </row>
    <row r="19" spans="1:6" x14ac:dyDescent="0.2">
      <c r="A19" s="17"/>
      <c r="B19" s="17"/>
      <c r="C19" s="17"/>
      <c r="D19" s="17"/>
      <c r="E19" s="17"/>
      <c r="F19" s="17"/>
    </row>
    <row r="20" spans="1:6" x14ac:dyDescent="0.2">
      <c r="A20" s="55" t="s">
        <v>22</v>
      </c>
      <c r="B20" s="17"/>
      <c r="C20" s="17"/>
      <c r="D20" s="17"/>
      <c r="E20" s="17"/>
      <c r="F20" s="17"/>
    </row>
    <row r="21" spans="1:6" x14ac:dyDescent="0.2">
      <c r="A21" s="17"/>
      <c r="B21" s="17"/>
      <c r="C21" s="17"/>
      <c r="D21" s="17"/>
      <c r="E21" s="17"/>
      <c r="F21" s="17"/>
    </row>
    <row r="22" spans="1:6" x14ac:dyDescent="0.2">
      <c r="A22" s="57" t="s">
        <v>23</v>
      </c>
      <c r="B22" s="17"/>
      <c r="C22" s="17"/>
      <c r="D22" s="17"/>
      <c r="E22" s="17"/>
      <c r="F22" s="17"/>
    </row>
    <row r="23" spans="1:6" x14ac:dyDescent="0.2">
      <c r="A23" s="37" t="s">
        <v>24</v>
      </c>
      <c r="B23" s="17"/>
      <c r="C23" s="17"/>
      <c r="D23" s="17"/>
      <c r="E23" s="17"/>
      <c r="F23" s="17"/>
    </row>
    <row r="24" spans="1:6" x14ac:dyDescent="0.2">
      <c r="A24" s="37" t="s">
        <v>25</v>
      </c>
      <c r="B24" s="17"/>
      <c r="C24" s="17"/>
      <c r="D24" s="17"/>
      <c r="E24" s="17"/>
      <c r="F24" s="17"/>
    </row>
    <row r="25" spans="1:6" x14ac:dyDescent="0.2">
      <c r="A25" s="17"/>
      <c r="B25" s="17"/>
      <c r="C25" s="17"/>
      <c r="D25" s="17"/>
      <c r="E25" s="17"/>
      <c r="F25" s="17"/>
    </row>
    <row r="26" spans="1:6" x14ac:dyDescent="0.2">
      <c r="A26" s="57" t="s">
        <v>26</v>
      </c>
      <c r="B26" s="17"/>
      <c r="C26" s="17"/>
      <c r="D26" s="17"/>
      <c r="E26" s="17"/>
      <c r="F26" s="17"/>
    </row>
    <row r="27" spans="1:6" x14ac:dyDescent="0.2">
      <c r="A27" s="17" t="s">
        <v>27</v>
      </c>
      <c r="B27" s="17"/>
      <c r="C27" s="17"/>
      <c r="D27" s="17"/>
      <c r="E27" s="17"/>
      <c r="F27" s="17"/>
    </row>
    <row r="28" spans="1:6" x14ac:dyDescent="0.2">
      <c r="A28" s="17"/>
      <c r="B28" s="17"/>
      <c r="C28" s="17"/>
      <c r="D28" s="17"/>
      <c r="E28" s="17"/>
      <c r="F28" s="17"/>
    </row>
    <row r="29" spans="1:6" x14ac:dyDescent="0.2">
      <c r="A29" s="37" t="s">
        <v>28</v>
      </c>
      <c r="B29" s="17"/>
      <c r="C29" s="17"/>
      <c r="D29" s="17"/>
      <c r="E29" s="17"/>
      <c r="F29" s="17"/>
    </row>
    <row r="30" spans="1:6" x14ac:dyDescent="0.2">
      <c r="A30" s="37" t="s">
        <v>29</v>
      </c>
      <c r="B30" s="17"/>
      <c r="C30" s="17"/>
      <c r="D30" s="17"/>
      <c r="E30" s="17"/>
      <c r="F30" s="17"/>
    </row>
  </sheetData>
  <mergeCells count="1">
    <mergeCell ref="A2:D2"/>
  </mergeCells>
  <pageMargins left="0.70866141732283472" right="0.70866141732283472" top="0.74803149606299213" bottom="0.74803149606299213" header="0.31496062992125984" footer="0.31496062992125984"/>
  <pageSetup paperSize="9" scale="94"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E9FA-D003-4CB4-A71B-48BE9827B82C}">
  <sheetPr>
    <pageSetUpPr fitToPage="1"/>
  </sheetPr>
  <dimension ref="A1:K67"/>
  <sheetViews>
    <sheetView showGridLines="0" tabSelected="1" zoomScale="90" zoomScaleNormal="90" workbookViewId="0"/>
  </sheetViews>
  <sheetFormatPr defaultRowHeight="12.75" x14ac:dyDescent="0.2"/>
  <cols>
    <col min="1" max="3" width="16.85546875" style="8" customWidth="1"/>
    <col min="4" max="4" width="50.28515625" style="8" customWidth="1"/>
    <col min="5" max="5" width="9" style="8" bestFit="1" customWidth="1"/>
    <col min="6" max="6" width="14" style="8" customWidth="1"/>
    <col min="7" max="7" width="10" style="8" customWidth="1"/>
    <col min="8" max="11" width="13.42578125" style="8" customWidth="1"/>
    <col min="12" max="16384" width="9.140625" style="8"/>
  </cols>
  <sheetData>
    <row r="1" spans="1:11" ht="60" customHeight="1" x14ac:dyDescent="0.2">
      <c r="A1" s="37"/>
      <c r="B1" s="37"/>
      <c r="C1" s="37"/>
      <c r="D1" s="37"/>
      <c r="E1" s="37"/>
      <c r="F1" s="37"/>
      <c r="G1" s="37"/>
      <c r="H1" s="37"/>
      <c r="I1" s="37"/>
      <c r="J1" s="37"/>
      <c r="K1" s="37"/>
    </row>
    <row r="2" spans="1:11" ht="15.75" x14ac:dyDescent="0.2">
      <c r="A2" s="38"/>
      <c r="B2" s="38"/>
      <c r="C2" s="38"/>
      <c r="D2" s="38" t="s">
        <v>30</v>
      </c>
      <c r="E2" s="38"/>
      <c r="F2" s="39"/>
      <c r="G2" s="39"/>
      <c r="H2" s="39"/>
      <c r="I2" s="37"/>
      <c r="J2" s="37"/>
      <c r="K2" s="37"/>
    </row>
    <row r="3" spans="1:11" ht="15" x14ac:dyDescent="0.2">
      <c r="A3" s="40"/>
      <c r="B3" s="40"/>
      <c r="C3" s="40"/>
      <c r="D3" s="40" t="s">
        <v>31</v>
      </c>
      <c r="E3" s="40"/>
      <c r="F3" s="37"/>
      <c r="G3" s="37"/>
      <c r="H3" s="95"/>
      <c r="I3" s="95"/>
      <c r="J3" s="37"/>
      <c r="K3" s="37"/>
    </row>
    <row r="4" spans="1:11" x14ac:dyDescent="0.2">
      <c r="A4" s="17"/>
      <c r="B4" s="17"/>
      <c r="C4" s="17"/>
      <c r="D4" s="17"/>
      <c r="E4" s="17"/>
      <c r="F4" s="17"/>
      <c r="G4" s="17"/>
      <c r="H4" s="17"/>
      <c r="I4" s="17"/>
      <c r="J4" s="17"/>
      <c r="K4" s="17"/>
    </row>
    <row r="5" spans="1:11" ht="18.75" customHeight="1" x14ac:dyDescent="0.2">
      <c r="A5" s="71"/>
      <c r="B5" s="71"/>
      <c r="C5" s="71"/>
      <c r="D5" s="71"/>
      <c r="E5" s="72"/>
      <c r="F5" s="71"/>
      <c r="G5" s="71"/>
      <c r="H5" s="73" t="s">
        <v>12</v>
      </c>
      <c r="I5" s="73" t="s">
        <v>12</v>
      </c>
      <c r="J5" s="73" t="s">
        <v>13</v>
      </c>
      <c r="K5" s="73" t="s">
        <v>13</v>
      </c>
    </row>
    <row r="6" spans="1:11" ht="40.5" customHeight="1" x14ac:dyDescent="0.2">
      <c r="A6" s="74"/>
      <c r="B6" s="74"/>
      <c r="C6" s="74"/>
      <c r="D6" s="74" t="s">
        <v>32</v>
      </c>
      <c r="E6" s="75" t="s">
        <v>155</v>
      </c>
      <c r="F6" s="76" t="s">
        <v>33</v>
      </c>
      <c r="G6" s="76" t="s">
        <v>34</v>
      </c>
      <c r="H6" s="77" t="s">
        <v>35</v>
      </c>
      <c r="I6" s="77" t="s">
        <v>36</v>
      </c>
      <c r="J6" s="77" t="s">
        <v>35</v>
      </c>
      <c r="K6" s="77" t="s">
        <v>36</v>
      </c>
    </row>
    <row r="7" spans="1:11" ht="25.5" x14ac:dyDescent="0.2">
      <c r="A7" s="87" t="s">
        <v>173</v>
      </c>
      <c r="B7" s="87" t="s">
        <v>166</v>
      </c>
      <c r="C7" s="87" t="s">
        <v>176</v>
      </c>
      <c r="D7" s="87" t="str">
        <f>D6</f>
        <v>Disease category</v>
      </c>
      <c r="E7" s="87" t="str">
        <f>E6</f>
        <v>Footnote</v>
      </c>
      <c r="F7" s="87" t="str">
        <f>F6</f>
        <v>ICD-10 code</v>
      </c>
      <c r="G7" s="87" t="str">
        <f>G6</f>
        <v>Age</v>
      </c>
      <c r="H7" s="88" t="str">
        <f>H5 &amp; ";" &amp; H6</f>
        <v>Men;Current smokers</v>
      </c>
      <c r="I7" s="88" t="str">
        <f>I5 &amp; ";" &amp; I6</f>
        <v>Men;Ex-smokers</v>
      </c>
      <c r="J7" s="88" t="str">
        <f>J5 &amp; ";" &amp; J6</f>
        <v>Women;Current smokers</v>
      </c>
      <c r="K7" s="88" t="str">
        <f>K5 &amp; ";" &amp; K6</f>
        <v>Women;Ex-smokers</v>
      </c>
    </row>
    <row r="8" spans="1:11" ht="15" x14ac:dyDescent="0.25">
      <c r="A8" s="78" t="s">
        <v>174</v>
      </c>
      <c r="B8" s="78" t="str">
        <f>IF(A8 = "all", "fatal", IF(LEN(A8) &gt; 0, "non-fatal", ""))</f>
        <v>fatal</v>
      </c>
      <c r="C8" s="78" t="s">
        <v>37</v>
      </c>
      <c r="D8" s="78"/>
      <c r="E8" s="41"/>
      <c r="F8" s="44"/>
      <c r="G8" s="42"/>
      <c r="H8" s="43"/>
      <c r="I8" s="43"/>
      <c r="J8" s="43"/>
      <c r="K8" s="43"/>
    </row>
    <row r="9" spans="1:11" ht="14.25" x14ac:dyDescent="0.2">
      <c r="A9" s="69" t="str">
        <f>A8</f>
        <v>all</v>
      </c>
      <c r="B9" s="69" t="str">
        <f t="shared" ref="B9:B51" si="0">IF(A9 = "all", "fatal", IF(LEN(A9) &gt; 0, "non-fatal", ""))</f>
        <v>fatal</v>
      </c>
      <c r="C9" s="69" t="str">
        <f>C8</f>
        <v>Cancers which can be caused by smoking</v>
      </c>
      <c r="D9" s="45" t="s">
        <v>38</v>
      </c>
      <c r="E9" s="45"/>
      <c r="F9" s="42" t="s">
        <v>39</v>
      </c>
      <c r="G9" s="42" t="s">
        <v>40</v>
      </c>
      <c r="H9" s="43">
        <v>23.26</v>
      </c>
      <c r="I9" s="43">
        <v>8.6999999999999993</v>
      </c>
      <c r="J9" s="43">
        <v>12.69</v>
      </c>
      <c r="K9" s="43">
        <v>4.53</v>
      </c>
    </row>
    <row r="10" spans="1:11" ht="14.25" x14ac:dyDescent="0.2">
      <c r="A10" s="69" t="str">
        <f t="shared" ref="A10:A50" si="1">A9</f>
        <v>all</v>
      </c>
      <c r="B10" s="69" t="str">
        <f t="shared" si="0"/>
        <v>fatal</v>
      </c>
      <c r="C10" s="69" t="str">
        <f t="shared" ref="C10:C19" si="2">C9</f>
        <v>Cancers which can be caused by smoking</v>
      </c>
      <c r="D10" s="45" t="s">
        <v>41</v>
      </c>
      <c r="E10" s="45"/>
      <c r="F10" s="42" t="s">
        <v>42</v>
      </c>
      <c r="G10" s="42" t="s">
        <v>40</v>
      </c>
      <c r="H10" s="43">
        <v>10.89</v>
      </c>
      <c r="I10" s="43">
        <v>3.4</v>
      </c>
      <c r="J10" s="43">
        <v>5.08</v>
      </c>
      <c r="K10" s="43">
        <v>2.29</v>
      </c>
    </row>
    <row r="11" spans="1:11" ht="14.25" x14ac:dyDescent="0.2">
      <c r="A11" s="69" t="str">
        <f t="shared" si="1"/>
        <v>all</v>
      </c>
      <c r="B11" s="69" t="str">
        <f t="shared" si="0"/>
        <v>fatal</v>
      </c>
      <c r="C11" s="69" t="str">
        <f t="shared" si="2"/>
        <v>Cancers which can be caused by smoking</v>
      </c>
      <c r="D11" s="45" t="s">
        <v>43</v>
      </c>
      <c r="E11" s="45"/>
      <c r="F11" s="42" t="s">
        <v>44</v>
      </c>
      <c r="G11" s="42" t="s">
        <v>40</v>
      </c>
      <c r="H11" s="43">
        <v>6.76</v>
      </c>
      <c r="I11" s="43">
        <v>4.46</v>
      </c>
      <c r="J11" s="43">
        <v>7.75</v>
      </c>
      <c r="K11" s="43">
        <v>2.79</v>
      </c>
    </row>
    <row r="12" spans="1:11" ht="14.25" x14ac:dyDescent="0.2">
      <c r="A12" s="69" t="str">
        <f t="shared" si="1"/>
        <v>all</v>
      </c>
      <c r="B12" s="69" t="str">
        <f t="shared" si="0"/>
        <v>fatal</v>
      </c>
      <c r="C12" s="69" t="str">
        <f t="shared" si="2"/>
        <v>Cancers which can be caused by smoking</v>
      </c>
      <c r="D12" s="46" t="s">
        <v>45</v>
      </c>
      <c r="E12" s="46"/>
      <c r="F12" s="42" t="s">
        <v>46</v>
      </c>
      <c r="G12" s="42" t="s">
        <v>40</v>
      </c>
      <c r="H12" s="43">
        <v>14.6</v>
      </c>
      <c r="I12" s="43">
        <v>6.34</v>
      </c>
      <c r="J12" s="43">
        <v>13.02</v>
      </c>
      <c r="K12" s="43">
        <v>5.16</v>
      </c>
    </row>
    <row r="13" spans="1:11" ht="14.25" x14ac:dyDescent="0.2">
      <c r="A13" s="69" t="str">
        <f t="shared" si="1"/>
        <v>all</v>
      </c>
      <c r="B13" s="69" t="str">
        <f t="shared" si="0"/>
        <v>fatal</v>
      </c>
      <c r="C13" s="69" t="str">
        <f t="shared" si="2"/>
        <v>Cancers which can be caused by smoking</v>
      </c>
      <c r="D13" s="45" t="s">
        <v>47</v>
      </c>
      <c r="E13" s="45"/>
      <c r="F13" s="42" t="s">
        <v>48</v>
      </c>
      <c r="G13" s="42" t="s">
        <v>40</v>
      </c>
      <c r="H13" s="43">
        <v>1</v>
      </c>
      <c r="I13" s="43">
        <v>1</v>
      </c>
      <c r="J13" s="43">
        <v>1.59</v>
      </c>
      <c r="K13" s="43">
        <v>1.1399999999999999</v>
      </c>
    </row>
    <row r="14" spans="1:11" ht="14.25" x14ac:dyDescent="0.2">
      <c r="A14" s="69" t="str">
        <f t="shared" si="1"/>
        <v>all</v>
      </c>
      <c r="B14" s="69" t="str">
        <f t="shared" si="0"/>
        <v>fatal</v>
      </c>
      <c r="C14" s="69" t="str">
        <f t="shared" si="2"/>
        <v>Cancers which can be caused by smoking</v>
      </c>
      <c r="D14" s="45" t="s">
        <v>49</v>
      </c>
      <c r="E14" s="45"/>
      <c r="F14" s="42" t="s">
        <v>50</v>
      </c>
      <c r="G14" s="42" t="s">
        <v>40</v>
      </c>
      <c r="H14" s="43">
        <v>3.27</v>
      </c>
      <c r="I14" s="43">
        <v>2.09</v>
      </c>
      <c r="J14" s="43">
        <v>2.2200000000000002</v>
      </c>
      <c r="K14" s="43">
        <v>1.89</v>
      </c>
    </row>
    <row r="15" spans="1:11" ht="14.25" x14ac:dyDescent="0.2">
      <c r="A15" s="69" t="str">
        <f t="shared" si="1"/>
        <v>all</v>
      </c>
      <c r="B15" s="69" t="str">
        <f t="shared" si="0"/>
        <v>fatal</v>
      </c>
      <c r="C15" s="69" t="str">
        <f t="shared" si="2"/>
        <v>Cancers which can be caused by smoking</v>
      </c>
      <c r="D15" s="69" t="s">
        <v>169</v>
      </c>
      <c r="E15" s="69">
        <v>2</v>
      </c>
      <c r="F15" s="42" t="s">
        <v>51</v>
      </c>
      <c r="G15" s="42" t="s">
        <v>40</v>
      </c>
      <c r="H15" s="43">
        <v>2.5</v>
      </c>
      <c r="I15" s="43">
        <v>1.7</v>
      </c>
      <c r="J15" s="43">
        <v>1.4</v>
      </c>
      <c r="K15" s="43">
        <v>1.1000000000000001</v>
      </c>
    </row>
    <row r="16" spans="1:11" ht="14.25" x14ac:dyDescent="0.2">
      <c r="A16" s="69" t="str">
        <f t="shared" si="1"/>
        <v>all</v>
      </c>
      <c r="B16" s="69" t="str">
        <f t="shared" si="0"/>
        <v>fatal</v>
      </c>
      <c r="C16" s="69" t="str">
        <f t="shared" si="2"/>
        <v>Cancers which can be caused by smoking</v>
      </c>
      <c r="D16" s="45" t="s">
        <v>52</v>
      </c>
      <c r="E16" s="45"/>
      <c r="F16" s="42" t="s">
        <v>53</v>
      </c>
      <c r="G16" s="42" t="s">
        <v>40</v>
      </c>
      <c r="H16" s="43">
        <v>1.96</v>
      </c>
      <c r="I16" s="43">
        <v>1.47</v>
      </c>
      <c r="J16" s="43">
        <v>1.36</v>
      </c>
      <c r="K16" s="43">
        <v>1.32</v>
      </c>
    </row>
    <row r="17" spans="1:11" ht="14.25" x14ac:dyDescent="0.2">
      <c r="A17" s="69" t="str">
        <f t="shared" si="1"/>
        <v>all</v>
      </c>
      <c r="B17" s="69" t="str">
        <f t="shared" si="0"/>
        <v>fatal</v>
      </c>
      <c r="C17" s="69" t="str">
        <f t="shared" si="2"/>
        <v>Cancers which can be caused by smoking</v>
      </c>
      <c r="D17" s="45" t="s">
        <v>54</v>
      </c>
      <c r="E17" s="45"/>
      <c r="F17" s="42" t="s">
        <v>55</v>
      </c>
      <c r="G17" s="42" t="s">
        <v>40</v>
      </c>
      <c r="H17" s="43">
        <v>2.31</v>
      </c>
      <c r="I17" s="43">
        <v>1.1499999999999999</v>
      </c>
      <c r="J17" s="43">
        <v>2.25</v>
      </c>
      <c r="K17" s="43">
        <v>1.55</v>
      </c>
    </row>
    <row r="18" spans="1:11" ht="14.25" x14ac:dyDescent="0.2">
      <c r="A18" s="69" t="str">
        <f t="shared" si="1"/>
        <v>all</v>
      </c>
      <c r="B18" s="69" t="str">
        <f t="shared" si="0"/>
        <v>fatal</v>
      </c>
      <c r="C18" s="69" t="str">
        <f t="shared" si="2"/>
        <v>Cancers which can be caused by smoking</v>
      </c>
      <c r="D18" s="69" t="s">
        <v>170</v>
      </c>
      <c r="E18" s="69">
        <v>2</v>
      </c>
      <c r="F18" s="42" t="s">
        <v>56</v>
      </c>
      <c r="G18" s="42" t="s">
        <v>40</v>
      </c>
      <c r="H18" s="43">
        <v>4.4000000000000004</v>
      </c>
      <c r="I18" s="43">
        <v>2.5</v>
      </c>
      <c r="J18" s="43">
        <v>2.2000000000000002</v>
      </c>
      <c r="K18" s="43">
        <v>1.3</v>
      </c>
    </row>
    <row r="19" spans="1:11" ht="14.25" x14ac:dyDescent="0.2">
      <c r="A19" s="69" t="str">
        <f t="shared" si="1"/>
        <v>all</v>
      </c>
      <c r="B19" s="69" t="str">
        <f t="shared" si="0"/>
        <v>fatal</v>
      </c>
      <c r="C19" s="69" t="str">
        <f t="shared" si="2"/>
        <v>Cancers which can be caused by smoking</v>
      </c>
      <c r="D19" s="69" t="s">
        <v>171</v>
      </c>
      <c r="E19" s="69">
        <v>2</v>
      </c>
      <c r="F19" s="42" t="s">
        <v>57</v>
      </c>
      <c r="G19" s="42" t="s">
        <v>40</v>
      </c>
      <c r="H19" s="43">
        <v>1.8</v>
      </c>
      <c r="I19" s="43">
        <v>1.4</v>
      </c>
      <c r="J19" s="43">
        <v>1.2</v>
      </c>
      <c r="K19" s="43">
        <v>1.3</v>
      </c>
    </row>
    <row r="20" spans="1:11" ht="14.25" x14ac:dyDescent="0.2">
      <c r="A20" s="45"/>
      <c r="B20" s="45"/>
      <c r="C20" s="45"/>
      <c r="D20" s="45"/>
      <c r="E20" s="45"/>
      <c r="F20" s="42"/>
      <c r="G20" s="42"/>
      <c r="H20" s="43"/>
      <c r="I20" s="43"/>
      <c r="J20" s="43"/>
      <c r="K20" s="43"/>
    </row>
    <row r="21" spans="1:11" ht="15" x14ac:dyDescent="0.25">
      <c r="A21" s="78" t="s">
        <v>174</v>
      </c>
      <c r="B21" s="78" t="str">
        <f t="shared" si="0"/>
        <v>fatal</v>
      </c>
      <c r="C21" s="78" t="s">
        <v>58</v>
      </c>
      <c r="D21" s="78"/>
      <c r="E21" s="41"/>
      <c r="F21" s="44"/>
      <c r="G21" s="42"/>
      <c r="H21" s="43"/>
      <c r="I21" s="43"/>
      <c r="J21" s="43"/>
      <c r="K21" s="43"/>
    </row>
    <row r="22" spans="1:11" ht="14.25" x14ac:dyDescent="0.2">
      <c r="A22" s="69" t="str">
        <f t="shared" si="1"/>
        <v>all</v>
      </c>
      <c r="B22" s="69" t="str">
        <f t="shared" si="0"/>
        <v>fatal</v>
      </c>
      <c r="C22" s="69" t="str">
        <f t="shared" ref="C22:C25" si="3">C21</f>
        <v>Respiratory diseases which can be caused by smoking</v>
      </c>
      <c r="D22" s="45" t="s">
        <v>59</v>
      </c>
      <c r="E22" s="45"/>
      <c r="F22" s="42" t="s">
        <v>60</v>
      </c>
      <c r="G22" s="42" t="s">
        <v>40</v>
      </c>
      <c r="H22" s="43">
        <v>17.100000000000001</v>
      </c>
      <c r="I22" s="43">
        <v>15.64</v>
      </c>
      <c r="J22" s="43">
        <v>12.04</v>
      </c>
      <c r="K22" s="43">
        <v>11.77</v>
      </c>
    </row>
    <row r="23" spans="1:11" ht="14.25" x14ac:dyDescent="0.2">
      <c r="A23" s="69" t="str">
        <f t="shared" si="1"/>
        <v>all</v>
      </c>
      <c r="B23" s="69" t="str">
        <f t="shared" si="0"/>
        <v>fatal</v>
      </c>
      <c r="C23" s="69" t="str">
        <f t="shared" si="3"/>
        <v>Respiratory diseases which can be caused by smoking</v>
      </c>
      <c r="D23" s="47" t="s">
        <v>61</v>
      </c>
      <c r="E23" s="47"/>
      <c r="F23" s="42" t="s">
        <v>62</v>
      </c>
      <c r="G23" s="42" t="s">
        <v>40</v>
      </c>
      <c r="H23" s="43">
        <v>10.58</v>
      </c>
      <c r="I23" s="43">
        <v>6.8</v>
      </c>
      <c r="J23" s="43">
        <v>13.08</v>
      </c>
      <c r="K23" s="43">
        <v>6.78</v>
      </c>
    </row>
    <row r="24" spans="1:11" ht="14.25" x14ac:dyDescent="0.2">
      <c r="A24" s="69" t="str">
        <f t="shared" si="1"/>
        <v>all</v>
      </c>
      <c r="B24" s="69" t="str">
        <f t="shared" si="0"/>
        <v>fatal</v>
      </c>
      <c r="C24" s="69" t="str">
        <f t="shared" si="3"/>
        <v>Respiratory diseases which can be caused by smoking</v>
      </c>
      <c r="D24" s="69" t="s">
        <v>158</v>
      </c>
      <c r="E24" s="69">
        <v>2</v>
      </c>
      <c r="F24" s="42" t="s">
        <v>63</v>
      </c>
      <c r="G24" s="42" t="s">
        <v>64</v>
      </c>
      <c r="H24" s="43">
        <v>2.5</v>
      </c>
      <c r="I24" s="43">
        <v>1.4</v>
      </c>
      <c r="J24" s="43">
        <v>4.3</v>
      </c>
      <c r="K24" s="43">
        <v>1.1000000000000001</v>
      </c>
    </row>
    <row r="25" spans="1:11" ht="14.25" x14ac:dyDescent="0.2">
      <c r="A25" s="69" t="str">
        <f t="shared" si="1"/>
        <v>all</v>
      </c>
      <c r="B25" s="69" t="str">
        <f t="shared" si="0"/>
        <v>fatal</v>
      </c>
      <c r="C25" s="69" t="str">
        <f t="shared" si="3"/>
        <v>Respiratory diseases which can be caused by smoking</v>
      </c>
      <c r="D25" s="69" t="s">
        <v>158</v>
      </c>
      <c r="E25" s="69">
        <v>2</v>
      </c>
      <c r="F25" s="42" t="s">
        <v>63</v>
      </c>
      <c r="G25" s="42" t="s">
        <v>65</v>
      </c>
      <c r="H25" s="43">
        <v>2</v>
      </c>
      <c r="I25" s="43">
        <v>1.4</v>
      </c>
      <c r="J25" s="43">
        <v>2.2000000000000002</v>
      </c>
      <c r="K25" s="43">
        <v>1.1000000000000001</v>
      </c>
    </row>
    <row r="26" spans="1:11" ht="14.25" x14ac:dyDescent="0.2">
      <c r="A26" s="45"/>
      <c r="B26" s="45"/>
      <c r="C26" s="45"/>
      <c r="D26" s="45"/>
      <c r="E26" s="45"/>
      <c r="F26" s="42"/>
      <c r="G26" s="42"/>
      <c r="H26" s="43"/>
      <c r="I26" s="43"/>
      <c r="J26" s="43"/>
      <c r="K26" s="43"/>
    </row>
    <row r="27" spans="1:11" ht="15" x14ac:dyDescent="0.25">
      <c r="A27" s="78" t="s">
        <v>174</v>
      </c>
      <c r="B27" s="78" t="str">
        <f t="shared" si="0"/>
        <v>fatal</v>
      </c>
      <c r="C27" s="78" t="s">
        <v>66</v>
      </c>
      <c r="D27" s="78"/>
      <c r="E27" s="41"/>
      <c r="F27" s="48"/>
      <c r="G27" s="42"/>
      <c r="H27" s="43"/>
      <c r="I27" s="43"/>
      <c r="J27" s="43"/>
      <c r="K27" s="43"/>
    </row>
    <row r="28" spans="1:11" ht="14.25" x14ac:dyDescent="0.2">
      <c r="A28" s="69" t="str">
        <f t="shared" si="1"/>
        <v>all</v>
      </c>
      <c r="B28" s="69" t="str">
        <f t="shared" si="0"/>
        <v>fatal</v>
      </c>
      <c r="C28" s="69" t="str">
        <f t="shared" ref="C28:C39" si="4">C27</f>
        <v>Circulatory diseases which can be caused by smoking</v>
      </c>
      <c r="D28" s="49" t="s">
        <v>67</v>
      </c>
      <c r="E28" s="49"/>
      <c r="F28" s="50" t="s">
        <v>68</v>
      </c>
      <c r="G28" s="42" t="s">
        <v>40</v>
      </c>
      <c r="H28" s="43">
        <v>1.78</v>
      </c>
      <c r="I28" s="43">
        <v>1.22</v>
      </c>
      <c r="J28" s="43">
        <v>1.49</v>
      </c>
      <c r="K28" s="43">
        <v>1.1399999999999999</v>
      </c>
    </row>
    <row r="29" spans="1:11" ht="14.25" x14ac:dyDescent="0.2">
      <c r="A29" s="69" t="str">
        <f t="shared" si="1"/>
        <v>all</v>
      </c>
      <c r="B29" s="69" t="str">
        <f t="shared" si="0"/>
        <v>fatal</v>
      </c>
      <c r="C29" s="69" t="str">
        <f t="shared" si="4"/>
        <v>Circulatory diseases which can be caused by smoking</v>
      </c>
      <c r="D29" s="69" t="s">
        <v>157</v>
      </c>
      <c r="E29" s="69">
        <v>2</v>
      </c>
      <c r="F29" s="42" t="s">
        <v>69</v>
      </c>
      <c r="G29" s="42" t="s">
        <v>70</v>
      </c>
      <c r="H29" s="43">
        <v>4.2</v>
      </c>
      <c r="I29" s="43">
        <v>2</v>
      </c>
      <c r="J29" s="43">
        <v>5.3</v>
      </c>
      <c r="K29" s="43">
        <v>2.6</v>
      </c>
    </row>
    <row r="30" spans="1:11" ht="14.25" x14ac:dyDescent="0.2">
      <c r="A30" s="69" t="str">
        <f t="shared" si="1"/>
        <v>all</v>
      </c>
      <c r="B30" s="69" t="str">
        <f t="shared" si="0"/>
        <v>fatal</v>
      </c>
      <c r="C30" s="69" t="str">
        <f t="shared" si="4"/>
        <v>Circulatory diseases which can be caused by smoking</v>
      </c>
      <c r="D30" s="69" t="s">
        <v>157</v>
      </c>
      <c r="E30" s="69">
        <v>2</v>
      </c>
      <c r="F30" s="42" t="s">
        <v>69</v>
      </c>
      <c r="G30" s="42" t="s">
        <v>71</v>
      </c>
      <c r="H30" s="43">
        <v>2.5</v>
      </c>
      <c r="I30" s="43">
        <v>1.6</v>
      </c>
      <c r="J30" s="43">
        <v>2.8</v>
      </c>
      <c r="K30" s="43">
        <v>1.1000000000000001</v>
      </c>
    </row>
    <row r="31" spans="1:11" ht="14.25" x14ac:dyDescent="0.2">
      <c r="A31" s="69" t="str">
        <f t="shared" si="1"/>
        <v>all</v>
      </c>
      <c r="B31" s="69" t="str">
        <f t="shared" si="0"/>
        <v>fatal</v>
      </c>
      <c r="C31" s="69" t="str">
        <f t="shared" si="4"/>
        <v>Circulatory diseases which can be caused by smoking</v>
      </c>
      <c r="D31" s="69" t="s">
        <v>157</v>
      </c>
      <c r="E31" s="69">
        <v>2</v>
      </c>
      <c r="F31" s="42" t="s">
        <v>69</v>
      </c>
      <c r="G31" s="42" t="s">
        <v>72</v>
      </c>
      <c r="H31" s="43">
        <v>1.8</v>
      </c>
      <c r="I31" s="43">
        <v>1.3</v>
      </c>
      <c r="J31" s="43">
        <v>2.1</v>
      </c>
      <c r="K31" s="43">
        <v>1.2</v>
      </c>
    </row>
    <row r="32" spans="1:11" ht="14.25" x14ac:dyDescent="0.2">
      <c r="A32" s="69" t="str">
        <f t="shared" si="1"/>
        <v>all</v>
      </c>
      <c r="B32" s="69" t="str">
        <f t="shared" si="0"/>
        <v>fatal</v>
      </c>
      <c r="C32" s="69" t="str">
        <f t="shared" si="4"/>
        <v>Circulatory diseases which can be caused by smoking</v>
      </c>
      <c r="D32" s="69" t="s">
        <v>157</v>
      </c>
      <c r="E32" s="69">
        <v>2</v>
      </c>
      <c r="F32" s="42" t="s">
        <v>69</v>
      </c>
      <c r="G32" s="42" t="s">
        <v>73</v>
      </c>
      <c r="H32" s="43">
        <v>1.4</v>
      </c>
      <c r="I32" s="43">
        <v>1.1000000000000001</v>
      </c>
      <c r="J32" s="43">
        <v>1.4</v>
      </c>
      <c r="K32" s="43">
        <v>1.2</v>
      </c>
    </row>
    <row r="33" spans="1:11" ht="14.25" x14ac:dyDescent="0.2">
      <c r="A33" s="69" t="str">
        <f t="shared" si="1"/>
        <v>all</v>
      </c>
      <c r="B33" s="69" t="str">
        <f t="shared" si="0"/>
        <v>fatal</v>
      </c>
      <c r="C33" s="69" t="str">
        <f t="shared" si="4"/>
        <v>Circulatory diseases which can be caused by smoking</v>
      </c>
      <c r="D33" s="45" t="s">
        <v>74</v>
      </c>
      <c r="E33" s="45"/>
      <c r="F33" s="42" t="s">
        <v>75</v>
      </c>
      <c r="G33" s="42" t="s">
        <v>40</v>
      </c>
      <c r="H33" s="43">
        <v>2.0699999999999998</v>
      </c>
      <c r="I33" s="43">
        <v>1.01</v>
      </c>
      <c r="J33" s="43">
        <v>2.17</v>
      </c>
      <c r="K33" s="43">
        <v>1.1200000000000001</v>
      </c>
    </row>
    <row r="34" spans="1:11" ht="14.25" x14ac:dyDescent="0.2">
      <c r="A34" s="69" t="str">
        <f t="shared" si="1"/>
        <v>all</v>
      </c>
      <c r="B34" s="69" t="str">
        <f t="shared" si="0"/>
        <v>fatal</v>
      </c>
      <c r="C34" s="69" t="str">
        <f t="shared" si="4"/>
        <v>Circulatory diseases which can be caused by smoking</v>
      </c>
      <c r="D34" s="69" t="s">
        <v>156</v>
      </c>
      <c r="E34" s="69">
        <v>2</v>
      </c>
      <c r="F34" s="42" t="s">
        <v>76</v>
      </c>
      <c r="G34" s="42" t="s">
        <v>70</v>
      </c>
      <c r="H34" s="43">
        <v>4.4000000000000004</v>
      </c>
      <c r="I34" s="43">
        <v>1.1000000000000001</v>
      </c>
      <c r="J34" s="43">
        <v>5.4</v>
      </c>
      <c r="K34" s="43">
        <v>1.3</v>
      </c>
    </row>
    <row r="35" spans="1:11" ht="14.25" x14ac:dyDescent="0.2">
      <c r="A35" s="69" t="str">
        <f t="shared" si="1"/>
        <v>all</v>
      </c>
      <c r="B35" s="69" t="str">
        <f t="shared" si="0"/>
        <v>fatal</v>
      </c>
      <c r="C35" s="69" t="str">
        <f t="shared" si="4"/>
        <v>Circulatory diseases which can be caused by smoking</v>
      </c>
      <c r="D35" s="69" t="s">
        <v>156</v>
      </c>
      <c r="E35" s="69">
        <v>2</v>
      </c>
      <c r="F35" s="42" t="s">
        <v>76</v>
      </c>
      <c r="G35" s="42" t="s">
        <v>71</v>
      </c>
      <c r="H35" s="43">
        <v>3.1</v>
      </c>
      <c r="I35" s="43">
        <v>1.1000000000000001</v>
      </c>
      <c r="J35" s="43">
        <v>3.7</v>
      </c>
      <c r="K35" s="43">
        <v>1.3</v>
      </c>
    </row>
    <row r="36" spans="1:11" ht="14.25" x14ac:dyDescent="0.2">
      <c r="A36" s="69" t="str">
        <f t="shared" si="1"/>
        <v>all</v>
      </c>
      <c r="B36" s="69" t="str">
        <f t="shared" si="0"/>
        <v>fatal</v>
      </c>
      <c r="C36" s="69" t="str">
        <f t="shared" si="4"/>
        <v>Circulatory diseases which can be caused by smoking</v>
      </c>
      <c r="D36" s="69" t="s">
        <v>156</v>
      </c>
      <c r="E36" s="69">
        <v>2</v>
      </c>
      <c r="F36" s="42" t="s">
        <v>76</v>
      </c>
      <c r="G36" s="42" t="s">
        <v>72</v>
      </c>
      <c r="H36" s="43">
        <v>2.2000000000000002</v>
      </c>
      <c r="I36" s="43">
        <v>1.1000000000000001</v>
      </c>
      <c r="J36" s="43">
        <v>2.6</v>
      </c>
      <c r="K36" s="43">
        <v>1.3</v>
      </c>
    </row>
    <row r="37" spans="1:11" ht="14.25" x14ac:dyDescent="0.2">
      <c r="A37" s="69" t="str">
        <f t="shared" si="1"/>
        <v>all</v>
      </c>
      <c r="B37" s="69" t="str">
        <f t="shared" si="0"/>
        <v>fatal</v>
      </c>
      <c r="C37" s="69" t="str">
        <f t="shared" si="4"/>
        <v>Circulatory diseases which can be caused by smoking</v>
      </c>
      <c r="D37" s="69" t="s">
        <v>156</v>
      </c>
      <c r="E37" s="69">
        <v>2</v>
      </c>
      <c r="F37" s="42" t="s">
        <v>76</v>
      </c>
      <c r="G37" s="42" t="s">
        <v>73</v>
      </c>
      <c r="H37" s="43">
        <v>1.6</v>
      </c>
      <c r="I37" s="43">
        <v>1.1000000000000001</v>
      </c>
      <c r="J37" s="43">
        <v>1.3</v>
      </c>
      <c r="K37" s="43">
        <v>1</v>
      </c>
    </row>
    <row r="38" spans="1:11" ht="14.25" x14ac:dyDescent="0.2">
      <c r="A38" s="69" t="str">
        <f t="shared" si="1"/>
        <v>all</v>
      </c>
      <c r="B38" s="69" t="str">
        <f t="shared" si="0"/>
        <v>fatal</v>
      </c>
      <c r="C38" s="69" t="str">
        <f t="shared" si="4"/>
        <v>Circulatory diseases which can be caused by smoking</v>
      </c>
      <c r="D38" s="45" t="s">
        <v>77</v>
      </c>
      <c r="E38" s="45"/>
      <c r="F38" s="42" t="s">
        <v>78</v>
      </c>
      <c r="G38" s="42" t="s">
        <v>40</v>
      </c>
      <c r="H38" s="43">
        <v>6.21</v>
      </c>
      <c r="I38" s="43">
        <v>3.07</v>
      </c>
      <c r="J38" s="43">
        <v>7.07</v>
      </c>
      <c r="K38" s="43">
        <v>2.0699999999999998</v>
      </c>
    </row>
    <row r="39" spans="1:11" ht="14.25" x14ac:dyDescent="0.2">
      <c r="A39" s="69" t="str">
        <f t="shared" si="1"/>
        <v>all</v>
      </c>
      <c r="B39" s="69" t="str">
        <f t="shared" si="0"/>
        <v>fatal</v>
      </c>
      <c r="C39" s="69" t="str">
        <f t="shared" si="4"/>
        <v>Circulatory diseases which can be caused by smoking</v>
      </c>
      <c r="D39" s="45" t="s">
        <v>79</v>
      </c>
      <c r="E39" s="45"/>
      <c r="F39" s="42" t="s">
        <v>80</v>
      </c>
      <c r="G39" s="42" t="s">
        <v>40</v>
      </c>
      <c r="H39" s="43">
        <v>2.44</v>
      </c>
      <c r="I39" s="43">
        <v>1.33</v>
      </c>
      <c r="J39" s="43">
        <v>1.83</v>
      </c>
      <c r="K39" s="43">
        <v>1</v>
      </c>
    </row>
    <row r="40" spans="1:11" ht="14.25" x14ac:dyDescent="0.2">
      <c r="A40" s="45"/>
      <c r="B40" s="45"/>
      <c r="C40" s="45"/>
      <c r="D40" s="45"/>
      <c r="E40" s="45"/>
      <c r="F40" s="42"/>
      <c r="G40" s="42"/>
      <c r="H40" s="43"/>
      <c r="I40" s="43"/>
      <c r="J40" s="43"/>
      <c r="K40" s="43"/>
    </row>
    <row r="41" spans="1:11" ht="15" x14ac:dyDescent="0.25">
      <c r="A41" s="78" t="s">
        <v>174</v>
      </c>
      <c r="B41" s="78" t="str">
        <f t="shared" si="0"/>
        <v>fatal</v>
      </c>
      <c r="C41" s="79" t="s">
        <v>81</v>
      </c>
      <c r="D41" s="80"/>
      <c r="E41" s="51"/>
      <c r="F41" s="48"/>
      <c r="G41" s="42"/>
      <c r="H41" s="43"/>
      <c r="I41" s="43"/>
      <c r="J41" s="43"/>
      <c r="K41" s="43"/>
    </row>
    <row r="42" spans="1:11" ht="14.25" x14ac:dyDescent="0.2">
      <c r="A42" s="69" t="str">
        <f t="shared" si="1"/>
        <v>all</v>
      </c>
      <c r="B42" s="69" t="str">
        <f t="shared" si="0"/>
        <v>fatal</v>
      </c>
      <c r="C42" s="69" t="str">
        <f t="shared" ref="C42:C44" si="5">C41</f>
        <v>Diseases of the digestive system which can be caused caused by smoking</v>
      </c>
      <c r="D42" s="46" t="s">
        <v>82</v>
      </c>
      <c r="E42" s="46"/>
      <c r="F42" s="42" t="s">
        <v>83</v>
      </c>
      <c r="G42" s="42" t="s">
        <v>40</v>
      </c>
      <c r="H42" s="43">
        <v>5.4</v>
      </c>
      <c r="I42" s="43">
        <v>1.8</v>
      </c>
      <c r="J42" s="43">
        <v>5.5</v>
      </c>
      <c r="K42" s="43">
        <v>1.4</v>
      </c>
    </row>
    <row r="43" spans="1:11" ht="15" x14ac:dyDescent="0.25">
      <c r="A43" s="78" t="s">
        <v>175</v>
      </c>
      <c r="B43" s="78" t="str">
        <f t="shared" si="0"/>
        <v>non-fatal</v>
      </c>
      <c r="C43" s="69" t="str">
        <f t="shared" si="5"/>
        <v>Diseases of the digestive system which can be caused caused by smoking</v>
      </c>
      <c r="D43" s="69" t="s">
        <v>159</v>
      </c>
      <c r="E43" s="69">
        <v>3</v>
      </c>
      <c r="F43" s="42" t="s">
        <v>84</v>
      </c>
      <c r="G43" s="42" t="s">
        <v>40</v>
      </c>
      <c r="H43" s="43">
        <v>2.1</v>
      </c>
      <c r="I43" s="43">
        <v>1</v>
      </c>
      <c r="J43" s="43">
        <v>2.1</v>
      </c>
      <c r="K43" s="43">
        <v>1</v>
      </c>
    </row>
    <row r="44" spans="1:11" ht="14.25" x14ac:dyDescent="0.2">
      <c r="A44" s="69" t="str">
        <f t="shared" si="1"/>
        <v>morbidity</v>
      </c>
      <c r="B44" s="69" t="str">
        <f t="shared" si="0"/>
        <v>non-fatal</v>
      </c>
      <c r="C44" s="69" t="str">
        <f t="shared" si="5"/>
        <v>Diseases of the digestive system which can be caused caused by smoking</v>
      </c>
      <c r="D44" s="69" t="s">
        <v>160</v>
      </c>
      <c r="E44" s="69">
        <v>3</v>
      </c>
      <c r="F44" s="42" t="s">
        <v>85</v>
      </c>
      <c r="G44" s="42" t="s">
        <v>40</v>
      </c>
      <c r="H44" s="43">
        <v>3.97</v>
      </c>
      <c r="I44" s="43">
        <v>1.68</v>
      </c>
      <c r="J44" s="43">
        <v>3.97</v>
      </c>
      <c r="K44" s="43">
        <v>1.68</v>
      </c>
    </row>
    <row r="45" spans="1:11" ht="14.25" x14ac:dyDescent="0.2">
      <c r="A45" s="45"/>
      <c r="B45" s="45"/>
      <c r="C45" s="45"/>
      <c r="D45" s="45"/>
      <c r="E45" s="45"/>
      <c r="F45" s="42"/>
      <c r="G45" s="42"/>
      <c r="H45" s="43"/>
      <c r="I45" s="43"/>
      <c r="J45" s="43"/>
      <c r="K45" s="43"/>
    </row>
    <row r="46" spans="1:11" ht="15" x14ac:dyDescent="0.25">
      <c r="A46" s="78" t="s">
        <v>175</v>
      </c>
      <c r="B46" s="78" t="str">
        <f t="shared" si="0"/>
        <v>non-fatal</v>
      </c>
      <c r="C46" s="78" t="s">
        <v>86</v>
      </c>
      <c r="D46" s="78"/>
      <c r="E46" s="41"/>
      <c r="F46" s="42"/>
      <c r="G46" s="42"/>
      <c r="H46" s="43"/>
      <c r="I46" s="43"/>
      <c r="J46" s="43"/>
      <c r="K46" s="43"/>
    </row>
    <row r="47" spans="1:11" ht="14.25" x14ac:dyDescent="0.2">
      <c r="A47" s="69" t="str">
        <f t="shared" si="1"/>
        <v>morbidity</v>
      </c>
      <c r="B47" s="69" t="str">
        <f t="shared" si="0"/>
        <v>non-fatal</v>
      </c>
      <c r="C47" s="69" t="str">
        <f t="shared" ref="C47:C51" si="6">C46</f>
        <v>Other diseases which can be caused by smoking</v>
      </c>
      <c r="D47" s="69" t="s">
        <v>161</v>
      </c>
      <c r="E47" s="69">
        <v>3</v>
      </c>
      <c r="F47" s="42" t="s">
        <v>87</v>
      </c>
      <c r="G47" s="42" t="s">
        <v>88</v>
      </c>
      <c r="H47" s="43">
        <v>1.54</v>
      </c>
      <c r="I47" s="43">
        <v>1.1100000000000001</v>
      </c>
      <c r="J47" s="43">
        <v>1.54</v>
      </c>
      <c r="K47" s="43">
        <v>1.1100000000000001</v>
      </c>
    </row>
    <row r="48" spans="1:11" ht="14.25" x14ac:dyDescent="0.2">
      <c r="A48" s="69" t="str">
        <f t="shared" si="1"/>
        <v>morbidity</v>
      </c>
      <c r="B48" s="69" t="str">
        <f t="shared" si="0"/>
        <v>non-fatal</v>
      </c>
      <c r="C48" s="69" t="str">
        <f t="shared" si="6"/>
        <v>Other diseases which can be caused by smoking</v>
      </c>
      <c r="D48" s="69" t="s">
        <v>162</v>
      </c>
      <c r="E48" s="69" t="s">
        <v>164</v>
      </c>
      <c r="F48" s="70" t="s">
        <v>165</v>
      </c>
      <c r="G48" s="42" t="s">
        <v>71</v>
      </c>
      <c r="H48" s="43">
        <v>1.17</v>
      </c>
      <c r="I48" s="43">
        <v>1.02</v>
      </c>
      <c r="J48" s="43">
        <v>1.17</v>
      </c>
      <c r="K48" s="43">
        <v>1.02</v>
      </c>
    </row>
    <row r="49" spans="1:11" ht="14.25" x14ac:dyDescent="0.2">
      <c r="A49" s="69" t="str">
        <f t="shared" si="1"/>
        <v>morbidity</v>
      </c>
      <c r="B49" s="69" t="str">
        <f t="shared" si="0"/>
        <v>non-fatal</v>
      </c>
      <c r="C49" s="69" t="str">
        <f t="shared" si="6"/>
        <v>Other diseases which can be caused by smoking</v>
      </c>
      <c r="D49" s="69" t="s">
        <v>162</v>
      </c>
      <c r="E49" s="69" t="s">
        <v>164</v>
      </c>
      <c r="F49" s="70" t="s">
        <v>165</v>
      </c>
      <c r="G49" s="42" t="s">
        <v>72</v>
      </c>
      <c r="H49" s="43">
        <v>1.41</v>
      </c>
      <c r="I49" s="43">
        <v>1.08</v>
      </c>
      <c r="J49" s="43">
        <v>1.41</v>
      </c>
      <c r="K49" s="43">
        <v>1.08</v>
      </c>
    </row>
    <row r="50" spans="1:11" ht="14.25" x14ac:dyDescent="0.2">
      <c r="A50" s="69" t="str">
        <f t="shared" si="1"/>
        <v>morbidity</v>
      </c>
      <c r="B50" s="69" t="str">
        <f t="shared" si="0"/>
        <v>non-fatal</v>
      </c>
      <c r="C50" s="69" t="str">
        <f t="shared" si="6"/>
        <v>Other diseases which can be caused by smoking</v>
      </c>
      <c r="D50" s="69" t="s">
        <v>162</v>
      </c>
      <c r="E50" s="69" t="s">
        <v>164</v>
      </c>
      <c r="F50" s="70" t="s">
        <v>165</v>
      </c>
      <c r="G50" s="42" t="s">
        <v>73</v>
      </c>
      <c r="H50" s="43">
        <v>1.76</v>
      </c>
      <c r="I50" s="43">
        <v>1.1399999999999999</v>
      </c>
      <c r="J50" s="43">
        <v>1.85</v>
      </c>
      <c r="K50" s="43">
        <v>1.22</v>
      </c>
    </row>
    <row r="51" spans="1:11" ht="14.25" x14ac:dyDescent="0.2">
      <c r="A51" s="69" t="str">
        <f>A50</f>
        <v>morbidity</v>
      </c>
      <c r="B51" s="69" t="str">
        <f t="shared" si="0"/>
        <v>non-fatal</v>
      </c>
      <c r="C51" s="69" t="str">
        <f t="shared" si="6"/>
        <v>Other diseases which can be caused by smoking</v>
      </c>
      <c r="D51" s="69" t="s">
        <v>163</v>
      </c>
      <c r="E51" s="69">
        <v>3</v>
      </c>
      <c r="F51" s="42" t="s">
        <v>89</v>
      </c>
      <c r="G51" s="42" t="s">
        <v>40</v>
      </c>
      <c r="H51" s="43"/>
      <c r="I51" s="43"/>
      <c r="J51" s="43">
        <v>1.28</v>
      </c>
      <c r="K51" s="43"/>
    </row>
    <row r="52" spans="1:11" ht="14.25" x14ac:dyDescent="0.2">
      <c r="A52" s="52"/>
      <c r="B52" s="52"/>
      <c r="C52" s="52"/>
      <c r="D52" s="52"/>
      <c r="E52" s="52"/>
      <c r="F52" s="53"/>
      <c r="G52" s="53"/>
      <c r="H52" s="54"/>
      <c r="I52" s="54"/>
      <c r="J52" s="54"/>
      <c r="K52" s="54"/>
    </row>
    <row r="53" spans="1:11" ht="14.25" x14ac:dyDescent="0.2">
      <c r="A53" s="55"/>
      <c r="B53" s="55"/>
      <c r="C53" s="55"/>
      <c r="D53" s="55"/>
      <c r="E53" s="55"/>
      <c r="F53" s="42"/>
      <c r="G53" s="42"/>
      <c r="H53" s="56"/>
      <c r="I53" s="56"/>
      <c r="J53" s="56"/>
      <c r="K53" s="56"/>
    </row>
    <row r="54" spans="1:11" ht="14.25" x14ac:dyDescent="0.2">
      <c r="A54" s="55"/>
      <c r="B54" s="55"/>
      <c r="C54" s="55"/>
      <c r="D54" s="55" t="s">
        <v>90</v>
      </c>
      <c r="E54" s="55"/>
      <c r="F54" s="42"/>
      <c r="G54" s="42"/>
      <c r="H54" s="56"/>
      <c r="I54" s="56"/>
      <c r="J54" s="56"/>
      <c r="K54" s="56"/>
    </row>
    <row r="55" spans="1:11" ht="14.25" x14ac:dyDescent="0.2">
      <c r="A55" s="55"/>
      <c r="B55" s="55"/>
      <c r="C55" s="55"/>
      <c r="D55" s="55"/>
      <c r="E55" s="55"/>
      <c r="F55" s="42"/>
      <c r="G55" s="42"/>
      <c r="H55" s="56"/>
      <c r="I55" s="56"/>
      <c r="J55" s="56"/>
      <c r="K55" s="56"/>
    </row>
    <row r="56" spans="1:11" ht="14.25" x14ac:dyDescent="0.2">
      <c r="A56" s="57"/>
      <c r="B56" s="57"/>
      <c r="C56" s="57"/>
      <c r="D56" s="57" t="s">
        <v>23</v>
      </c>
      <c r="E56" s="57"/>
      <c r="F56" s="42"/>
      <c r="G56" s="42"/>
      <c r="H56" s="43"/>
      <c r="I56" s="43"/>
      <c r="J56" s="43"/>
      <c r="K56" s="43"/>
    </row>
    <row r="57" spans="1:11" ht="14.25" x14ac:dyDescent="0.2">
      <c r="A57" s="37"/>
      <c r="B57" s="37"/>
      <c r="C57" s="37"/>
      <c r="D57" s="37" t="s">
        <v>91</v>
      </c>
      <c r="E57" s="37"/>
      <c r="F57" s="42"/>
      <c r="G57" s="42"/>
      <c r="H57" s="43"/>
      <c r="I57" s="43"/>
      <c r="J57" s="43"/>
      <c r="K57" s="43"/>
    </row>
    <row r="58" spans="1:11" ht="14.25" x14ac:dyDescent="0.2">
      <c r="A58" s="37"/>
      <c r="B58" s="37"/>
      <c r="C58" s="37"/>
      <c r="D58" s="37" t="s">
        <v>92</v>
      </c>
      <c r="E58" s="37"/>
      <c r="F58" s="42"/>
      <c r="G58" s="42"/>
      <c r="H58" s="43"/>
      <c r="I58" s="43"/>
      <c r="J58" s="43"/>
      <c r="K58" s="43"/>
    </row>
    <row r="59" spans="1:11" ht="14.25" x14ac:dyDescent="0.2">
      <c r="A59" s="37"/>
      <c r="B59" s="37"/>
      <c r="C59" s="37"/>
      <c r="D59" s="37" t="s">
        <v>93</v>
      </c>
      <c r="E59" s="37"/>
      <c r="F59" s="42"/>
      <c r="G59" s="42"/>
      <c r="H59" s="43"/>
      <c r="I59" s="43"/>
      <c r="J59" s="43"/>
      <c r="K59" s="43"/>
    </row>
    <row r="60" spans="1:11" x14ac:dyDescent="0.2">
      <c r="A60" s="37"/>
      <c r="B60" s="37"/>
      <c r="C60" s="37"/>
      <c r="D60" s="37" t="s">
        <v>94</v>
      </c>
      <c r="E60" s="37"/>
      <c r="F60" s="37"/>
      <c r="G60" s="37"/>
      <c r="H60" s="37"/>
      <c r="I60" s="37"/>
      <c r="J60" s="37"/>
      <c r="K60" s="37"/>
    </row>
    <row r="61" spans="1:11" x14ac:dyDescent="0.2">
      <c r="A61" s="37"/>
      <c r="B61" s="37"/>
      <c r="C61" s="37"/>
      <c r="D61" s="37"/>
      <c r="E61" s="37"/>
      <c r="F61" s="37"/>
      <c r="G61" s="37"/>
      <c r="H61" s="37"/>
      <c r="I61" s="37"/>
      <c r="J61" s="37"/>
      <c r="K61" s="37"/>
    </row>
    <row r="62" spans="1:11" x14ac:dyDescent="0.2">
      <c r="A62" s="57"/>
      <c r="B62" s="57"/>
      <c r="C62" s="57"/>
      <c r="D62" s="57" t="s">
        <v>95</v>
      </c>
      <c r="E62" s="57"/>
      <c r="F62" s="37"/>
      <c r="G62" s="37"/>
      <c r="H62" s="37"/>
      <c r="I62" s="37"/>
      <c r="J62" s="37"/>
      <c r="K62" s="37"/>
    </row>
    <row r="63" spans="1:11" x14ac:dyDescent="0.2">
      <c r="A63" s="37"/>
      <c r="B63" s="37"/>
      <c r="C63" s="37"/>
      <c r="D63" s="37" t="s">
        <v>96</v>
      </c>
      <c r="E63" s="37"/>
      <c r="F63" s="37"/>
      <c r="G63" s="37"/>
      <c r="H63" s="37"/>
      <c r="I63" s="37"/>
      <c r="J63" s="37"/>
      <c r="K63" s="37"/>
    </row>
    <row r="64" spans="1:11" x14ac:dyDescent="0.2">
      <c r="A64" s="37"/>
      <c r="B64" s="37"/>
      <c r="C64" s="37"/>
      <c r="D64" s="37" t="s">
        <v>97</v>
      </c>
      <c r="E64" s="37"/>
      <c r="F64" s="37"/>
      <c r="G64" s="37"/>
      <c r="H64" s="37"/>
      <c r="I64" s="37"/>
      <c r="J64" s="37"/>
      <c r="K64" s="37"/>
    </row>
    <row r="65" spans="1:11" x14ac:dyDescent="0.2">
      <c r="A65" s="37"/>
      <c r="B65" s="37"/>
      <c r="C65" s="37"/>
      <c r="D65" s="37"/>
      <c r="E65" s="37"/>
      <c r="F65" s="37"/>
      <c r="G65" s="37"/>
      <c r="H65" s="37"/>
      <c r="I65" s="37"/>
      <c r="J65" s="37"/>
      <c r="K65" s="37"/>
    </row>
    <row r="66" spans="1:11" x14ac:dyDescent="0.2">
      <c r="A66" s="37"/>
      <c r="B66" s="37"/>
      <c r="C66" s="37"/>
      <c r="D66" s="37" t="s">
        <v>98</v>
      </c>
      <c r="E66" s="37"/>
      <c r="F66" s="37"/>
      <c r="G66" s="37"/>
      <c r="H66" s="37"/>
      <c r="I66" s="37"/>
      <c r="J66" s="37"/>
      <c r="K66" s="37"/>
    </row>
    <row r="67" spans="1:11" x14ac:dyDescent="0.2">
      <c r="A67" s="37"/>
      <c r="B67" s="37"/>
      <c r="C67" s="37"/>
      <c r="D67" s="37" t="s">
        <v>29</v>
      </c>
      <c r="E67" s="37"/>
      <c r="F67" s="37"/>
      <c r="G67" s="37"/>
      <c r="H67" s="37"/>
      <c r="I67" s="37"/>
      <c r="J67" s="37"/>
      <c r="K67" s="37"/>
    </row>
  </sheetData>
  <mergeCells count="1">
    <mergeCell ref="H3:I3"/>
  </mergeCells>
  <pageMargins left="0.70866141732283472" right="0.70866141732283472" top="0.74803149606299213" bottom="0.74803149606299213" header="0.31496062992125984" footer="0.31496062992125984"/>
  <pageSetup paperSize="9" scale="69" orientation="portrait"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1F7E-E642-4D51-B145-13F003379413}">
  <dimension ref="A1:G15"/>
  <sheetViews>
    <sheetView workbookViewId="0"/>
  </sheetViews>
  <sheetFormatPr defaultRowHeight="12.75" x14ac:dyDescent="0.2"/>
  <sheetData>
    <row r="1" spans="1:7" x14ac:dyDescent="0.2">
      <c r="A1" t="s">
        <v>154</v>
      </c>
    </row>
    <row r="7" spans="1:7" ht="33.75" customHeight="1" x14ac:dyDescent="0.2">
      <c r="A7" s="63" t="s">
        <v>172</v>
      </c>
      <c r="B7" s="67" t="s">
        <v>153</v>
      </c>
      <c r="C7" s="68" t="s">
        <v>151</v>
      </c>
      <c r="D7" s="68" t="s">
        <v>152</v>
      </c>
      <c r="E7" s="68" t="s">
        <v>71</v>
      </c>
      <c r="F7" s="68" t="s">
        <v>72</v>
      </c>
      <c r="G7" s="68" t="s">
        <v>73</v>
      </c>
    </row>
    <row r="8" spans="1:7" x14ac:dyDescent="0.2">
      <c r="A8" s="64" t="s">
        <v>70</v>
      </c>
      <c r="B8" s="65"/>
      <c r="C8" s="66">
        <v>1</v>
      </c>
      <c r="D8" s="66">
        <v>1</v>
      </c>
      <c r="E8" s="66"/>
      <c r="F8" s="66"/>
      <c r="G8" s="66"/>
    </row>
    <row r="9" spans="1:7" x14ac:dyDescent="0.2">
      <c r="A9" s="64" t="s">
        <v>64</v>
      </c>
      <c r="B9" s="65"/>
      <c r="C9" s="66">
        <v>1</v>
      </c>
      <c r="D9" s="66">
        <v>1</v>
      </c>
      <c r="E9" s="66">
        <v>1</v>
      </c>
      <c r="F9" s="66"/>
      <c r="G9" s="66"/>
    </row>
    <row r="10" spans="1:7" x14ac:dyDescent="0.2">
      <c r="A10" s="64" t="s">
        <v>40</v>
      </c>
      <c r="B10" s="65"/>
      <c r="C10" s="66">
        <v>1</v>
      </c>
      <c r="D10" s="66">
        <v>1</v>
      </c>
      <c r="E10" s="66">
        <v>1</v>
      </c>
      <c r="F10" s="66">
        <v>1</v>
      </c>
      <c r="G10" s="66">
        <v>1</v>
      </c>
    </row>
    <row r="11" spans="1:7" x14ac:dyDescent="0.2">
      <c r="A11" s="64" t="s">
        <v>88</v>
      </c>
      <c r="B11" s="65"/>
      <c r="C11" s="66"/>
      <c r="D11" s="66">
        <v>1</v>
      </c>
      <c r="E11" s="66">
        <v>1</v>
      </c>
      <c r="F11" s="66">
        <v>1</v>
      </c>
      <c r="G11" s="66">
        <v>1</v>
      </c>
    </row>
    <row r="12" spans="1:7" x14ac:dyDescent="0.2">
      <c r="A12" s="64" t="s">
        <v>71</v>
      </c>
      <c r="B12" s="65"/>
      <c r="C12" s="66"/>
      <c r="D12" s="66"/>
      <c r="E12" s="66">
        <v>1</v>
      </c>
      <c r="F12" s="66"/>
      <c r="G12" s="66"/>
    </row>
    <row r="13" spans="1:7" x14ac:dyDescent="0.2">
      <c r="A13" s="64" t="s">
        <v>72</v>
      </c>
      <c r="B13" s="65"/>
      <c r="C13" s="66"/>
      <c r="D13" s="66"/>
      <c r="E13" s="66"/>
      <c r="F13" s="66">
        <v>1</v>
      </c>
      <c r="G13" s="66"/>
    </row>
    <row r="14" spans="1:7" x14ac:dyDescent="0.2">
      <c r="A14" s="64" t="s">
        <v>65</v>
      </c>
      <c r="B14" s="65"/>
      <c r="C14" s="66"/>
      <c r="D14" s="66"/>
      <c r="E14" s="66"/>
      <c r="F14" s="66">
        <v>1</v>
      </c>
      <c r="G14" s="66">
        <v>1</v>
      </c>
    </row>
    <row r="15" spans="1:7" x14ac:dyDescent="0.2">
      <c r="A15" s="64" t="s">
        <v>73</v>
      </c>
      <c r="B15" s="65"/>
      <c r="C15" s="66"/>
      <c r="D15" s="66"/>
      <c r="E15" s="66"/>
      <c r="F15" s="66"/>
      <c r="G15" s="66">
        <v>1</v>
      </c>
    </row>
  </sheetData>
  <pageMargins left="0.7" right="0.7" top="0.75" bottom="0.75" header="0.3" footer="0.3"/>
  <pageSetup paperSize="9" orientation="portrait" r:id="rId1"/>
  <picture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NHSD SOS2018 Contents</vt:lpstr>
      <vt:lpstr>B1</vt:lpstr>
      <vt:lpstr>B2</vt:lpstr>
      <vt:lpstr>ab_sa_explode</vt:lpstr>
      <vt:lpstr>'B2'!Extract</vt:lpstr>
    </vt:vector>
  </TitlesOfParts>
  <Company>NHIS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Bates</dc:creator>
  <cp:lastModifiedBy>Ian Bates</cp:lastModifiedBy>
  <cp:lastPrinted>2012-09-12T13:15:58Z</cp:lastPrinted>
  <dcterms:created xsi:type="dcterms:W3CDTF">2012-03-02T15:16:44Z</dcterms:created>
  <dcterms:modified xsi:type="dcterms:W3CDTF">2019-03-05T14:41:11Z</dcterms:modified>
</cp:coreProperties>
</file>