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slab18\Downloads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C2" i="1"/>
  <c r="B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</calcChain>
</file>

<file path=xl/sharedStrings.xml><?xml version="1.0" encoding="utf-8"?>
<sst xmlns="http://schemas.openxmlformats.org/spreadsheetml/2006/main" count="11" uniqueCount="11">
  <si>
    <t>Inflation</t>
  </si>
  <si>
    <t>CPI</t>
  </si>
  <si>
    <t>TCO</t>
  </si>
  <si>
    <t>CCL</t>
  </si>
  <si>
    <t>MB</t>
  </si>
  <si>
    <t>Time</t>
  </si>
  <si>
    <t>year</t>
  </si>
  <si>
    <t>month</t>
  </si>
  <si>
    <t>TCOvar</t>
  </si>
  <si>
    <t>CCLvar</t>
  </si>
  <si>
    <t>MBvar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</si>
</sst>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Fill="1"/>
    <xf numFmtId="164" fontId="0" fillId="0" borderId="0" xfId="0" applyNumberFormat="1"/>
    <xf numFmtId="17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58" workbookViewId="0">
      <selection sqref="A1:L83"/>
    </sheetView>
  </sheetViews>
  <sheetFormatPr defaultRowHeight="15" x14ac:dyDescent="0.25"/>
  <sheetData>
    <row r="1" spans="1:11" x14ac:dyDescent="0.25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10</v>
      </c>
    </row>
    <row r="2" spans="1:11" x14ac:dyDescent="0.25">
      <c r="A2" s="3">
        <v>42736</v>
      </c>
      <c r="B2" s="5">
        <f>+YEAR(A2)</f>
        <v>2017</v>
      </c>
      <c r="C2" s="5">
        <f>+MONTH(A2)</f>
        <v>1</v>
      </c>
      <c r="D2" s="1">
        <v>1.6</v>
      </c>
      <c r="E2" s="2">
        <v>1</v>
      </c>
      <c r="F2" s="4">
        <v>15.892941935483869</v>
      </c>
      <c r="G2" s="4">
        <v>15.836927307689049</v>
      </c>
      <c r="H2" s="4">
        <v>827419.38709677418</v>
      </c>
    </row>
    <row r="3" spans="1:11" x14ac:dyDescent="0.25">
      <c r="A3" s="3">
        <v>42767</v>
      </c>
      <c r="B3" s="5">
        <f t="shared" ref="B3:B66" si="0">+YEAR(A3)</f>
        <v>2017</v>
      </c>
      <c r="C3" s="5">
        <f t="shared" ref="C3:C66" si="1">+MONTH(A3)</f>
        <v>2</v>
      </c>
      <c r="D3" s="1">
        <v>2.1</v>
      </c>
      <c r="E3">
        <f>+E2*(1+D3/100)</f>
        <v>1.0209999999999999</v>
      </c>
      <c r="F3" s="4">
        <v>15.576567857142852</v>
      </c>
      <c r="G3" s="4">
        <v>15.575316200066961</v>
      </c>
      <c r="H3" s="4">
        <v>830449.78571428568</v>
      </c>
      <c r="I3">
        <f>(F3/F2-1)*100</f>
        <v>-1.9906577374114387</v>
      </c>
      <c r="J3">
        <f t="shared" ref="J3:K18" si="2">(G3/G2-1)*100</f>
        <v>-1.6519057171846208</v>
      </c>
      <c r="K3">
        <f t="shared" si="2"/>
        <v>0.36624699212626233</v>
      </c>
    </row>
    <row r="4" spans="1:11" x14ac:dyDescent="0.25">
      <c r="A4" s="3">
        <v>42795</v>
      </c>
      <c r="B4" s="5">
        <f t="shared" si="0"/>
        <v>2017</v>
      </c>
      <c r="C4" s="5">
        <f t="shared" si="1"/>
        <v>3</v>
      </c>
      <c r="D4" s="1">
        <v>2.4</v>
      </c>
      <c r="E4">
        <f t="shared" ref="E4:E67" si="3">+E3*(1+D4/100)</f>
        <v>1.045504</v>
      </c>
      <c r="F4" s="4">
        <v>15.526470967741933</v>
      </c>
      <c r="G4" s="4">
        <v>15.484112175798405</v>
      </c>
      <c r="H4" s="4">
        <v>811986.77419354836</v>
      </c>
      <c r="I4">
        <f t="shared" ref="I4:I67" si="4">(F4/F3-1)*100</f>
        <v>-0.32161699458039816</v>
      </c>
      <c r="J4">
        <f t="shared" si="2"/>
        <v>-0.58556772200980545</v>
      </c>
      <c r="K4">
        <f t="shared" si="2"/>
        <v>-2.2232544144564881</v>
      </c>
    </row>
    <row r="5" spans="1:11" x14ac:dyDescent="0.25">
      <c r="A5" s="3">
        <v>42826</v>
      </c>
      <c r="B5" s="5">
        <f t="shared" si="0"/>
        <v>2017</v>
      </c>
      <c r="C5" s="5">
        <f t="shared" si="1"/>
        <v>4</v>
      </c>
      <c r="D5" s="1">
        <v>2.7</v>
      </c>
      <c r="E5">
        <f t="shared" si="3"/>
        <v>1.0737326079999998</v>
      </c>
      <c r="F5" s="4">
        <v>15.344270000000003</v>
      </c>
      <c r="G5" s="4">
        <v>15.378214911050286</v>
      </c>
      <c r="H5" s="4">
        <v>779071.76666666672</v>
      </c>
      <c r="I5">
        <f t="shared" si="4"/>
        <v>-1.1734860298935446</v>
      </c>
      <c r="J5">
        <f t="shared" si="2"/>
        <v>-0.68390918088049313</v>
      </c>
      <c r="K5">
        <f t="shared" si="2"/>
        <v>-4.0536383809418925</v>
      </c>
    </row>
    <row r="6" spans="1:11" x14ac:dyDescent="0.25">
      <c r="A6" s="3">
        <v>42856</v>
      </c>
      <c r="B6" s="5">
        <f t="shared" si="0"/>
        <v>2017</v>
      </c>
      <c r="C6" s="5">
        <f t="shared" si="1"/>
        <v>5</v>
      </c>
      <c r="D6" s="1">
        <v>1.4</v>
      </c>
      <c r="E6">
        <f t="shared" si="3"/>
        <v>1.0887648645119998</v>
      </c>
      <c r="F6" s="4">
        <v>15.694477419354842</v>
      </c>
      <c r="G6" s="4">
        <v>15.726225913805257</v>
      </c>
      <c r="H6" s="4">
        <v>799936.93548387091</v>
      </c>
      <c r="I6">
        <f t="shared" si="4"/>
        <v>2.2823335313758131</v>
      </c>
      <c r="J6">
        <f t="shared" si="2"/>
        <v>2.2630130009751781</v>
      </c>
      <c r="K6">
        <f t="shared" si="2"/>
        <v>2.6782088261878334</v>
      </c>
    </row>
    <row r="7" spans="1:11" x14ac:dyDescent="0.25">
      <c r="A7" s="3">
        <v>42887</v>
      </c>
      <c r="B7" s="5">
        <f t="shared" si="0"/>
        <v>2017</v>
      </c>
      <c r="C7" s="5">
        <f t="shared" si="1"/>
        <v>6</v>
      </c>
      <c r="D7" s="1">
        <v>1.2</v>
      </c>
      <c r="E7">
        <f t="shared" si="3"/>
        <v>1.1018300428861438</v>
      </c>
      <c r="F7" s="4">
        <v>16.088586666666661</v>
      </c>
      <c r="G7" s="4">
        <v>16.117298343523565</v>
      </c>
      <c r="H7" s="4">
        <v>797367.73333333328</v>
      </c>
      <c r="I7">
        <f t="shared" si="4"/>
        <v>2.5111332909103057</v>
      </c>
      <c r="J7">
        <f t="shared" si="2"/>
        <v>2.4867532226852118</v>
      </c>
      <c r="K7">
        <f t="shared" si="2"/>
        <v>-0.32117558729596318</v>
      </c>
    </row>
    <row r="8" spans="1:11" x14ac:dyDescent="0.25">
      <c r="A8" s="3">
        <v>42917</v>
      </c>
      <c r="B8" s="5">
        <f t="shared" si="0"/>
        <v>2017</v>
      </c>
      <c r="C8" s="5">
        <f t="shared" si="1"/>
        <v>7</v>
      </c>
      <c r="D8" s="1">
        <v>1.7</v>
      </c>
      <c r="E8">
        <f t="shared" si="3"/>
        <v>1.1205611536152082</v>
      </c>
      <c r="F8" s="4">
        <v>17.149674193548389</v>
      </c>
      <c r="G8" s="4">
        <v>17.144074958027193</v>
      </c>
      <c r="H8" s="4">
        <v>848444.38709677418</v>
      </c>
      <c r="I8">
        <f t="shared" si="4"/>
        <v>6.5952811696017744</v>
      </c>
      <c r="J8">
        <f t="shared" si="2"/>
        <v>6.3706496747714558</v>
      </c>
      <c r="K8">
        <f t="shared" si="2"/>
        <v>6.4056584720225684</v>
      </c>
    </row>
    <row r="9" spans="1:11" x14ac:dyDescent="0.25">
      <c r="A9" s="3">
        <v>42948</v>
      </c>
      <c r="B9" s="5">
        <f t="shared" si="0"/>
        <v>2017</v>
      </c>
      <c r="C9" s="5">
        <f t="shared" si="1"/>
        <v>8</v>
      </c>
      <c r="D9" s="1">
        <v>1.4</v>
      </c>
      <c r="E9">
        <f t="shared" si="3"/>
        <v>1.1362490097658211</v>
      </c>
      <c r="F9" s="4">
        <v>17.425235483870956</v>
      </c>
      <c r="G9" s="4">
        <v>17.458811459183426</v>
      </c>
      <c r="H9" s="4">
        <v>863236.58064516133</v>
      </c>
      <c r="I9">
        <f t="shared" si="4"/>
        <v>1.6068018972992038</v>
      </c>
      <c r="J9">
        <f t="shared" si="2"/>
        <v>1.8358325073051907</v>
      </c>
      <c r="K9">
        <f t="shared" si="2"/>
        <v>1.7434488074113297</v>
      </c>
    </row>
    <row r="10" spans="1:11" x14ac:dyDescent="0.25">
      <c r="A10" s="3">
        <v>42979</v>
      </c>
      <c r="B10" s="5">
        <f t="shared" si="0"/>
        <v>2017</v>
      </c>
      <c r="C10" s="5">
        <f t="shared" si="1"/>
        <v>9</v>
      </c>
      <c r="D10" s="1">
        <v>1.9</v>
      </c>
      <c r="E10">
        <f t="shared" si="3"/>
        <v>1.1578377409513716</v>
      </c>
      <c r="F10" s="4">
        <v>17.230936666666668</v>
      </c>
      <c r="G10" s="4">
        <v>17.219471638001618</v>
      </c>
      <c r="H10" s="4">
        <v>866520.06666666665</v>
      </c>
      <c r="I10">
        <f t="shared" si="4"/>
        <v>-1.1150427056445422</v>
      </c>
      <c r="J10">
        <f t="shared" si="2"/>
        <v>-1.3708826728632495</v>
      </c>
      <c r="K10">
        <f t="shared" si="2"/>
        <v>0.38036919369790478</v>
      </c>
    </row>
    <row r="11" spans="1:11" x14ac:dyDescent="0.25">
      <c r="A11" s="3">
        <v>43009</v>
      </c>
      <c r="B11" s="5">
        <f t="shared" si="0"/>
        <v>2017</v>
      </c>
      <c r="C11" s="5">
        <f t="shared" si="1"/>
        <v>10</v>
      </c>
      <c r="D11" s="1">
        <v>1.5</v>
      </c>
      <c r="E11">
        <f t="shared" si="3"/>
        <v>1.1752053070656421</v>
      </c>
      <c r="F11" s="4">
        <v>17.459035483870966</v>
      </c>
      <c r="G11" s="4">
        <v>17.451506815161075</v>
      </c>
      <c r="H11" s="4">
        <v>888388.06451612909</v>
      </c>
      <c r="I11">
        <f t="shared" si="4"/>
        <v>1.3237749149502598</v>
      </c>
      <c r="J11">
        <f t="shared" si="2"/>
        <v>1.3475162422950326</v>
      </c>
      <c r="K11">
        <f t="shared" si="2"/>
        <v>2.5236574074486651</v>
      </c>
    </row>
    <row r="12" spans="1:11" x14ac:dyDescent="0.25">
      <c r="A12" s="3">
        <v>43040</v>
      </c>
      <c r="B12" s="5">
        <f t="shared" si="0"/>
        <v>2017</v>
      </c>
      <c r="C12" s="5">
        <f t="shared" si="1"/>
        <v>11</v>
      </c>
      <c r="D12" s="1">
        <v>1.4</v>
      </c>
      <c r="E12">
        <f t="shared" si="3"/>
        <v>1.191658181364561</v>
      </c>
      <c r="F12" s="4">
        <v>17.492576666666665</v>
      </c>
      <c r="G12" s="4">
        <v>17.487335276376704</v>
      </c>
      <c r="H12" s="4">
        <v>911815.43333333335</v>
      </c>
      <c r="I12">
        <f t="shared" si="4"/>
        <v>0.19211360688673462</v>
      </c>
      <c r="J12">
        <f t="shared" si="2"/>
        <v>0.20530296664413861</v>
      </c>
      <c r="K12">
        <f t="shared" si="2"/>
        <v>2.637064786542842</v>
      </c>
    </row>
    <row r="13" spans="1:11" x14ac:dyDescent="0.25">
      <c r="A13" s="3">
        <v>43070</v>
      </c>
      <c r="B13" s="5">
        <f t="shared" si="0"/>
        <v>2017</v>
      </c>
      <c r="C13" s="5">
        <f t="shared" si="1"/>
        <v>12</v>
      </c>
      <c r="D13" s="1">
        <v>3.1</v>
      </c>
      <c r="E13">
        <f t="shared" si="3"/>
        <v>1.2285995849868623</v>
      </c>
      <c r="F13" s="4">
        <v>17.723309677419355</v>
      </c>
      <c r="G13" s="4">
        <v>17.575269710775075</v>
      </c>
      <c r="H13" s="4">
        <v>954151.58064516133</v>
      </c>
      <c r="I13">
        <f t="shared" si="4"/>
        <v>1.3190338687631309</v>
      </c>
      <c r="J13">
        <f t="shared" si="2"/>
        <v>0.50284639145199428</v>
      </c>
      <c r="K13">
        <f t="shared" si="2"/>
        <v>4.6430610586464027</v>
      </c>
    </row>
    <row r="14" spans="1:11" x14ac:dyDescent="0.25">
      <c r="A14" s="3">
        <v>43101</v>
      </c>
      <c r="B14" s="5">
        <f t="shared" si="0"/>
        <v>2018</v>
      </c>
      <c r="C14" s="5">
        <f t="shared" si="1"/>
        <v>1</v>
      </c>
      <c r="D14" s="1">
        <v>1.8</v>
      </c>
      <c r="E14">
        <f t="shared" si="3"/>
        <v>1.2507143775166258</v>
      </c>
      <c r="F14" s="4">
        <v>19.017193548387098</v>
      </c>
      <c r="G14" s="4">
        <v>19.127616354590934</v>
      </c>
      <c r="H14" s="4">
        <v>1034805</v>
      </c>
      <c r="I14">
        <f t="shared" si="4"/>
        <v>7.3004641600108888</v>
      </c>
      <c r="J14">
        <f t="shared" si="2"/>
        <v>8.8325622841744824</v>
      </c>
      <c r="K14">
        <f t="shared" si="2"/>
        <v>8.4528937530349069</v>
      </c>
    </row>
    <row r="15" spans="1:11" x14ac:dyDescent="0.25">
      <c r="A15" s="3">
        <v>43132</v>
      </c>
      <c r="B15" s="5">
        <f t="shared" si="0"/>
        <v>2018</v>
      </c>
      <c r="C15" s="5">
        <f t="shared" si="1"/>
        <v>2</v>
      </c>
      <c r="D15" s="1">
        <v>2.4</v>
      </c>
      <c r="E15">
        <f t="shared" si="3"/>
        <v>1.2807315225770248</v>
      </c>
      <c r="F15" s="4">
        <v>19.853924999999997</v>
      </c>
      <c r="G15" s="4">
        <v>19.881440625918909</v>
      </c>
      <c r="H15" s="4">
        <v>1033675.7142857143</v>
      </c>
      <c r="I15">
        <f t="shared" si="4"/>
        <v>4.3998682007622802</v>
      </c>
      <c r="J15">
        <f t="shared" si="2"/>
        <v>3.9410256738396265</v>
      </c>
      <c r="K15">
        <f t="shared" si="2"/>
        <v>-0.10913029162844534</v>
      </c>
    </row>
    <row r="16" spans="1:11" x14ac:dyDescent="0.25">
      <c r="A16" s="3">
        <v>43160</v>
      </c>
      <c r="B16" s="5">
        <f t="shared" si="0"/>
        <v>2018</v>
      </c>
      <c r="C16" s="5">
        <f t="shared" si="1"/>
        <v>3</v>
      </c>
      <c r="D16" s="1">
        <v>2.2999999999999998</v>
      </c>
      <c r="E16">
        <f t="shared" si="3"/>
        <v>1.3101883475962963</v>
      </c>
      <c r="F16" s="4">
        <v>20.232403225806451</v>
      </c>
      <c r="G16" s="4">
        <v>20.22322567121801</v>
      </c>
      <c r="H16" s="4">
        <v>1046753.8064516129</v>
      </c>
      <c r="I16">
        <f t="shared" si="4"/>
        <v>1.9063143726313792</v>
      </c>
      <c r="J16">
        <f t="shared" si="2"/>
        <v>1.719116092892814</v>
      </c>
      <c r="K16">
        <f t="shared" si="2"/>
        <v>1.2652026148196382</v>
      </c>
    </row>
    <row r="17" spans="1:11" x14ac:dyDescent="0.25">
      <c r="A17" s="3">
        <v>43191</v>
      </c>
      <c r="B17" s="5">
        <f t="shared" si="0"/>
        <v>2018</v>
      </c>
      <c r="C17" s="5">
        <f t="shared" si="1"/>
        <v>4</v>
      </c>
      <c r="D17" s="1">
        <v>2.7</v>
      </c>
      <c r="E17">
        <f t="shared" si="3"/>
        <v>1.3455634329813961</v>
      </c>
      <c r="F17" s="4">
        <v>20.267899999999994</v>
      </c>
      <c r="G17" s="4">
        <v>20.258538240565315</v>
      </c>
      <c r="H17" s="4">
        <v>1026897.8333333334</v>
      </c>
      <c r="I17">
        <f t="shared" si="4"/>
        <v>0.1754451697970616</v>
      </c>
      <c r="J17">
        <f t="shared" si="2"/>
        <v>0.17461393113742396</v>
      </c>
      <c r="K17">
        <f t="shared" si="2"/>
        <v>-1.8969095689834847</v>
      </c>
    </row>
    <row r="18" spans="1:11" x14ac:dyDescent="0.25">
      <c r="A18" s="3">
        <v>43221</v>
      </c>
      <c r="B18" s="5">
        <f t="shared" si="0"/>
        <v>2018</v>
      </c>
      <c r="C18" s="5">
        <f t="shared" si="1"/>
        <v>5</v>
      </c>
      <c r="D18" s="1">
        <v>2.1</v>
      </c>
      <c r="E18">
        <f t="shared" si="3"/>
        <v>1.3738202650740052</v>
      </c>
      <c r="F18" s="4">
        <v>23.563558064516123</v>
      </c>
      <c r="G18" s="4">
        <v>23.776544654819691</v>
      </c>
      <c r="H18" s="4">
        <v>1032059.4838709678</v>
      </c>
      <c r="I18">
        <f t="shared" si="4"/>
        <v>16.260481177211904</v>
      </c>
      <c r="J18">
        <f t="shared" si="2"/>
        <v>17.365549145150005</v>
      </c>
      <c r="K18">
        <f t="shared" si="2"/>
        <v>0.50264499252856698</v>
      </c>
    </row>
    <row r="19" spans="1:11" x14ac:dyDescent="0.25">
      <c r="A19" s="3">
        <v>43252</v>
      </c>
      <c r="B19" s="5">
        <f t="shared" si="0"/>
        <v>2018</v>
      </c>
      <c r="C19" s="5">
        <f t="shared" si="1"/>
        <v>6</v>
      </c>
      <c r="D19" s="1">
        <v>3.7</v>
      </c>
      <c r="E19">
        <f t="shared" si="3"/>
        <v>1.4246516148817434</v>
      </c>
      <c r="F19" s="4">
        <v>26.60973666666667</v>
      </c>
      <c r="G19" s="4">
        <v>26.877308132614917</v>
      </c>
      <c r="H19" s="4">
        <v>1050604.0666666667</v>
      </c>
      <c r="I19">
        <f t="shared" si="4"/>
        <v>12.927498444038999</v>
      </c>
      <c r="J19">
        <f t="shared" ref="J19:J82" si="5">(G19/G18-1)*100</f>
        <v>13.041270389836379</v>
      </c>
      <c r="K19">
        <f t="shared" ref="K19:K82" si="6">(H19/H18-1)*100</f>
        <v>1.7968521277614169</v>
      </c>
    </row>
    <row r="20" spans="1:11" x14ac:dyDescent="0.25">
      <c r="A20" s="3">
        <v>43282</v>
      </c>
      <c r="B20" s="5">
        <f t="shared" si="0"/>
        <v>2018</v>
      </c>
      <c r="C20" s="5">
        <f t="shared" si="1"/>
        <v>7</v>
      </c>
      <c r="D20" s="1">
        <v>3.1</v>
      </c>
      <c r="E20">
        <f t="shared" si="3"/>
        <v>1.4688158149430774</v>
      </c>
      <c r="F20" s="4">
        <v>27.668319354838708</v>
      </c>
      <c r="G20" s="4">
        <v>27.717501293123135</v>
      </c>
      <c r="H20" s="4">
        <v>1105492.2903225806</v>
      </c>
      <c r="I20">
        <f t="shared" si="4"/>
        <v>3.9781779933887762</v>
      </c>
      <c r="J20">
        <f t="shared" si="5"/>
        <v>3.1260316560074886</v>
      </c>
      <c r="K20">
        <f t="shared" si="6"/>
        <v>5.2244442409272285</v>
      </c>
    </row>
    <row r="21" spans="1:11" x14ac:dyDescent="0.25">
      <c r="A21" s="3">
        <v>43313</v>
      </c>
      <c r="B21" s="5">
        <f t="shared" si="0"/>
        <v>2018</v>
      </c>
      <c r="C21" s="5">
        <f t="shared" si="1"/>
        <v>8</v>
      </c>
      <c r="D21" s="1">
        <v>3.9</v>
      </c>
      <c r="E21">
        <f t="shared" si="3"/>
        <v>1.5260996317258573</v>
      </c>
      <c r="F21" s="4">
        <v>29.884574193548392</v>
      </c>
      <c r="G21" s="4">
        <v>30.101282925346428</v>
      </c>
      <c r="H21" s="4">
        <v>1165078.6451612904</v>
      </c>
      <c r="I21">
        <f t="shared" si="4"/>
        <v>8.010081170044403</v>
      </c>
      <c r="J21">
        <f t="shared" si="5"/>
        <v>8.600276074722224</v>
      </c>
      <c r="K21">
        <f t="shared" si="6"/>
        <v>5.3900289816876557</v>
      </c>
    </row>
    <row r="22" spans="1:11" x14ac:dyDescent="0.25">
      <c r="A22" s="3">
        <v>43344</v>
      </c>
      <c r="B22" s="5">
        <f t="shared" si="0"/>
        <v>2018</v>
      </c>
      <c r="C22" s="5">
        <f t="shared" si="1"/>
        <v>9</v>
      </c>
      <c r="D22" s="1">
        <v>6.5</v>
      </c>
      <c r="E22">
        <f t="shared" si="3"/>
        <v>1.6252961077880379</v>
      </c>
      <c r="F22" s="4">
        <v>38.546003333333339</v>
      </c>
      <c r="G22" s="4">
        <v>38.826710964547502</v>
      </c>
      <c r="H22" s="4">
        <v>1263919.5</v>
      </c>
      <c r="I22">
        <f t="shared" si="4"/>
        <v>28.982943118710438</v>
      </c>
      <c r="J22">
        <f t="shared" si="5"/>
        <v>28.986897538024635</v>
      </c>
      <c r="K22">
        <f t="shared" si="6"/>
        <v>8.4836208481897213</v>
      </c>
    </row>
    <row r="23" spans="1:11" x14ac:dyDescent="0.25">
      <c r="A23" s="3">
        <v>43374</v>
      </c>
      <c r="B23" s="5">
        <f t="shared" si="0"/>
        <v>2018</v>
      </c>
      <c r="C23" s="5">
        <f t="shared" si="1"/>
        <v>10</v>
      </c>
      <c r="D23" s="1">
        <v>5.4</v>
      </c>
      <c r="E23">
        <f t="shared" si="3"/>
        <v>1.713062097608592</v>
      </c>
      <c r="F23" s="4">
        <v>37.034506451612906</v>
      </c>
      <c r="G23" s="4">
        <v>37.200542020735163</v>
      </c>
      <c r="H23" s="4">
        <v>1260140.0967741935</v>
      </c>
      <c r="I23">
        <f t="shared" si="4"/>
        <v>-3.921280420824691</v>
      </c>
      <c r="J23">
        <f t="shared" si="5"/>
        <v>-4.1882737512770163</v>
      </c>
      <c r="K23">
        <f t="shared" si="6"/>
        <v>-0.29902246351974915</v>
      </c>
    </row>
    <row r="24" spans="1:11" x14ac:dyDescent="0.25">
      <c r="A24" s="3">
        <v>43405</v>
      </c>
      <c r="B24" s="5">
        <f t="shared" si="0"/>
        <v>2018</v>
      </c>
      <c r="C24" s="5">
        <f t="shared" si="1"/>
        <v>11</v>
      </c>
      <c r="D24" s="1">
        <v>3.2</v>
      </c>
      <c r="E24">
        <f t="shared" si="3"/>
        <v>1.767880084732067</v>
      </c>
      <c r="F24" s="4">
        <v>36.338366666666666</v>
      </c>
      <c r="G24" s="4">
        <v>36.341727815876659</v>
      </c>
      <c r="H24" s="4">
        <v>1235774.0666666667</v>
      </c>
      <c r="I24">
        <f t="shared" si="4"/>
        <v>-1.8797058517730614</v>
      </c>
      <c r="J24">
        <f t="shared" si="5"/>
        <v>-2.3086066982029751</v>
      </c>
      <c r="K24">
        <f t="shared" si="6"/>
        <v>-1.9335969206837333</v>
      </c>
    </row>
    <row r="25" spans="1:11" x14ac:dyDescent="0.25">
      <c r="A25" s="3">
        <v>43435</v>
      </c>
      <c r="B25" s="5">
        <f t="shared" si="0"/>
        <v>2018</v>
      </c>
      <c r="C25" s="5">
        <f t="shared" si="1"/>
        <v>12</v>
      </c>
      <c r="D25" s="1">
        <v>2.6</v>
      </c>
      <c r="E25">
        <f t="shared" si="3"/>
        <v>1.8138449669351009</v>
      </c>
      <c r="F25" s="4">
        <v>37.895529032258054</v>
      </c>
      <c r="G25" s="4">
        <v>37.98277764249579</v>
      </c>
      <c r="H25" s="4">
        <v>1277805.2258064516</v>
      </c>
      <c r="I25">
        <f t="shared" si="4"/>
        <v>4.2851743444478396</v>
      </c>
      <c r="J25">
        <f t="shared" si="5"/>
        <v>4.5156076093393782</v>
      </c>
      <c r="K25">
        <f t="shared" si="6"/>
        <v>3.4012009374139396</v>
      </c>
    </row>
    <row r="26" spans="1:11" x14ac:dyDescent="0.25">
      <c r="A26" s="3">
        <v>43466</v>
      </c>
      <c r="B26" s="5">
        <f t="shared" si="0"/>
        <v>2019</v>
      </c>
      <c r="C26" s="5">
        <f t="shared" si="1"/>
        <v>1</v>
      </c>
      <c r="D26" s="1">
        <v>2.9</v>
      </c>
      <c r="E26">
        <f t="shared" si="3"/>
        <v>1.8664464709762187</v>
      </c>
      <c r="F26" s="4">
        <v>37.395906451612909</v>
      </c>
      <c r="G26" s="4">
        <v>37.335605896613529</v>
      </c>
      <c r="H26" s="4">
        <v>1350754.8387096773</v>
      </c>
      <c r="I26">
        <f t="shared" si="4"/>
        <v>-1.3184209150896131</v>
      </c>
      <c r="J26">
        <f t="shared" si="5"/>
        <v>-1.7038557631925078</v>
      </c>
      <c r="K26">
        <f t="shared" si="6"/>
        <v>5.708977505330326</v>
      </c>
    </row>
    <row r="27" spans="1:11" x14ac:dyDescent="0.25">
      <c r="A27" s="3">
        <v>43497</v>
      </c>
      <c r="B27" s="5">
        <f t="shared" si="0"/>
        <v>2019</v>
      </c>
      <c r="C27" s="5">
        <f t="shared" si="1"/>
        <v>2</v>
      </c>
      <c r="D27" s="1">
        <v>3.8</v>
      </c>
      <c r="E27">
        <f t="shared" si="3"/>
        <v>1.937371436873315</v>
      </c>
      <c r="F27" s="4">
        <v>38.340042857142862</v>
      </c>
      <c r="G27" s="4">
        <v>38.412000222904339</v>
      </c>
      <c r="H27" s="4">
        <v>1372396.5714285714</v>
      </c>
      <c r="I27">
        <f t="shared" si="4"/>
        <v>2.5247052287703964</v>
      </c>
      <c r="J27">
        <f t="shared" si="5"/>
        <v>2.8830235922016723</v>
      </c>
      <c r="K27">
        <f t="shared" si="6"/>
        <v>1.6021954612849942</v>
      </c>
    </row>
    <row r="28" spans="1:11" x14ac:dyDescent="0.25">
      <c r="A28" s="3">
        <v>43525</v>
      </c>
      <c r="B28" s="5">
        <f t="shared" si="0"/>
        <v>2019</v>
      </c>
      <c r="C28" s="5">
        <f t="shared" si="1"/>
        <v>3</v>
      </c>
      <c r="D28" s="1">
        <v>4.7</v>
      </c>
      <c r="E28">
        <f t="shared" si="3"/>
        <v>2.0284278944063607</v>
      </c>
      <c r="F28" s="4">
        <v>41.189519354838701</v>
      </c>
      <c r="G28" s="4">
        <v>41.511778412646336</v>
      </c>
      <c r="H28" s="4">
        <v>1341253.6774193549</v>
      </c>
      <c r="I28">
        <f t="shared" si="4"/>
        <v>7.4321160993824353</v>
      </c>
      <c r="J28">
        <f t="shared" si="5"/>
        <v>8.0698171710768207</v>
      </c>
      <c r="K28">
        <f t="shared" si="6"/>
        <v>-2.2692343202809662</v>
      </c>
    </row>
    <row r="29" spans="1:11" x14ac:dyDescent="0.25">
      <c r="A29" s="3">
        <v>43556</v>
      </c>
      <c r="B29" s="5">
        <f t="shared" si="0"/>
        <v>2019</v>
      </c>
      <c r="C29" s="5">
        <f t="shared" si="1"/>
        <v>4</v>
      </c>
      <c r="D29" s="1">
        <v>3.4</v>
      </c>
      <c r="E29">
        <f t="shared" si="3"/>
        <v>2.097394442816177</v>
      </c>
      <c r="F29" s="4">
        <v>43.106603333333346</v>
      </c>
      <c r="G29" s="4">
        <v>43.945545097564299</v>
      </c>
      <c r="H29" s="4">
        <v>1325464.8</v>
      </c>
      <c r="I29">
        <f t="shared" si="4"/>
        <v>4.654300434970815</v>
      </c>
      <c r="J29">
        <f t="shared" si="5"/>
        <v>5.8628340629620634</v>
      </c>
      <c r="K29">
        <f t="shared" si="6"/>
        <v>-1.1771730944837744</v>
      </c>
    </row>
    <row r="30" spans="1:11" x14ac:dyDescent="0.25">
      <c r="A30" s="3">
        <v>43586</v>
      </c>
      <c r="B30" s="5">
        <f t="shared" si="0"/>
        <v>2019</v>
      </c>
      <c r="C30" s="5">
        <f t="shared" si="1"/>
        <v>5</v>
      </c>
      <c r="D30" s="1">
        <v>3.1</v>
      </c>
      <c r="E30">
        <f t="shared" si="3"/>
        <v>2.1624136705434784</v>
      </c>
      <c r="F30" s="4">
        <v>44.880880645161298</v>
      </c>
      <c r="G30" s="4">
        <v>45.010039426265756</v>
      </c>
      <c r="H30" s="4">
        <v>1360481.2580645161</v>
      </c>
      <c r="I30">
        <f t="shared" si="4"/>
        <v>4.1160220816005344</v>
      </c>
      <c r="J30">
        <f t="shared" si="5"/>
        <v>2.4223031625575597</v>
      </c>
      <c r="K30">
        <f t="shared" si="6"/>
        <v>2.6418248198304628</v>
      </c>
    </row>
    <row r="31" spans="1:11" x14ac:dyDescent="0.25">
      <c r="A31" s="3">
        <v>43617</v>
      </c>
      <c r="B31" s="5">
        <f t="shared" si="0"/>
        <v>2019</v>
      </c>
      <c r="C31" s="5">
        <f t="shared" si="1"/>
        <v>6</v>
      </c>
      <c r="D31" s="1">
        <v>2.7</v>
      </c>
      <c r="E31">
        <f t="shared" si="3"/>
        <v>2.2207988396481522</v>
      </c>
      <c r="F31" s="4">
        <v>43.783440000000006</v>
      </c>
      <c r="G31" s="4">
        <v>43.75311681736023</v>
      </c>
      <c r="H31" s="4">
        <v>1339747.3</v>
      </c>
      <c r="I31">
        <f t="shared" si="4"/>
        <v>-2.4452297490281327</v>
      </c>
      <c r="J31">
        <f t="shared" si="5"/>
        <v>-2.7925383423948902</v>
      </c>
      <c r="K31">
        <f t="shared" si="6"/>
        <v>-1.5240164420944113</v>
      </c>
    </row>
    <row r="32" spans="1:11" x14ac:dyDescent="0.25">
      <c r="A32" s="3">
        <v>43647</v>
      </c>
      <c r="B32" s="5">
        <f t="shared" si="0"/>
        <v>2019</v>
      </c>
      <c r="C32" s="5">
        <f t="shared" si="1"/>
        <v>7</v>
      </c>
      <c r="D32" s="1">
        <v>2.2000000000000002</v>
      </c>
      <c r="E32">
        <f t="shared" si="3"/>
        <v>2.2696564141204116</v>
      </c>
      <c r="F32" s="4">
        <v>42.450806451612898</v>
      </c>
      <c r="G32" s="4">
        <v>42.408691755600202</v>
      </c>
      <c r="H32" s="4">
        <v>1369516.3225806451</v>
      </c>
      <c r="I32">
        <f t="shared" si="4"/>
        <v>-3.0436931140794488</v>
      </c>
      <c r="J32">
        <f t="shared" si="5"/>
        <v>-3.0727526621065593</v>
      </c>
      <c r="K32">
        <f t="shared" si="6"/>
        <v>2.221987876418563</v>
      </c>
    </row>
    <row r="33" spans="1:11" x14ac:dyDescent="0.25">
      <c r="A33" s="3">
        <v>43678</v>
      </c>
      <c r="B33" s="5">
        <f t="shared" si="0"/>
        <v>2019</v>
      </c>
      <c r="C33" s="5">
        <f t="shared" si="1"/>
        <v>8</v>
      </c>
      <c r="D33" s="1">
        <v>4</v>
      </c>
      <c r="E33">
        <f t="shared" si="3"/>
        <v>2.3604426706852282</v>
      </c>
      <c r="F33" s="4">
        <v>52.464509677419343</v>
      </c>
      <c r="G33" s="4">
        <v>53.513202910133259</v>
      </c>
      <c r="H33" s="4">
        <v>1331984.9677419355</v>
      </c>
      <c r="I33">
        <f t="shared" si="4"/>
        <v>23.588958756815281</v>
      </c>
      <c r="J33">
        <f t="shared" si="5"/>
        <v>26.18451712334813</v>
      </c>
      <c r="K33">
        <f t="shared" si="6"/>
        <v>-2.7404824769074243</v>
      </c>
    </row>
    <row r="34" spans="1:11" x14ac:dyDescent="0.25">
      <c r="A34" s="3">
        <v>43709</v>
      </c>
      <c r="B34" s="5">
        <f t="shared" si="0"/>
        <v>2019</v>
      </c>
      <c r="C34" s="5">
        <f t="shared" si="1"/>
        <v>9</v>
      </c>
      <c r="D34" s="1">
        <v>5.9</v>
      </c>
      <c r="E34">
        <f t="shared" si="3"/>
        <v>2.4997087882556563</v>
      </c>
      <c r="F34" s="4">
        <v>56.586600000000018</v>
      </c>
      <c r="G34" s="4">
        <v>66.300724268223533</v>
      </c>
      <c r="H34" s="4">
        <v>1396287.8666666667</v>
      </c>
      <c r="I34">
        <f t="shared" si="4"/>
        <v>7.8569119351835193</v>
      </c>
      <c r="J34">
        <f t="shared" si="5"/>
        <v>23.896011942258145</v>
      </c>
      <c r="K34">
        <f t="shared" si="6"/>
        <v>4.8275994460914573</v>
      </c>
    </row>
    <row r="35" spans="1:11" x14ac:dyDescent="0.25">
      <c r="A35" s="3">
        <v>43739</v>
      </c>
      <c r="B35" s="5">
        <f t="shared" si="0"/>
        <v>2019</v>
      </c>
      <c r="C35" s="5">
        <f t="shared" si="1"/>
        <v>10</v>
      </c>
      <c r="D35" s="1">
        <v>3.3</v>
      </c>
      <c r="E35">
        <f t="shared" si="3"/>
        <v>2.5821991782680929</v>
      </c>
      <c r="F35" s="4">
        <v>58.514548387096774</v>
      </c>
      <c r="G35" s="4">
        <v>72.222909979950515</v>
      </c>
      <c r="H35" s="4">
        <v>1351448.3225806451</v>
      </c>
      <c r="I35">
        <f t="shared" si="4"/>
        <v>3.4070758573527149</v>
      </c>
      <c r="J35">
        <f t="shared" si="5"/>
        <v>8.9323092275258134</v>
      </c>
      <c r="K35">
        <f t="shared" si="6"/>
        <v>-3.2113395207727602</v>
      </c>
    </row>
    <row r="36" spans="1:11" x14ac:dyDescent="0.25">
      <c r="A36" s="3">
        <v>43770</v>
      </c>
      <c r="B36" s="5">
        <f t="shared" si="0"/>
        <v>2019</v>
      </c>
      <c r="C36" s="5">
        <f t="shared" si="1"/>
        <v>11</v>
      </c>
      <c r="D36" s="1">
        <v>4.3</v>
      </c>
      <c r="E36">
        <f t="shared" si="3"/>
        <v>2.6932337429336206</v>
      </c>
      <c r="F36" s="4">
        <v>59.727229999999992</v>
      </c>
      <c r="G36" s="4">
        <v>76.473780045847221</v>
      </c>
      <c r="H36" s="4">
        <v>1493740.7</v>
      </c>
      <c r="I36">
        <f t="shared" si="4"/>
        <v>2.0724446250201867</v>
      </c>
      <c r="J36">
        <f t="shared" si="5"/>
        <v>5.8857640422917967</v>
      </c>
      <c r="K36">
        <f t="shared" si="6"/>
        <v>10.52888039016111</v>
      </c>
    </row>
    <row r="37" spans="1:11" x14ac:dyDescent="0.25">
      <c r="A37" s="3">
        <v>43800</v>
      </c>
      <c r="B37" s="5">
        <f t="shared" si="0"/>
        <v>2019</v>
      </c>
      <c r="C37" s="5">
        <f t="shared" si="1"/>
        <v>12</v>
      </c>
      <c r="D37" s="1">
        <v>3.7</v>
      </c>
      <c r="E37">
        <f t="shared" si="3"/>
        <v>2.7928833914221642</v>
      </c>
      <c r="F37" s="4">
        <v>59.878493548387084</v>
      </c>
      <c r="G37" s="4">
        <v>74.672415690696212</v>
      </c>
      <c r="H37" s="4">
        <v>1655484.6774193549</v>
      </c>
      <c r="I37">
        <f t="shared" si="4"/>
        <v>0.25325726370886148</v>
      </c>
      <c r="J37">
        <f t="shared" si="5"/>
        <v>-2.35553199288836</v>
      </c>
      <c r="K37">
        <f t="shared" si="6"/>
        <v>10.828116112746677</v>
      </c>
    </row>
    <row r="38" spans="1:11" x14ac:dyDescent="0.25">
      <c r="A38" s="3">
        <v>43831</v>
      </c>
      <c r="B38" s="5">
        <f t="shared" si="0"/>
        <v>2020</v>
      </c>
      <c r="C38" s="5">
        <f t="shared" si="1"/>
        <v>1</v>
      </c>
      <c r="D38" s="1">
        <v>2.2999999999999998</v>
      </c>
      <c r="E38">
        <f t="shared" si="3"/>
        <v>2.8571197094248739</v>
      </c>
      <c r="F38" s="4">
        <v>59.989138709677412</v>
      </c>
      <c r="G38" s="4">
        <v>81.039967330052633</v>
      </c>
      <c r="H38" s="4">
        <v>1726454.9677419355</v>
      </c>
      <c r="I38">
        <f t="shared" si="4"/>
        <v>0.18478280720426454</v>
      </c>
      <c r="J38">
        <f t="shared" si="5"/>
        <v>8.5273143776836147</v>
      </c>
      <c r="K38">
        <f t="shared" si="6"/>
        <v>4.2869795951969936</v>
      </c>
    </row>
    <row r="39" spans="1:11" x14ac:dyDescent="0.25">
      <c r="A39" s="3">
        <v>43862</v>
      </c>
      <c r="B39" s="5">
        <f t="shared" si="0"/>
        <v>2020</v>
      </c>
      <c r="C39" s="5">
        <f t="shared" si="1"/>
        <v>2</v>
      </c>
      <c r="D39" s="1">
        <v>2</v>
      </c>
      <c r="E39">
        <f t="shared" si="3"/>
        <v>2.9142621036133716</v>
      </c>
      <c r="F39" s="4">
        <v>61.342562068965542</v>
      </c>
      <c r="G39" s="4">
        <v>83.359547129016548</v>
      </c>
      <c r="H39" s="4">
        <v>1740658.3103448276</v>
      </c>
      <c r="I39">
        <f t="shared" si="4"/>
        <v>2.2561140039668581</v>
      </c>
      <c r="J39">
        <f t="shared" si="5"/>
        <v>2.8622664536831932</v>
      </c>
      <c r="K39">
        <f t="shared" si="6"/>
        <v>0.8226882755864029</v>
      </c>
    </row>
    <row r="40" spans="1:11" x14ac:dyDescent="0.25">
      <c r="A40" s="3">
        <v>43891</v>
      </c>
      <c r="B40" s="5">
        <f t="shared" si="0"/>
        <v>2020</v>
      </c>
      <c r="C40" s="5">
        <f t="shared" si="1"/>
        <v>3</v>
      </c>
      <c r="D40" s="1">
        <v>3.3</v>
      </c>
      <c r="E40">
        <f t="shared" si="3"/>
        <v>3.0104327530326125</v>
      </c>
      <c r="F40" s="4">
        <v>63.24710967741936</v>
      </c>
      <c r="G40" s="4">
        <v>86.539947412061736</v>
      </c>
      <c r="H40" s="4">
        <v>1770484.0967741935</v>
      </c>
      <c r="I40">
        <f t="shared" si="4"/>
        <v>3.1047734952977635</v>
      </c>
      <c r="J40">
        <f t="shared" si="5"/>
        <v>3.8152801839516304</v>
      </c>
      <c r="K40">
        <f t="shared" si="6"/>
        <v>1.7134773810637993</v>
      </c>
    </row>
    <row r="41" spans="1:11" x14ac:dyDescent="0.25">
      <c r="A41" s="3">
        <v>43922</v>
      </c>
      <c r="B41" s="5">
        <f t="shared" si="0"/>
        <v>2020</v>
      </c>
      <c r="C41" s="5">
        <f t="shared" si="1"/>
        <v>4</v>
      </c>
      <c r="D41" s="1">
        <v>1.5</v>
      </c>
      <c r="E41">
        <f t="shared" si="3"/>
        <v>3.0555892443281012</v>
      </c>
      <c r="F41" s="4">
        <v>65.675316666666674</v>
      </c>
      <c r="G41" s="4">
        <v>102.47635369486422</v>
      </c>
      <c r="H41" s="4">
        <v>1861603.8666666667</v>
      </c>
      <c r="I41">
        <f t="shared" si="4"/>
        <v>3.8392378744767086</v>
      </c>
      <c r="J41">
        <f t="shared" si="5"/>
        <v>18.415086626897235</v>
      </c>
      <c r="K41">
        <f t="shared" si="6"/>
        <v>5.1466019976396771</v>
      </c>
    </row>
    <row r="42" spans="1:11" x14ac:dyDescent="0.25">
      <c r="A42" s="3">
        <v>43952</v>
      </c>
      <c r="B42" s="5">
        <f t="shared" si="0"/>
        <v>2020</v>
      </c>
      <c r="C42" s="5">
        <f t="shared" si="1"/>
        <v>5</v>
      </c>
      <c r="D42" s="1">
        <v>1.5</v>
      </c>
      <c r="E42">
        <f t="shared" si="3"/>
        <v>3.1014230829930223</v>
      </c>
      <c r="F42" s="4">
        <v>67.705967741935481</v>
      </c>
      <c r="G42" s="4">
        <v>118.48148715631089</v>
      </c>
      <c r="H42" s="4">
        <v>1908550.5806451612</v>
      </c>
      <c r="I42">
        <f t="shared" si="4"/>
        <v>3.0919547530700475</v>
      </c>
      <c r="J42">
        <f t="shared" si="5"/>
        <v>15.618367442213943</v>
      </c>
      <c r="K42">
        <f t="shared" si="6"/>
        <v>2.5218423113052557</v>
      </c>
    </row>
    <row r="43" spans="1:11" x14ac:dyDescent="0.25">
      <c r="A43" s="3">
        <v>43983</v>
      </c>
      <c r="B43" s="5">
        <f t="shared" si="0"/>
        <v>2020</v>
      </c>
      <c r="C43" s="5">
        <f t="shared" si="1"/>
        <v>6</v>
      </c>
      <c r="D43" s="1">
        <v>2.2000000000000002</v>
      </c>
      <c r="E43">
        <f t="shared" si="3"/>
        <v>3.1696543908188688</v>
      </c>
      <c r="F43" s="4">
        <v>69.548999999999992</v>
      </c>
      <c r="G43" s="4">
        <v>112.42638915834091</v>
      </c>
      <c r="H43" s="4">
        <v>1946364.6333333333</v>
      </c>
      <c r="I43">
        <f t="shared" si="4"/>
        <v>2.7221119785028725</v>
      </c>
      <c r="J43">
        <f t="shared" si="5"/>
        <v>-5.1105857491319124</v>
      </c>
      <c r="K43">
        <f t="shared" si="6"/>
        <v>1.9812968580266599</v>
      </c>
    </row>
    <row r="44" spans="1:11" x14ac:dyDescent="0.25">
      <c r="A44" s="3">
        <v>44013</v>
      </c>
      <c r="B44" s="5">
        <f t="shared" si="0"/>
        <v>2020</v>
      </c>
      <c r="C44" s="5">
        <f t="shared" si="1"/>
        <v>7</v>
      </c>
      <c r="D44" s="1">
        <v>1.9</v>
      </c>
      <c r="E44">
        <f t="shared" si="3"/>
        <v>3.229877824244427</v>
      </c>
      <c r="F44" s="4">
        <v>71.378170967741923</v>
      </c>
      <c r="G44" s="4">
        <v>114.29273791466312</v>
      </c>
      <c r="H44" s="4">
        <v>1984262.5161290322</v>
      </c>
      <c r="I44">
        <f t="shared" si="4"/>
        <v>2.6300463956950182</v>
      </c>
      <c r="J44">
        <f t="shared" si="5"/>
        <v>1.6600628822950547</v>
      </c>
      <c r="K44">
        <f t="shared" si="6"/>
        <v>1.9471111500210192</v>
      </c>
    </row>
    <row r="45" spans="1:11" x14ac:dyDescent="0.25">
      <c r="A45" s="3">
        <v>44044</v>
      </c>
      <c r="B45" s="5">
        <f t="shared" si="0"/>
        <v>2020</v>
      </c>
      <c r="C45" s="5">
        <f t="shared" si="1"/>
        <v>8</v>
      </c>
      <c r="D45" s="1">
        <v>2.7</v>
      </c>
      <c r="E45">
        <f t="shared" si="3"/>
        <v>3.3170845254990264</v>
      </c>
      <c r="F45" s="4">
        <v>73.245967741935488</v>
      </c>
      <c r="G45" s="4">
        <v>128.46255612877064</v>
      </c>
      <c r="H45" s="4">
        <v>2025197.7419354839</v>
      </c>
      <c r="I45">
        <f t="shared" si="4"/>
        <v>2.6167618879414656</v>
      </c>
      <c r="J45">
        <f t="shared" si="5"/>
        <v>12.397829007025308</v>
      </c>
      <c r="K45">
        <f t="shared" si="6"/>
        <v>2.0629944613532958</v>
      </c>
    </row>
    <row r="46" spans="1:11" x14ac:dyDescent="0.25">
      <c r="A46" s="3">
        <v>44075</v>
      </c>
      <c r="B46" s="5">
        <f t="shared" si="0"/>
        <v>2020</v>
      </c>
      <c r="C46" s="5">
        <f t="shared" si="1"/>
        <v>9</v>
      </c>
      <c r="D46" s="1">
        <v>2.8</v>
      </c>
      <c r="E46">
        <f t="shared" si="3"/>
        <v>3.4099628922129992</v>
      </c>
      <c r="F46" s="4">
        <v>75.182999999999993</v>
      </c>
      <c r="G46" s="4">
        <v>134.5000450765902</v>
      </c>
      <c r="H46" s="4">
        <v>2055377.1666666667</v>
      </c>
      <c r="I46">
        <f t="shared" si="4"/>
        <v>2.6445582163501014</v>
      </c>
      <c r="J46">
        <f t="shared" si="5"/>
        <v>4.6998044642421632</v>
      </c>
      <c r="K46">
        <f t="shared" si="6"/>
        <v>1.4901964438465365</v>
      </c>
    </row>
    <row r="47" spans="1:11" x14ac:dyDescent="0.25">
      <c r="A47" s="3">
        <v>44105</v>
      </c>
      <c r="B47" s="5">
        <f t="shared" si="0"/>
        <v>2020</v>
      </c>
      <c r="C47" s="5">
        <f t="shared" si="1"/>
        <v>10</v>
      </c>
      <c r="D47" s="1">
        <v>3.8</v>
      </c>
      <c r="E47">
        <f t="shared" si="3"/>
        <v>3.5395414821170932</v>
      </c>
      <c r="F47" s="4">
        <v>77.539945161290319</v>
      </c>
      <c r="G47" s="4">
        <v>161.52002771881985</v>
      </c>
      <c r="H47" s="4">
        <v>2081348.8387096773</v>
      </c>
      <c r="I47">
        <f t="shared" si="4"/>
        <v>3.1349442843333186</v>
      </c>
      <c r="J47">
        <f t="shared" si="5"/>
        <v>20.089199692716299</v>
      </c>
      <c r="K47">
        <f t="shared" si="6"/>
        <v>1.2635964077157835</v>
      </c>
    </row>
    <row r="48" spans="1:11" x14ac:dyDescent="0.25">
      <c r="A48" s="3">
        <v>44136</v>
      </c>
      <c r="B48" s="5">
        <f t="shared" si="0"/>
        <v>2020</v>
      </c>
      <c r="C48" s="5">
        <f t="shared" si="1"/>
        <v>11</v>
      </c>
      <c r="D48" s="1">
        <v>3.2</v>
      </c>
      <c r="E48">
        <f t="shared" si="3"/>
        <v>3.65280680954484</v>
      </c>
      <c r="F48" s="4">
        <v>79.898260000000008</v>
      </c>
      <c r="G48" s="4">
        <v>150.58106976827457</v>
      </c>
      <c r="H48" s="4">
        <v>2101597.7333333334</v>
      </c>
      <c r="I48">
        <f t="shared" si="4"/>
        <v>3.0414192759669501</v>
      </c>
      <c r="J48">
        <f t="shared" si="5"/>
        <v>-6.7725087130298345</v>
      </c>
      <c r="K48">
        <f t="shared" si="6"/>
        <v>0.97287365995837316</v>
      </c>
    </row>
    <row r="49" spans="1:11" x14ac:dyDescent="0.25">
      <c r="A49" s="3">
        <v>44166</v>
      </c>
      <c r="B49" s="5">
        <f t="shared" si="0"/>
        <v>2020</v>
      </c>
      <c r="C49" s="5">
        <f t="shared" si="1"/>
        <v>12</v>
      </c>
      <c r="D49" s="1">
        <v>4</v>
      </c>
      <c r="E49">
        <f t="shared" si="3"/>
        <v>3.7989190819266336</v>
      </c>
      <c r="F49" s="4">
        <v>82.637848387096767</v>
      </c>
      <c r="G49" s="4">
        <v>143.34003075155687</v>
      </c>
      <c r="H49" s="4">
        <v>2123045.7741935486</v>
      </c>
      <c r="I49">
        <f t="shared" si="4"/>
        <v>3.4288461189226904</v>
      </c>
      <c r="J49">
        <f t="shared" si="5"/>
        <v>-4.8087312886412326</v>
      </c>
      <c r="K49">
        <f t="shared" si="6"/>
        <v>1.0205588119947429</v>
      </c>
    </row>
    <row r="50" spans="1:11" x14ac:dyDescent="0.25">
      <c r="A50" s="3">
        <v>44197</v>
      </c>
      <c r="B50" s="5">
        <f t="shared" si="0"/>
        <v>2021</v>
      </c>
      <c r="C50" s="5">
        <f t="shared" si="1"/>
        <v>1</v>
      </c>
      <c r="D50" s="1">
        <v>4</v>
      </c>
      <c r="E50">
        <f t="shared" si="3"/>
        <v>3.9508758452036989</v>
      </c>
      <c r="F50" s="4">
        <v>85.845861290322574</v>
      </c>
      <c r="G50" s="4">
        <v>150.11557329049668</v>
      </c>
      <c r="H50" s="4">
        <v>2152404.4516129033</v>
      </c>
      <c r="I50">
        <f t="shared" si="4"/>
        <v>3.8820140720492446</v>
      </c>
      <c r="J50">
        <f t="shared" si="5"/>
        <v>4.7269018315500899</v>
      </c>
      <c r="K50">
        <f t="shared" si="6"/>
        <v>1.3828565439436558</v>
      </c>
    </row>
    <row r="51" spans="1:11" x14ac:dyDescent="0.25">
      <c r="A51" s="3">
        <v>44228</v>
      </c>
      <c r="B51" s="5">
        <f t="shared" si="0"/>
        <v>2021</v>
      </c>
      <c r="C51" s="5">
        <f t="shared" si="1"/>
        <v>2</v>
      </c>
      <c r="D51" s="1">
        <v>3.6</v>
      </c>
      <c r="E51">
        <f t="shared" si="3"/>
        <v>4.0931073756310319</v>
      </c>
      <c r="F51" s="4">
        <v>88.723921428571401</v>
      </c>
      <c r="G51" s="4">
        <v>149.95919777444507</v>
      </c>
      <c r="H51" s="4">
        <v>2181323.9285714286</v>
      </c>
      <c r="I51">
        <f t="shared" si="4"/>
        <v>3.3525904394103634</v>
      </c>
      <c r="J51">
        <f t="shared" si="5"/>
        <v>-0.10417008217328272</v>
      </c>
      <c r="K51">
        <f t="shared" si="6"/>
        <v>1.3435893489652795</v>
      </c>
    </row>
    <row r="52" spans="1:11" x14ac:dyDescent="0.25">
      <c r="A52" s="3">
        <v>44256</v>
      </c>
      <c r="B52" s="5">
        <f t="shared" si="0"/>
        <v>2021</v>
      </c>
      <c r="C52" s="5">
        <f t="shared" si="1"/>
        <v>3</v>
      </c>
      <c r="D52" s="1">
        <v>4.8</v>
      </c>
      <c r="E52">
        <f t="shared" si="3"/>
        <v>4.2895765296613213</v>
      </c>
      <c r="F52" s="4">
        <v>91.095058064516124</v>
      </c>
      <c r="G52" s="4">
        <v>149.75119626565623</v>
      </c>
      <c r="H52" s="4">
        <v>2204729</v>
      </c>
      <c r="I52">
        <f t="shared" si="4"/>
        <v>2.6724885439758594</v>
      </c>
      <c r="J52">
        <f t="shared" si="5"/>
        <v>-0.13870540245333185</v>
      </c>
      <c r="K52">
        <f t="shared" si="6"/>
        <v>1.0729755045551403</v>
      </c>
    </row>
    <row r="53" spans="1:11" x14ac:dyDescent="0.25">
      <c r="A53" s="3">
        <v>44287</v>
      </c>
      <c r="B53" s="5">
        <f t="shared" si="0"/>
        <v>2021</v>
      </c>
      <c r="C53" s="5">
        <f t="shared" si="1"/>
        <v>4</v>
      </c>
      <c r="D53" s="1">
        <v>4.0999999999999996</v>
      </c>
      <c r="E53">
        <f t="shared" si="3"/>
        <v>4.465449167377435</v>
      </c>
      <c r="F53" s="4">
        <v>92.729676666666649</v>
      </c>
      <c r="G53" s="4">
        <v>151.16862481478327</v>
      </c>
      <c r="H53" s="4">
        <v>2223687.2333333334</v>
      </c>
      <c r="I53">
        <f t="shared" si="4"/>
        <v>1.794409748323389</v>
      </c>
      <c r="J53">
        <f t="shared" si="5"/>
        <v>0.94652235472800772</v>
      </c>
      <c r="K53">
        <f t="shared" si="6"/>
        <v>0.85988950720625734</v>
      </c>
    </row>
    <row r="54" spans="1:11" x14ac:dyDescent="0.25">
      <c r="A54" s="3">
        <v>44317</v>
      </c>
      <c r="B54" s="5">
        <f t="shared" si="0"/>
        <v>2021</v>
      </c>
      <c r="C54" s="5">
        <f t="shared" si="1"/>
        <v>5</v>
      </c>
      <c r="D54" s="1">
        <v>3.3</v>
      </c>
      <c r="E54">
        <f t="shared" si="3"/>
        <v>4.6128089899008904</v>
      </c>
      <c r="F54" s="4">
        <v>94.099951612903226</v>
      </c>
      <c r="G54" s="4">
        <v>160.15569620405998</v>
      </c>
      <c r="H54" s="4">
        <v>2239201.8064516131</v>
      </c>
      <c r="I54">
        <f t="shared" si="4"/>
        <v>1.4777091816703614</v>
      </c>
      <c r="J54">
        <f t="shared" si="5"/>
        <v>5.9450639312806919</v>
      </c>
      <c r="K54">
        <f t="shared" si="6"/>
        <v>0.69769583085761422</v>
      </c>
    </row>
    <row r="55" spans="1:11" x14ac:dyDescent="0.25">
      <c r="A55" s="3">
        <v>44348</v>
      </c>
      <c r="B55" s="5">
        <f t="shared" si="0"/>
        <v>2021</v>
      </c>
      <c r="C55" s="5">
        <f t="shared" si="1"/>
        <v>6</v>
      </c>
      <c r="D55" s="1">
        <v>3.2</v>
      </c>
      <c r="E55">
        <f t="shared" si="3"/>
        <v>4.7604188775777194</v>
      </c>
      <c r="F55" s="4">
        <v>95.255173333333374</v>
      </c>
      <c r="G55" s="4">
        <v>166.89186027718114</v>
      </c>
      <c r="H55" s="4">
        <v>2259101.2999999998</v>
      </c>
      <c r="I55">
        <f t="shared" si="4"/>
        <v>1.2276538942149084</v>
      </c>
      <c r="J55">
        <f t="shared" si="5"/>
        <v>4.2060096723243401</v>
      </c>
      <c r="K55">
        <f t="shared" si="6"/>
        <v>0.88868691919825604</v>
      </c>
    </row>
    <row r="56" spans="1:11" x14ac:dyDescent="0.25">
      <c r="A56" s="3">
        <v>44378</v>
      </c>
      <c r="B56" s="5">
        <f t="shared" si="0"/>
        <v>2021</v>
      </c>
      <c r="C56" s="5">
        <f t="shared" si="1"/>
        <v>7</v>
      </c>
      <c r="D56" s="1">
        <v>3</v>
      </c>
      <c r="E56">
        <f t="shared" si="3"/>
        <v>4.9032314439050513</v>
      </c>
      <c r="F56" s="4">
        <v>96.209416129032277</v>
      </c>
      <c r="G56" s="4">
        <v>176.66282320269843</v>
      </c>
      <c r="H56" s="4">
        <v>2286717.1935483869</v>
      </c>
      <c r="I56">
        <f t="shared" si="4"/>
        <v>1.0017752971375637</v>
      </c>
      <c r="J56">
        <f t="shared" si="5"/>
        <v>5.8546671535024242</v>
      </c>
      <c r="K56">
        <f t="shared" si="6"/>
        <v>1.2224282969686806</v>
      </c>
    </row>
    <row r="57" spans="1:11" x14ac:dyDescent="0.25">
      <c r="A57" s="3">
        <v>44409</v>
      </c>
      <c r="B57" s="5">
        <f t="shared" si="0"/>
        <v>2021</v>
      </c>
      <c r="C57" s="5">
        <f t="shared" si="1"/>
        <v>8</v>
      </c>
      <c r="D57" s="1">
        <v>2.5</v>
      </c>
      <c r="E57">
        <f t="shared" si="3"/>
        <v>5.0258122300026775</v>
      </c>
      <c r="F57" s="4">
        <v>97.195809677419348</v>
      </c>
      <c r="G57" s="4">
        <v>177.97787400326706</v>
      </c>
      <c r="H57" s="4">
        <v>2317161.935483871</v>
      </c>
      <c r="I57">
        <f t="shared" si="4"/>
        <v>1.0252567659948753</v>
      </c>
      <c r="J57">
        <f t="shared" si="5"/>
        <v>0.74438457210648235</v>
      </c>
      <c r="K57">
        <f t="shared" si="6"/>
        <v>1.3313732901199637</v>
      </c>
    </row>
    <row r="58" spans="1:11" x14ac:dyDescent="0.25">
      <c r="A58" s="3">
        <v>44440</v>
      </c>
      <c r="B58" s="5">
        <f t="shared" si="0"/>
        <v>2021</v>
      </c>
      <c r="C58" s="5">
        <f t="shared" si="1"/>
        <v>9</v>
      </c>
      <c r="D58" s="1">
        <v>3.5</v>
      </c>
      <c r="E58">
        <f t="shared" si="3"/>
        <v>5.2017156580527706</v>
      </c>
      <c r="F58" s="4">
        <v>98.26721666666667</v>
      </c>
      <c r="G58" s="4">
        <v>183.78748236315414</v>
      </c>
      <c r="H58" s="4">
        <v>2345546.2333333334</v>
      </c>
      <c r="I58">
        <f t="shared" si="4"/>
        <v>1.1023180863487747</v>
      </c>
      <c r="J58">
        <f t="shared" si="5"/>
        <v>3.2642306761010209</v>
      </c>
      <c r="K58">
        <f t="shared" si="6"/>
        <v>1.2249596117905881</v>
      </c>
    </row>
    <row r="59" spans="1:11" x14ac:dyDescent="0.25">
      <c r="A59" s="3">
        <v>44470</v>
      </c>
      <c r="B59" s="5">
        <f t="shared" si="0"/>
        <v>2021</v>
      </c>
      <c r="C59" s="5">
        <f t="shared" si="1"/>
        <v>10</v>
      </c>
      <c r="D59" s="1">
        <v>3.5</v>
      </c>
      <c r="E59">
        <f t="shared" si="3"/>
        <v>5.3837757060846174</v>
      </c>
      <c r="F59" s="4">
        <v>99.215703225806422</v>
      </c>
      <c r="G59" s="4">
        <v>196.42560365862417</v>
      </c>
      <c r="H59" s="4">
        <v>2373418.5483870967</v>
      </c>
      <c r="I59">
        <f t="shared" si="4"/>
        <v>0.96521158460927126</v>
      </c>
      <c r="J59">
        <f t="shared" si="5"/>
        <v>6.8764864358377809</v>
      </c>
      <c r="K59">
        <f t="shared" si="6"/>
        <v>1.1883080647765887</v>
      </c>
    </row>
    <row r="60" spans="1:11" x14ac:dyDescent="0.25">
      <c r="A60" s="3">
        <v>44501</v>
      </c>
      <c r="B60" s="5">
        <f t="shared" si="0"/>
        <v>2021</v>
      </c>
      <c r="C60" s="5">
        <f t="shared" si="1"/>
        <v>11</v>
      </c>
      <c r="D60" s="1">
        <v>2.5</v>
      </c>
      <c r="E60">
        <f t="shared" si="3"/>
        <v>5.5183700987367326</v>
      </c>
      <c r="F60" s="4">
        <v>100.32566333333332</v>
      </c>
      <c r="G60" s="4">
        <v>215.73639589184006</v>
      </c>
      <c r="H60" s="4">
        <v>2403293.3666666667</v>
      </c>
      <c r="I60">
        <f t="shared" si="4"/>
        <v>1.118734304589597</v>
      </c>
      <c r="J60">
        <f t="shared" si="5"/>
        <v>9.8310973078524313</v>
      </c>
      <c r="K60">
        <f t="shared" si="6"/>
        <v>1.2587252383222447</v>
      </c>
    </row>
    <row r="61" spans="1:11" x14ac:dyDescent="0.25">
      <c r="A61" s="3">
        <v>44531</v>
      </c>
      <c r="B61" s="5">
        <f t="shared" si="0"/>
        <v>2021</v>
      </c>
      <c r="C61" s="5">
        <f t="shared" si="1"/>
        <v>12</v>
      </c>
      <c r="D61" s="1">
        <v>3.8</v>
      </c>
      <c r="E61">
        <f t="shared" si="3"/>
        <v>5.7280681624887286</v>
      </c>
      <c r="F61" s="4">
        <v>101.87994838709675</v>
      </c>
      <c r="G61" s="4">
        <v>209.92919939732991</v>
      </c>
      <c r="H61" s="4">
        <v>2438056.4516129033</v>
      </c>
      <c r="I61">
        <f t="shared" si="4"/>
        <v>1.549239747958886</v>
      </c>
      <c r="J61">
        <f t="shared" si="5"/>
        <v>-2.6918019421357187</v>
      </c>
      <c r="K61">
        <f t="shared" si="6"/>
        <v>1.4464769648348197</v>
      </c>
    </row>
    <row r="62" spans="1:11" x14ac:dyDescent="0.25">
      <c r="A62" s="3">
        <v>44562</v>
      </c>
      <c r="B62" s="5">
        <f t="shared" si="0"/>
        <v>2022</v>
      </c>
      <c r="C62" s="5">
        <f t="shared" si="1"/>
        <v>1</v>
      </c>
      <c r="D62" s="1">
        <v>3.9</v>
      </c>
      <c r="E62">
        <f t="shared" si="3"/>
        <v>5.9514628208257889</v>
      </c>
      <c r="F62" s="4">
        <v>103.9293548387097</v>
      </c>
      <c r="G62" s="4">
        <v>214.97165030848947</v>
      </c>
      <c r="H62" s="4">
        <v>2484159</v>
      </c>
      <c r="I62">
        <f t="shared" si="4"/>
        <v>2.0115896052736115</v>
      </c>
      <c r="J62">
        <f t="shared" si="5"/>
        <v>2.4019769168060368</v>
      </c>
      <c r="K62">
        <f t="shared" si="6"/>
        <v>1.8909549184801477</v>
      </c>
    </row>
    <row r="63" spans="1:11" x14ac:dyDescent="0.25">
      <c r="A63" s="3">
        <v>44593</v>
      </c>
      <c r="B63" s="5">
        <f t="shared" si="0"/>
        <v>2022</v>
      </c>
      <c r="C63" s="5">
        <f t="shared" si="1"/>
        <v>2</v>
      </c>
      <c r="D63" s="1">
        <v>4.7</v>
      </c>
      <c r="E63">
        <f t="shared" si="3"/>
        <v>6.2311815734046005</v>
      </c>
      <c r="F63" s="4">
        <v>106.38428928571425</v>
      </c>
      <c r="G63" s="4">
        <v>213.218394478221</v>
      </c>
      <c r="H63" s="4">
        <v>2528640.5357142859</v>
      </c>
      <c r="I63">
        <f t="shared" si="4"/>
        <v>2.3621184320969046</v>
      </c>
      <c r="J63">
        <f t="shared" si="5"/>
        <v>-0.81557536900912497</v>
      </c>
      <c r="K63">
        <f t="shared" si="6"/>
        <v>1.7906074335131583</v>
      </c>
    </row>
    <row r="64" spans="1:11" x14ac:dyDescent="0.25">
      <c r="A64" s="3">
        <v>44621</v>
      </c>
      <c r="B64" s="5">
        <f t="shared" si="0"/>
        <v>2022</v>
      </c>
      <c r="C64" s="5">
        <f t="shared" si="1"/>
        <v>3</v>
      </c>
      <c r="D64" s="1">
        <v>6.7</v>
      </c>
      <c r="E64">
        <f t="shared" si="3"/>
        <v>6.6486707388227089</v>
      </c>
      <c r="F64" s="4">
        <v>109.36791612903227</v>
      </c>
      <c r="G64" s="4">
        <v>196.8611124210864</v>
      </c>
      <c r="H64" s="4">
        <v>2570095.8709677421</v>
      </c>
      <c r="I64">
        <f t="shared" si="4"/>
        <v>2.8045746823621265</v>
      </c>
      <c r="J64">
        <f t="shared" si="5"/>
        <v>-7.6716092423280147</v>
      </c>
      <c r="K64">
        <f t="shared" si="6"/>
        <v>1.6394317289446514</v>
      </c>
    </row>
    <row r="65" spans="1:11" x14ac:dyDescent="0.25">
      <c r="A65" s="3">
        <v>44652</v>
      </c>
      <c r="B65" s="5">
        <f t="shared" si="0"/>
        <v>2022</v>
      </c>
      <c r="C65" s="5">
        <f t="shared" si="1"/>
        <v>4</v>
      </c>
      <c r="D65" s="1">
        <v>6</v>
      </c>
      <c r="E65">
        <f t="shared" si="3"/>
        <v>7.0475909831520713</v>
      </c>
      <c r="F65" s="4">
        <v>113.17777666666665</v>
      </c>
      <c r="G65" s="4">
        <v>196.20064326437151</v>
      </c>
      <c r="H65" s="4">
        <v>2608366.4666666668</v>
      </c>
      <c r="I65">
        <f t="shared" si="4"/>
        <v>3.4835266799264186</v>
      </c>
      <c r="J65">
        <f t="shared" si="5"/>
        <v>-0.33550006326397153</v>
      </c>
      <c r="K65">
        <f t="shared" si="6"/>
        <v>1.4890726891255701</v>
      </c>
    </row>
    <row r="66" spans="1:11" x14ac:dyDescent="0.25">
      <c r="A66" s="3">
        <v>44682</v>
      </c>
      <c r="B66" s="5">
        <f t="shared" si="0"/>
        <v>2022</v>
      </c>
      <c r="C66" s="5">
        <f t="shared" si="1"/>
        <v>5</v>
      </c>
      <c r="D66" s="1">
        <v>5.0999999999999996</v>
      </c>
      <c r="E66">
        <f t="shared" si="3"/>
        <v>7.4070181232928265</v>
      </c>
      <c r="F66" s="4">
        <v>117.78866129032261</v>
      </c>
      <c r="G66" s="4">
        <v>208.48946851178249</v>
      </c>
      <c r="H66" s="4">
        <v>2643334.2258064514</v>
      </c>
      <c r="I66">
        <f t="shared" si="4"/>
        <v>4.0740194404384145</v>
      </c>
      <c r="J66">
        <f t="shared" si="5"/>
        <v>6.2633970220231872</v>
      </c>
      <c r="K66">
        <f t="shared" si="6"/>
        <v>1.3405999343516717</v>
      </c>
    </row>
    <row r="67" spans="1:11" x14ac:dyDescent="0.25">
      <c r="A67" s="3">
        <v>44713</v>
      </c>
      <c r="B67" s="5">
        <f t="shared" ref="B67:B85" si="7">+YEAR(A67)</f>
        <v>2022</v>
      </c>
      <c r="C67" s="5">
        <f t="shared" ref="C67:C85" si="8">+MONTH(A67)</f>
        <v>6</v>
      </c>
      <c r="D67" s="1">
        <v>5.3</v>
      </c>
      <c r="E67">
        <f t="shared" si="3"/>
        <v>7.7995900838273462</v>
      </c>
      <c r="F67" s="4">
        <v>122.65493333333335</v>
      </c>
      <c r="G67" s="4">
        <v>230.93668635456822</v>
      </c>
      <c r="H67" s="4">
        <v>2680989.2666666666</v>
      </c>
      <c r="I67">
        <f t="shared" si="4"/>
        <v>4.1313586466667385</v>
      </c>
      <c r="J67">
        <f t="shared" si="5"/>
        <v>10.766595551811854</v>
      </c>
      <c r="K67">
        <f t="shared" si="6"/>
        <v>1.424528177049833</v>
      </c>
    </row>
    <row r="68" spans="1:11" x14ac:dyDescent="0.25">
      <c r="A68" s="3">
        <v>44743</v>
      </c>
      <c r="B68" s="5">
        <f t="shared" si="7"/>
        <v>2022</v>
      </c>
      <c r="C68" s="5">
        <f t="shared" si="8"/>
        <v>7</v>
      </c>
      <c r="D68" s="1">
        <v>7.4</v>
      </c>
      <c r="E68">
        <f t="shared" ref="E68:E85" si="9">+E67*(1+D68/100)</f>
        <v>8.3767597500305708</v>
      </c>
      <c r="F68" s="4">
        <v>128.3925806451613</v>
      </c>
      <c r="G68" s="4">
        <v>298.61231444568432</v>
      </c>
      <c r="H68" s="4">
        <v>2724862.5161290322</v>
      </c>
      <c r="I68">
        <f t="shared" ref="I68:I85" si="10">(F68/F67-1)*100</f>
        <v>4.6778773229080306</v>
      </c>
      <c r="J68">
        <f t="shared" si="5"/>
        <v>29.304840716043891</v>
      </c>
      <c r="K68">
        <f t="shared" si="6"/>
        <v>1.6364574826110534</v>
      </c>
    </row>
    <row r="69" spans="1:11" x14ac:dyDescent="0.25">
      <c r="A69" s="3">
        <v>44774</v>
      </c>
      <c r="B69" s="5">
        <f t="shared" si="7"/>
        <v>2022</v>
      </c>
      <c r="C69" s="5">
        <f t="shared" si="8"/>
        <v>8</v>
      </c>
      <c r="D69" s="1">
        <v>7</v>
      </c>
      <c r="E69">
        <f t="shared" si="9"/>
        <v>8.9631329325327105</v>
      </c>
      <c r="F69" s="4">
        <v>135.26252258064514</v>
      </c>
      <c r="G69" s="4">
        <v>290.10635047943668</v>
      </c>
      <c r="H69" s="4">
        <v>2773244.8387096776</v>
      </c>
      <c r="I69">
        <f t="shared" si="10"/>
        <v>5.3507312501727133</v>
      </c>
      <c r="J69">
        <f t="shared" si="5"/>
        <v>-2.8484973843216466</v>
      </c>
      <c r="K69">
        <f t="shared" si="6"/>
        <v>1.7755876597171483</v>
      </c>
    </row>
    <row r="70" spans="1:11" x14ac:dyDescent="0.25">
      <c r="A70" s="3">
        <v>44805</v>
      </c>
      <c r="B70" s="5">
        <f t="shared" si="7"/>
        <v>2022</v>
      </c>
      <c r="C70" s="5">
        <f t="shared" si="8"/>
        <v>9</v>
      </c>
      <c r="D70" s="1">
        <v>6.2</v>
      </c>
      <c r="E70">
        <f t="shared" si="9"/>
        <v>9.5188471743497391</v>
      </c>
      <c r="F70" s="4">
        <v>143.12683000000001</v>
      </c>
      <c r="G70" s="4">
        <v>292.41665352313584</v>
      </c>
      <c r="H70" s="4">
        <v>2817143.2333333334</v>
      </c>
      <c r="I70">
        <f t="shared" si="10"/>
        <v>5.8141067232174937</v>
      </c>
      <c r="J70">
        <f t="shared" si="5"/>
        <v>0.79636417468320619</v>
      </c>
      <c r="K70">
        <f t="shared" si="6"/>
        <v>1.5829253158938794</v>
      </c>
    </row>
    <row r="71" spans="1:11" x14ac:dyDescent="0.25">
      <c r="A71" s="3">
        <v>44835</v>
      </c>
      <c r="B71" s="5">
        <f t="shared" si="7"/>
        <v>2022</v>
      </c>
      <c r="C71" s="5">
        <f t="shared" si="8"/>
        <v>10</v>
      </c>
      <c r="D71" s="1">
        <v>6.3</v>
      </c>
      <c r="E71">
        <f t="shared" si="9"/>
        <v>10.118534546333771</v>
      </c>
      <c r="F71" s="4">
        <v>152.05166451612905</v>
      </c>
      <c r="G71" s="4">
        <v>310.03780695384819</v>
      </c>
      <c r="H71" s="4">
        <v>2856621.064516129</v>
      </c>
      <c r="I71">
        <f t="shared" si="10"/>
        <v>6.2356125096385107</v>
      </c>
      <c r="J71">
        <f t="shared" si="5"/>
        <v>6.0260430513811913</v>
      </c>
      <c r="K71">
        <f t="shared" si="6"/>
        <v>1.4013427047542715</v>
      </c>
    </row>
    <row r="72" spans="1:11" x14ac:dyDescent="0.25">
      <c r="A72" s="3">
        <v>44866</v>
      </c>
      <c r="B72" s="5">
        <f t="shared" si="7"/>
        <v>2022</v>
      </c>
      <c r="C72" s="5">
        <f t="shared" si="8"/>
        <v>11</v>
      </c>
      <c r="D72" s="1">
        <v>4.9000000000000004</v>
      </c>
      <c r="E72">
        <f t="shared" si="9"/>
        <v>10.614342739104126</v>
      </c>
      <c r="F72" s="4">
        <v>162.10161666666673</v>
      </c>
      <c r="G72" s="4">
        <v>317.90628934236469</v>
      </c>
      <c r="H72" s="4">
        <v>2897214</v>
      </c>
      <c r="I72">
        <f t="shared" si="10"/>
        <v>6.609564046878047</v>
      </c>
      <c r="J72">
        <f t="shared" si="5"/>
        <v>2.5379106070401836</v>
      </c>
      <c r="K72">
        <f t="shared" si="6"/>
        <v>1.4210122577369866</v>
      </c>
    </row>
    <row r="73" spans="1:11" x14ac:dyDescent="0.25">
      <c r="A73" s="3">
        <v>44896</v>
      </c>
      <c r="B73" s="5">
        <f t="shared" si="7"/>
        <v>2022</v>
      </c>
      <c r="C73" s="5">
        <f t="shared" si="8"/>
        <v>12</v>
      </c>
      <c r="D73" s="1">
        <v>5.0999999999999996</v>
      </c>
      <c r="E73">
        <f t="shared" si="9"/>
        <v>11.155674218798437</v>
      </c>
      <c r="F73" s="4">
        <v>172.45186774193553</v>
      </c>
      <c r="G73" s="4">
        <v>336.26626531626522</v>
      </c>
      <c r="H73" s="4">
        <v>2942598.064516129</v>
      </c>
      <c r="I73">
        <f t="shared" si="10"/>
        <v>6.3850387726559488</v>
      </c>
      <c r="J73">
        <f t="shared" si="5"/>
        <v>5.7752792534808917</v>
      </c>
      <c r="K73">
        <f t="shared" si="6"/>
        <v>1.5664726359919889</v>
      </c>
    </row>
    <row r="74" spans="1:11" x14ac:dyDescent="0.25">
      <c r="A74" s="3">
        <v>44927</v>
      </c>
      <c r="B74" s="5">
        <f t="shared" si="7"/>
        <v>2023</v>
      </c>
      <c r="C74" s="5">
        <f t="shared" si="8"/>
        <v>1</v>
      </c>
      <c r="D74" s="1">
        <v>6</v>
      </c>
      <c r="E74">
        <f t="shared" si="9"/>
        <v>11.825014671926343</v>
      </c>
      <c r="F74" s="4">
        <v>182.11865483870974</v>
      </c>
      <c r="G74" s="4">
        <v>351.44465401308031</v>
      </c>
      <c r="H74" s="4">
        <v>3000923.3548387098</v>
      </c>
      <c r="I74">
        <f t="shared" si="10"/>
        <v>5.6054986375908777</v>
      </c>
      <c r="J74">
        <f t="shared" si="5"/>
        <v>4.5138005986236962</v>
      </c>
      <c r="K74">
        <f t="shared" si="6"/>
        <v>1.9821018380290267</v>
      </c>
    </row>
    <row r="75" spans="1:11" x14ac:dyDescent="0.25">
      <c r="A75" s="3">
        <v>44958</v>
      </c>
      <c r="B75" s="5">
        <f t="shared" si="7"/>
        <v>2023</v>
      </c>
      <c r="C75" s="5">
        <f t="shared" si="8"/>
        <v>2</v>
      </c>
      <c r="D75" s="1">
        <v>6.6</v>
      </c>
      <c r="E75">
        <f t="shared" si="9"/>
        <v>12.605465640273483</v>
      </c>
      <c r="F75" s="4">
        <v>191.97391071428569</v>
      </c>
      <c r="G75" s="4">
        <v>367.78774552774439</v>
      </c>
      <c r="H75" s="4">
        <v>3058219.5714285714</v>
      </c>
      <c r="I75">
        <f t="shared" si="10"/>
        <v>5.4114477642634107</v>
      </c>
      <c r="J75">
        <f t="shared" si="5"/>
        <v>4.6502603832624612</v>
      </c>
      <c r="K75">
        <f t="shared" si="6"/>
        <v>1.9092862367669827</v>
      </c>
    </row>
    <row r="76" spans="1:11" x14ac:dyDescent="0.25">
      <c r="A76" s="3">
        <v>44986</v>
      </c>
      <c r="B76" s="5">
        <f t="shared" si="7"/>
        <v>2023</v>
      </c>
      <c r="C76" s="5">
        <f t="shared" si="8"/>
        <v>3</v>
      </c>
      <c r="D76" s="1">
        <v>7.7</v>
      </c>
      <c r="E76">
        <f t="shared" si="9"/>
        <v>13.57608649457454</v>
      </c>
      <c r="F76" s="4">
        <v>202.91403870967744</v>
      </c>
      <c r="G76" s="4">
        <v>390.40142676602716</v>
      </c>
      <c r="H76" s="4">
        <v>3110733.7741935486</v>
      </c>
      <c r="I76">
        <f t="shared" si="10"/>
        <v>5.6987576877953527</v>
      </c>
      <c r="J76">
        <f t="shared" si="5"/>
        <v>6.1485684374377403</v>
      </c>
      <c r="K76">
        <f t="shared" si="6"/>
        <v>1.7171495224081124</v>
      </c>
    </row>
    <row r="77" spans="1:11" x14ac:dyDescent="0.25">
      <c r="A77" s="3">
        <v>45017</v>
      </c>
      <c r="B77" s="5">
        <f t="shared" si="7"/>
        <v>2023</v>
      </c>
      <c r="C77" s="5">
        <f t="shared" si="8"/>
        <v>4</v>
      </c>
      <c r="D77" s="1">
        <v>8.4</v>
      </c>
      <c r="E77">
        <f t="shared" si="9"/>
        <v>14.716477760118803</v>
      </c>
      <c r="F77" s="4">
        <v>215.77599000000004</v>
      </c>
      <c r="G77" s="4">
        <v>425.56204554099776</v>
      </c>
      <c r="H77" s="4">
        <v>3162918.7333333334</v>
      </c>
      <c r="I77">
        <f t="shared" si="10"/>
        <v>6.338620714520915</v>
      </c>
      <c r="J77">
        <f t="shared" si="5"/>
        <v>9.0062731241099758</v>
      </c>
      <c r="K77">
        <f t="shared" si="6"/>
        <v>1.6775771547121066</v>
      </c>
    </row>
    <row r="78" spans="1:11" x14ac:dyDescent="0.25">
      <c r="A78" s="3">
        <v>45047</v>
      </c>
      <c r="B78" s="5">
        <f t="shared" si="7"/>
        <v>2023</v>
      </c>
      <c r="C78" s="5">
        <f t="shared" si="8"/>
        <v>5</v>
      </c>
      <c r="D78" s="1">
        <v>7.8</v>
      </c>
      <c r="E78">
        <f t="shared" si="9"/>
        <v>15.864363025408071</v>
      </c>
      <c r="F78" s="4">
        <v>231.14381612903233</v>
      </c>
      <c r="G78" s="4">
        <v>459.480402796281</v>
      </c>
      <c r="H78" s="4">
        <v>3214634.8064516131</v>
      </c>
      <c r="I78">
        <f t="shared" si="10"/>
        <v>7.1221205515183961</v>
      </c>
      <c r="J78">
        <f t="shared" si="5"/>
        <v>7.9702496053576377</v>
      </c>
      <c r="K78">
        <f t="shared" si="6"/>
        <v>1.6350743562664194</v>
      </c>
    </row>
    <row r="79" spans="1:11" x14ac:dyDescent="0.25">
      <c r="A79" s="3">
        <v>45078</v>
      </c>
      <c r="B79" s="5">
        <f t="shared" si="7"/>
        <v>2023</v>
      </c>
      <c r="C79" s="5">
        <f t="shared" si="8"/>
        <v>6</v>
      </c>
      <c r="D79" s="1">
        <v>6</v>
      </c>
      <c r="E79">
        <f t="shared" si="9"/>
        <v>16.816224806932556</v>
      </c>
      <c r="F79" s="4">
        <v>248.30889333333332</v>
      </c>
      <c r="G79" s="4">
        <v>500.94941849186148</v>
      </c>
      <c r="H79" s="4">
        <v>3268118.2333333334</v>
      </c>
      <c r="I79">
        <f t="shared" si="10"/>
        <v>7.426145977757348</v>
      </c>
      <c r="J79">
        <f t="shared" si="5"/>
        <v>9.0251979068553432</v>
      </c>
      <c r="K79">
        <f t="shared" si="6"/>
        <v>1.6637481425380463</v>
      </c>
    </row>
    <row r="80" spans="1:11" x14ac:dyDescent="0.25">
      <c r="A80" s="3">
        <v>45108</v>
      </c>
      <c r="B80" s="5">
        <f t="shared" si="7"/>
        <v>2023</v>
      </c>
      <c r="C80" s="5">
        <f t="shared" si="8"/>
        <v>7</v>
      </c>
      <c r="D80" s="1">
        <v>6.3</v>
      </c>
      <c r="E80">
        <f t="shared" si="9"/>
        <v>17.875646969769306</v>
      </c>
      <c r="F80" s="4">
        <v>266.04704516129033</v>
      </c>
      <c r="G80" s="4">
        <v>532.93924530792731</v>
      </c>
      <c r="H80" s="4">
        <v>3328435.2580645164</v>
      </c>
      <c r="I80">
        <f t="shared" si="10"/>
        <v>7.143582974350049</v>
      </c>
      <c r="J80">
        <f t="shared" si="5"/>
        <v>6.3858396946288698</v>
      </c>
      <c r="K80">
        <f t="shared" si="6"/>
        <v>1.845619418415656</v>
      </c>
    </row>
    <row r="81" spans="1:11" x14ac:dyDescent="0.25">
      <c r="A81" s="3">
        <v>45139</v>
      </c>
      <c r="B81" s="5">
        <f t="shared" si="7"/>
        <v>2023</v>
      </c>
      <c r="C81" s="5">
        <f t="shared" si="8"/>
        <v>8</v>
      </c>
      <c r="D81" s="1">
        <v>12.4</v>
      </c>
      <c r="E81">
        <f t="shared" si="9"/>
        <v>20.092227194020701</v>
      </c>
      <c r="F81" s="4">
        <v>321.61829354838721</v>
      </c>
      <c r="G81" s="4">
        <v>671.87715319486927</v>
      </c>
      <c r="H81" s="4">
        <v>3396288.2580645164</v>
      </c>
      <c r="I81">
        <f t="shared" si="10"/>
        <v>20.887752522643876</v>
      </c>
      <c r="J81">
        <f t="shared" si="5"/>
        <v>26.070121333748819</v>
      </c>
      <c r="K81">
        <f t="shared" si="6"/>
        <v>2.038585543630389</v>
      </c>
    </row>
    <row r="82" spans="1:11" x14ac:dyDescent="0.25">
      <c r="A82" s="3">
        <v>45170</v>
      </c>
      <c r="B82" s="5">
        <f t="shared" si="7"/>
        <v>2023</v>
      </c>
      <c r="C82" s="5">
        <f t="shared" si="8"/>
        <v>9</v>
      </c>
      <c r="D82" s="1">
        <v>12.7</v>
      </c>
      <c r="E82">
        <f t="shared" si="9"/>
        <v>22.643940047661332</v>
      </c>
      <c r="F82" s="4">
        <v>349.99833333333316</v>
      </c>
      <c r="G82" s="4">
        <v>750.94804386928774</v>
      </c>
      <c r="H82" s="4">
        <v>3464105.7</v>
      </c>
      <c r="I82">
        <f t="shared" si="10"/>
        <v>8.8241372938806961</v>
      </c>
      <c r="J82">
        <f t="shared" si="5"/>
        <v>11.768652989378392</v>
      </c>
      <c r="K82">
        <f t="shared" si="6"/>
        <v>1.9968105408735726</v>
      </c>
    </row>
    <row r="83" spans="1:11" x14ac:dyDescent="0.25">
      <c r="A83" s="3">
        <v>45200</v>
      </c>
      <c r="B83" s="5">
        <f t="shared" si="7"/>
        <v>2023</v>
      </c>
      <c r="C83" s="5">
        <f t="shared" si="8"/>
        <v>10</v>
      </c>
      <c r="D83" s="1">
        <v>8.3000000000000007</v>
      </c>
      <c r="E83">
        <f t="shared" si="9"/>
        <v>24.523387071617222</v>
      </c>
      <c r="F83" s="4">
        <v>350.02042580645144</v>
      </c>
      <c r="G83" s="4">
        <v>916.90233021221013</v>
      </c>
      <c r="H83" s="4">
        <v>3537563.064516129</v>
      </c>
      <c r="I83">
        <f t="shared" si="10"/>
        <v>6.3121652345898838E-3</v>
      </c>
      <c r="J83">
        <f t="shared" ref="J83:J85" si="11">(G83/G82-1)*100</f>
        <v>22.099303366959553</v>
      </c>
      <c r="K83">
        <f t="shared" ref="K83:K85" si="12">(H83/H82-1)*100</f>
        <v>2.1205289583435372</v>
      </c>
    </row>
    <row r="84" spans="1:11" x14ac:dyDescent="0.25">
      <c r="A84" s="3">
        <v>45231</v>
      </c>
      <c r="B84" s="5">
        <f t="shared" si="7"/>
        <v>2023</v>
      </c>
      <c r="C84" s="5">
        <f t="shared" si="8"/>
        <v>11</v>
      </c>
      <c r="D84" s="1">
        <v>12.8</v>
      </c>
      <c r="E84">
        <f t="shared" si="9"/>
        <v>27.66238061678423</v>
      </c>
      <c r="F84" s="4">
        <v>353.46526999999998</v>
      </c>
      <c r="G84" s="4">
        <v>897.91466186268713</v>
      </c>
      <c r="H84" s="4">
        <v>3620324.9</v>
      </c>
      <c r="I84">
        <f t="shared" si="10"/>
        <v>0.98418376173663447</v>
      </c>
      <c r="J84">
        <f t="shared" si="11"/>
        <v>-2.0708496122077147</v>
      </c>
      <c r="K84">
        <f t="shared" si="12"/>
        <v>2.3395154792863471</v>
      </c>
    </row>
    <row r="85" spans="1:11" x14ac:dyDescent="0.25">
      <c r="A85" s="3">
        <v>45261</v>
      </c>
      <c r="B85" s="5">
        <f t="shared" si="7"/>
        <v>2023</v>
      </c>
      <c r="C85" s="5">
        <f t="shared" si="8"/>
        <v>12</v>
      </c>
      <c r="D85" s="1">
        <v>25.5</v>
      </c>
      <c r="E85">
        <f t="shared" si="9"/>
        <v>34.716287674064205</v>
      </c>
      <c r="F85" s="4">
        <v>633.76188064516145</v>
      </c>
      <c r="G85" s="4">
        <v>967.39726952392448</v>
      </c>
      <c r="H85" s="4">
        <v>3722320.1290322579</v>
      </c>
      <c r="I85">
        <f t="shared" si="10"/>
        <v>79.29961850146168</v>
      </c>
      <c r="J85">
        <f t="shared" si="11"/>
        <v>7.7382195226769701</v>
      </c>
      <c r="K85">
        <f t="shared" si="12"/>
        <v>2.8172949072128306</v>
      </c>
    </row>
    <row r="86" spans="1:11" x14ac:dyDescent="0.25">
      <c r="H86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fcslab18</dc:creator>
  <cp:lastModifiedBy>fcslab18</cp:lastModifiedBy>
  <dcterms:created xsi:type="dcterms:W3CDTF">2024-01-16T18:36:11Z</dcterms:created>
  <dcterms:modified xsi:type="dcterms:W3CDTF">2024-01-17T17:05:22Z</dcterms:modified>
</cp:coreProperties>
</file>