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DICE" sheetId="1" state="visible" r:id="rId2"/>
    <sheet name="ETF" sheetId="2" state="visible" r:id="rId3"/>
    <sheet name="Comp" sheetId="3" state="visible" r:id="rId4"/>
    <sheet name="Comp Agg" sheetId="4" state="visible" r:id="rId5"/>
    <sheet name="Returns" sheetId="5" state="visible" r:id="rId6"/>
    <sheet name="Comp Return Ag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<sst xmlns="http://schemas.openxmlformats.org/spreadsheetml/2006/main" count="140" uniqueCount="47">
  <si>
    <t xml:space="preserve">FECHA</t>
  </si>
  <si>
    <t xml:space="preserve">Monthly Current Yield</t>
  </si>
  <si>
    <t xml:space="preserve">Monthly Carry</t>
  </si>
  <si>
    <t xml:space="preserve">Monthly Mcauly Duration</t>
  </si>
  <si>
    <t xml:space="preserve">Monthly MDuration</t>
  </si>
  <si>
    <t xml:space="preserve">Monthly Convexity</t>
  </si>
  <si>
    <t xml:space="preserve">Monthly YTM</t>
  </si>
  <si>
    <t xml:space="preserve">Sherman Ratio</t>
  </si>
  <si>
    <t xml:space="preserve">date</t>
  </si>
  <si>
    <t xml:space="preserve">ytm</t>
  </si>
  <si>
    <t xml:space="preserve">current_yield</t>
  </si>
  <si>
    <t xml:space="preserve">mduration</t>
  </si>
  <si>
    <t xml:space="preserve">convexity</t>
  </si>
  <si>
    <t xml:space="preserve">Duración Modificada índice</t>
  </si>
  <si>
    <t xml:space="preserve">Duración Modificada ETF</t>
  </si>
  <si>
    <t xml:space="preserve">Duracion Modificada</t>
  </si>
  <si>
    <t xml:space="preserve">Índice</t>
  </si>
  <si>
    <t xml:space="preserve">ETF</t>
  </si>
  <si>
    <t xml:space="preserve">Spread</t>
  </si>
  <si>
    <t xml:space="preserve">¿</t>
  </si>
  <si>
    <t xml:space="preserve">Fecha</t>
  </si>
  <si>
    <t xml:space="preserve">Convexidad Índice</t>
  </si>
  <si>
    <t xml:space="preserve">Convexidad ETF</t>
  </si>
  <si>
    <t xml:space="preserve">Max Drawdown Índice</t>
  </si>
  <si>
    <t xml:space="preserve">Max Drawdown ETF</t>
  </si>
  <si>
    <t xml:space="preserve">Promedio Anual</t>
  </si>
  <si>
    <t xml:space="preserve">YTM Índice</t>
  </si>
  <si>
    <t xml:space="preserve">Current Yield Índice</t>
  </si>
  <si>
    <t xml:space="preserve">Current Yield ETF</t>
  </si>
  <si>
    <t xml:space="preserve">Sherman Ratio Índice</t>
  </si>
  <si>
    <t xml:space="preserve">Sherman Ratio ETF</t>
  </si>
  <si>
    <t xml:space="preserve">std</t>
  </si>
  <si>
    <t xml:space="preserve">Drawdown Total</t>
  </si>
  <si>
    <t xml:space="preserve">Max Drawdown Total</t>
  </si>
  <si>
    <t xml:space="preserve">drix sitr</t>
  </si>
  <si>
    <t xml:space="preserve">etf sitr</t>
  </si>
  <si>
    <t xml:space="preserve">etf strict stir</t>
  </si>
  <si>
    <t xml:space="preserve">drix level</t>
  </si>
  <si>
    <t xml:space="preserve">etf level</t>
  </si>
  <si>
    <t xml:space="preserve">tracking error</t>
  </si>
  <si>
    <t xml:space="preserve">Index</t>
  </si>
  <si>
    <t xml:space="preserve">Año</t>
  </si>
  <si>
    <t xml:space="preserve">Métrica</t>
  </si>
  <si>
    <t xml:space="preserve">SITR</t>
  </si>
  <si>
    <t xml:space="preserve">Volatilidad</t>
  </si>
  <si>
    <t xml:space="preserve">Max Drawdown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</si>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</sst>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%"/>
    <numFmt numFmtId="167" formatCode="0.000%"/>
    <numFmt numFmtId="168" formatCode="yyyy\-mm\-dd\ hh:mm:ss"/>
    <numFmt numFmtId="169" formatCode="General"/>
    <numFmt numFmtId="170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E7E6E6"/>
      </patternFill>
    </fill>
    <fill>
      <patternFill patternType="solid">
        <fgColor rgb="FF70AD47"/>
        <bgColor rgb="FF339966"/>
      </patternFill>
    </fill>
    <fill>
      <patternFill patternType="solid">
        <fgColor rgb="FFE7E6E6"/>
        <bgColor rgb="FFD9D9D9"/>
      </patternFill>
    </fill>
    <fill>
      <patternFill patternType="solid">
        <fgColor rgb="FFBDD7EE"/>
        <bgColor rgb="FFD9D9D9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A9D18E"/>
      </right>
      <top style="thin">
        <color rgb="FFA9D18E"/>
      </top>
      <bottom style="thin">
        <color rgb="FFA9D18E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Convexidad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Comp!$F$2</c:f>
              <c:strCache>
                <c:ptCount val="1"/>
                <c:pt idx="0">
                  <c:v>Índice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Comp!$A$3:$A$122</c:f>
              <c:numCache>
                <c:formatCode>m/d/yyyy</c:formatCode>
                <c:ptCount val="120"/>
                <c:pt idx="0">
                  <c:v>1/31/2014</c:v>
                </c:pt>
                <c:pt idx="1">
                  <c:v>2/28/2014</c:v>
                </c:pt>
                <c:pt idx="2">
                  <c:v>3/31/2014</c:v>
                </c:pt>
                <c:pt idx="3">
                  <c:v>4/30/2014</c:v>
                </c:pt>
                <c:pt idx="4">
                  <c:v>5/31/2014</c:v>
                </c:pt>
                <c:pt idx="5">
                  <c:v>6/30/2014</c:v>
                </c:pt>
                <c:pt idx="6">
                  <c:v>7/31/2014</c:v>
                </c:pt>
                <c:pt idx="7">
                  <c:v>8/31/2014</c:v>
                </c:pt>
                <c:pt idx="8">
                  <c:v>9/30/2014</c:v>
                </c:pt>
                <c:pt idx="9">
                  <c:v>10/31/2014</c:v>
                </c:pt>
                <c:pt idx="10">
                  <c:v>11/30/2014</c:v>
                </c:pt>
                <c:pt idx="11">
                  <c:v>12/31/2014</c:v>
                </c:pt>
                <c:pt idx="12">
                  <c:v>1/31/2015</c:v>
                </c:pt>
                <c:pt idx="13">
                  <c:v>2/28/2015</c:v>
                </c:pt>
                <c:pt idx="14">
                  <c:v>3/31/2015</c:v>
                </c:pt>
                <c:pt idx="15">
                  <c:v>4/30/2015</c:v>
                </c:pt>
                <c:pt idx="16">
                  <c:v>5/31/2015</c:v>
                </c:pt>
                <c:pt idx="17">
                  <c:v>6/30/2015</c:v>
                </c:pt>
                <c:pt idx="18">
                  <c:v>7/31/2015</c:v>
                </c:pt>
                <c:pt idx="19">
                  <c:v>8/31/2015</c:v>
                </c:pt>
                <c:pt idx="20">
                  <c:v>9/30/2015</c:v>
                </c:pt>
                <c:pt idx="21">
                  <c:v>10/31/2015</c:v>
                </c:pt>
                <c:pt idx="22">
                  <c:v>11/30/2015</c:v>
                </c:pt>
                <c:pt idx="23">
                  <c:v>12/31/2015</c:v>
                </c:pt>
                <c:pt idx="24">
                  <c:v>1/31/2016</c:v>
                </c:pt>
                <c:pt idx="25">
                  <c:v>2/29/2016</c:v>
                </c:pt>
                <c:pt idx="26">
                  <c:v>3/31/2016</c:v>
                </c:pt>
                <c:pt idx="27">
                  <c:v>4/30/2016</c:v>
                </c:pt>
                <c:pt idx="28">
                  <c:v>5/31/2016</c:v>
                </c:pt>
                <c:pt idx="29">
                  <c:v>6/30/2016</c:v>
                </c:pt>
                <c:pt idx="30">
                  <c:v>7/31/2016</c:v>
                </c:pt>
                <c:pt idx="31">
                  <c:v>8/31/2016</c:v>
                </c:pt>
                <c:pt idx="32">
                  <c:v>9/30/2016</c:v>
                </c:pt>
                <c:pt idx="33">
                  <c:v>10/31/2016</c:v>
                </c:pt>
                <c:pt idx="34">
                  <c:v>11/30/2016</c:v>
                </c:pt>
                <c:pt idx="35">
                  <c:v>12/31/2016</c:v>
                </c:pt>
                <c:pt idx="36">
                  <c:v>1/31/2017</c:v>
                </c:pt>
                <c:pt idx="37">
                  <c:v>2/28/2017</c:v>
                </c:pt>
                <c:pt idx="38">
                  <c:v>3/31/2017</c:v>
                </c:pt>
                <c:pt idx="39">
                  <c:v>4/30/2017</c:v>
                </c:pt>
                <c:pt idx="40">
                  <c:v>5/31/2017</c:v>
                </c:pt>
                <c:pt idx="41">
                  <c:v>6/30/2017</c:v>
                </c:pt>
                <c:pt idx="42">
                  <c:v>7/31/2017</c:v>
                </c:pt>
                <c:pt idx="43">
                  <c:v>8/31/2017</c:v>
                </c:pt>
                <c:pt idx="44">
                  <c:v>9/30/2017</c:v>
                </c:pt>
                <c:pt idx="45">
                  <c:v>10/31/2017</c:v>
                </c:pt>
                <c:pt idx="46">
                  <c:v>11/30/2017</c:v>
                </c:pt>
                <c:pt idx="47">
                  <c:v>12/31/2017</c:v>
                </c:pt>
                <c:pt idx="48">
                  <c:v>1/31/2018</c:v>
                </c:pt>
                <c:pt idx="49">
                  <c:v>2/28/2018</c:v>
                </c:pt>
                <c:pt idx="50">
                  <c:v>3/31/2018</c:v>
                </c:pt>
                <c:pt idx="51">
                  <c:v>4/30/2018</c:v>
                </c:pt>
                <c:pt idx="52">
                  <c:v>5/31/2018</c:v>
                </c:pt>
                <c:pt idx="53">
                  <c:v>6/30/2018</c:v>
                </c:pt>
                <c:pt idx="54">
                  <c:v>7/31/2018</c:v>
                </c:pt>
                <c:pt idx="55">
                  <c:v>8/31/2018</c:v>
                </c:pt>
                <c:pt idx="56">
                  <c:v>9/30/2018</c:v>
                </c:pt>
                <c:pt idx="57">
                  <c:v>10/31/2018</c:v>
                </c:pt>
                <c:pt idx="58">
                  <c:v>11/30/2018</c:v>
                </c:pt>
                <c:pt idx="59">
                  <c:v>12/31/2018</c:v>
                </c:pt>
                <c:pt idx="60">
                  <c:v>1/31/2019</c:v>
                </c:pt>
                <c:pt idx="61">
                  <c:v>2/28/2019</c:v>
                </c:pt>
                <c:pt idx="62">
                  <c:v>3/31/2019</c:v>
                </c:pt>
                <c:pt idx="63">
                  <c:v>4/30/2019</c:v>
                </c:pt>
                <c:pt idx="64">
                  <c:v>5/31/2019</c:v>
                </c:pt>
                <c:pt idx="65">
                  <c:v>6/30/2019</c:v>
                </c:pt>
                <c:pt idx="66">
                  <c:v>7/31/2019</c:v>
                </c:pt>
                <c:pt idx="67">
                  <c:v>8/31/2019</c:v>
                </c:pt>
                <c:pt idx="68">
                  <c:v>9/30/2019</c:v>
                </c:pt>
                <c:pt idx="69">
                  <c:v>10/31/2019</c:v>
                </c:pt>
                <c:pt idx="70">
                  <c:v>11/30/2019</c:v>
                </c:pt>
                <c:pt idx="71">
                  <c:v>12/31/2019</c:v>
                </c:pt>
                <c:pt idx="72">
                  <c:v>1/31/2020</c:v>
                </c:pt>
                <c:pt idx="73">
                  <c:v>2/29/2020</c:v>
                </c:pt>
                <c:pt idx="74">
                  <c:v>3/31/2020</c:v>
                </c:pt>
                <c:pt idx="75">
                  <c:v>4/30/2020</c:v>
                </c:pt>
                <c:pt idx="76">
                  <c:v>5/31/2020</c:v>
                </c:pt>
                <c:pt idx="77">
                  <c:v>6/30/2020</c:v>
                </c:pt>
                <c:pt idx="78">
                  <c:v>7/31/2020</c:v>
                </c:pt>
                <c:pt idx="79">
                  <c:v>8/31/2020</c:v>
                </c:pt>
                <c:pt idx="80">
                  <c:v>9/30/2020</c:v>
                </c:pt>
                <c:pt idx="81">
                  <c:v>10/31/2020</c:v>
                </c:pt>
                <c:pt idx="82">
                  <c:v>11/30/2020</c:v>
                </c:pt>
                <c:pt idx="83">
                  <c:v>12/31/2020</c:v>
                </c:pt>
                <c:pt idx="84">
                  <c:v>1/31/2021</c:v>
                </c:pt>
                <c:pt idx="85">
                  <c:v>2/28/2021</c:v>
                </c:pt>
                <c:pt idx="86">
                  <c:v>3/31/2021</c:v>
                </c:pt>
                <c:pt idx="87">
                  <c:v>4/30/2021</c:v>
                </c:pt>
                <c:pt idx="88">
                  <c:v>5/31/2021</c:v>
                </c:pt>
                <c:pt idx="89">
                  <c:v>6/30/2021</c:v>
                </c:pt>
                <c:pt idx="90">
                  <c:v>7/31/2021</c:v>
                </c:pt>
                <c:pt idx="91">
                  <c:v>8/31/2021</c:v>
                </c:pt>
                <c:pt idx="92">
                  <c:v>9/30/2021</c:v>
                </c:pt>
                <c:pt idx="93">
                  <c:v>10/31/2021</c:v>
                </c:pt>
                <c:pt idx="94">
                  <c:v>11/30/2021</c:v>
                </c:pt>
                <c:pt idx="95">
                  <c:v>12/31/2021</c:v>
                </c:pt>
                <c:pt idx="96">
                  <c:v>1/31/2022</c:v>
                </c:pt>
                <c:pt idx="97">
                  <c:v>2/28/2022</c:v>
                </c:pt>
                <c:pt idx="98">
                  <c:v>3/31/2022</c:v>
                </c:pt>
                <c:pt idx="99">
                  <c:v>4/30/2022</c:v>
                </c:pt>
                <c:pt idx="100">
                  <c:v>5/31/2022</c:v>
                </c:pt>
                <c:pt idx="101">
                  <c:v>6/30/2022</c:v>
                </c:pt>
                <c:pt idx="102">
                  <c:v>7/31/2022</c:v>
                </c:pt>
                <c:pt idx="103">
                  <c:v>8/31/2022</c:v>
                </c:pt>
                <c:pt idx="104">
                  <c:v>9/30/2022</c:v>
                </c:pt>
                <c:pt idx="105">
                  <c:v>10/31/2022</c:v>
                </c:pt>
                <c:pt idx="106">
                  <c:v>11/30/2022</c:v>
                </c:pt>
                <c:pt idx="107">
                  <c:v>12/31/2022</c:v>
                </c:pt>
                <c:pt idx="108">
                  <c:v>1/31/2023</c:v>
                </c:pt>
                <c:pt idx="109">
                  <c:v>2/28/2023</c:v>
                </c:pt>
                <c:pt idx="110">
                  <c:v>3/31/2023</c:v>
                </c:pt>
                <c:pt idx="111">
                  <c:v>4/30/2023</c:v>
                </c:pt>
                <c:pt idx="112">
                  <c:v>5/31/2023</c:v>
                </c:pt>
                <c:pt idx="113">
                  <c:v>6/30/2023</c:v>
                </c:pt>
                <c:pt idx="114">
                  <c:v>7/31/2023</c:v>
                </c:pt>
                <c:pt idx="115">
                  <c:v>8/31/2023</c:v>
                </c:pt>
                <c:pt idx="116">
                  <c:v>9/30/2023</c:v>
                </c:pt>
                <c:pt idx="117">
                  <c:v>10/31/2023</c:v>
                </c:pt>
                <c:pt idx="118">
                  <c:v>11/30/2023</c:v>
                </c:pt>
                <c:pt idx="119">
                  <c:v>12/31/2023</c:v>
                </c:pt>
              </c:numCache>
            </c:numRef>
          </c:cat>
          <c:val>
            <c:numRef>
              <c:f>Comp!$F$3:$F$122</c:f>
              <c:numCache>
                <c:formatCode>General</c:formatCode>
                <c:ptCount val="120"/>
                <c:pt idx="0">
                  <c:v>23.0827035120651</c:v>
                </c:pt>
                <c:pt idx="1">
                  <c:v>21.4699123469782</c:v>
                </c:pt>
                <c:pt idx="2">
                  <c:v>20.6119419793662</c:v>
                </c:pt>
                <c:pt idx="3">
                  <c:v>21.7181299023064</c:v>
                </c:pt>
                <c:pt idx="4">
                  <c:v>21.8311677830105</c:v>
                </c:pt>
                <c:pt idx="5">
                  <c:v>24.0841496472622</c:v>
                </c:pt>
                <c:pt idx="6">
                  <c:v>23.8427808633617</c:v>
                </c:pt>
                <c:pt idx="7">
                  <c:v>29.3776883562465</c:v>
                </c:pt>
                <c:pt idx="8">
                  <c:v>29.3632681531441</c:v>
                </c:pt>
                <c:pt idx="9">
                  <c:v>29.7434633935043</c:v>
                </c:pt>
                <c:pt idx="10">
                  <c:v>29.0404452935806</c:v>
                </c:pt>
                <c:pt idx="11">
                  <c:v>30.7081827786625</c:v>
                </c:pt>
                <c:pt idx="12">
                  <c:v>29.4499213835054</c:v>
                </c:pt>
                <c:pt idx="13">
                  <c:v>28.8091520126765</c:v>
                </c:pt>
                <c:pt idx="14">
                  <c:v>29.021335834138</c:v>
                </c:pt>
                <c:pt idx="15">
                  <c:v>30.3056296236466</c:v>
                </c:pt>
                <c:pt idx="16">
                  <c:v>29.6993994041885</c:v>
                </c:pt>
                <c:pt idx="17">
                  <c:v>28.8604328417041</c:v>
                </c:pt>
                <c:pt idx="18">
                  <c:v>27.5737788130059</c:v>
                </c:pt>
                <c:pt idx="19">
                  <c:v>26.5485281522914</c:v>
                </c:pt>
                <c:pt idx="20">
                  <c:v>26.3887881081265</c:v>
                </c:pt>
                <c:pt idx="21">
                  <c:v>26.2354685484552</c:v>
                </c:pt>
                <c:pt idx="22">
                  <c:v>25.438242021549</c:v>
                </c:pt>
                <c:pt idx="23">
                  <c:v>25.5748422666622</c:v>
                </c:pt>
                <c:pt idx="24">
                  <c:v>24.3009984215454</c:v>
                </c:pt>
                <c:pt idx="25">
                  <c:v>25.1982449708063</c:v>
                </c:pt>
                <c:pt idx="26">
                  <c:v>24.6177231349276</c:v>
                </c:pt>
                <c:pt idx="27">
                  <c:v>24.729145691114</c:v>
                </c:pt>
                <c:pt idx="28">
                  <c:v>24.4230553440542</c:v>
                </c:pt>
                <c:pt idx="29">
                  <c:v>26.4141214623338</c:v>
                </c:pt>
                <c:pt idx="30">
                  <c:v>25.9697857330128</c:v>
                </c:pt>
                <c:pt idx="31">
                  <c:v>25.5712695240746</c:v>
                </c:pt>
                <c:pt idx="32">
                  <c:v>28.4613878345301</c:v>
                </c:pt>
                <c:pt idx="33">
                  <c:v>28.3458400517774</c:v>
                </c:pt>
                <c:pt idx="34">
                  <c:v>27.8801111943664</c:v>
                </c:pt>
                <c:pt idx="35">
                  <c:v>27.5607692586158</c:v>
                </c:pt>
                <c:pt idx="36">
                  <c:v>26.849801389301</c:v>
                </c:pt>
                <c:pt idx="37">
                  <c:v>26.6941022440193</c:v>
                </c:pt>
                <c:pt idx="38">
                  <c:v>26.3555428706385</c:v>
                </c:pt>
                <c:pt idx="39">
                  <c:v>32.376464390059</c:v>
                </c:pt>
                <c:pt idx="40">
                  <c:v>31.4855360040862</c:v>
                </c:pt>
                <c:pt idx="41">
                  <c:v>31.9812998303693</c:v>
                </c:pt>
                <c:pt idx="42">
                  <c:v>31.1832394801573</c:v>
                </c:pt>
                <c:pt idx="43">
                  <c:v>30.9340148666125</c:v>
                </c:pt>
                <c:pt idx="44">
                  <c:v>31.0644070010264</c:v>
                </c:pt>
                <c:pt idx="45">
                  <c:v>32.2945696016532</c:v>
                </c:pt>
                <c:pt idx="46">
                  <c:v>30.6838320711501</c:v>
                </c:pt>
                <c:pt idx="47">
                  <c:v>30.9571774525762</c:v>
                </c:pt>
                <c:pt idx="48">
                  <c:v>30.7468667421901</c:v>
                </c:pt>
                <c:pt idx="49">
                  <c:v>28.0693550985846</c:v>
                </c:pt>
                <c:pt idx="50">
                  <c:v>27.4282487620525</c:v>
                </c:pt>
                <c:pt idx="51">
                  <c:v>25.660278890345</c:v>
                </c:pt>
                <c:pt idx="52">
                  <c:v>26.6883119255441</c:v>
                </c:pt>
                <c:pt idx="53">
                  <c:v>26.4836644510165</c:v>
                </c:pt>
                <c:pt idx="54">
                  <c:v>25.7236859011548</c:v>
                </c:pt>
                <c:pt idx="55">
                  <c:v>25.2656971186185</c:v>
                </c:pt>
                <c:pt idx="56">
                  <c:v>25.7648164527205</c:v>
                </c:pt>
                <c:pt idx="57">
                  <c:v>25.610890272543</c:v>
                </c:pt>
                <c:pt idx="58">
                  <c:v>25.8660195596806</c:v>
                </c:pt>
                <c:pt idx="59">
                  <c:v>25.5949255210308</c:v>
                </c:pt>
                <c:pt idx="60">
                  <c:v>25.2532404519098</c:v>
                </c:pt>
                <c:pt idx="61">
                  <c:v>26.552320305317</c:v>
                </c:pt>
                <c:pt idx="62">
                  <c:v>25.1170660661544</c:v>
                </c:pt>
                <c:pt idx="63">
                  <c:v>24.983789637747</c:v>
                </c:pt>
                <c:pt idx="64">
                  <c:v>24.7967757765932</c:v>
                </c:pt>
                <c:pt idx="65">
                  <c:v>23.9395800015998</c:v>
                </c:pt>
                <c:pt idx="66">
                  <c:v>23.3075419151702</c:v>
                </c:pt>
                <c:pt idx="67">
                  <c:v>22.8009210071551</c:v>
                </c:pt>
                <c:pt idx="68">
                  <c:v>21.7008890582451</c:v>
                </c:pt>
                <c:pt idx="69">
                  <c:v>21.9012400964586</c:v>
                </c:pt>
                <c:pt idx="70">
                  <c:v>21.3072904845194</c:v>
                </c:pt>
                <c:pt idx="71">
                  <c:v>21.9178745504066</c:v>
                </c:pt>
                <c:pt idx="72">
                  <c:v>21.0236653023789</c:v>
                </c:pt>
                <c:pt idx="73">
                  <c:v>23.8476048653129</c:v>
                </c:pt>
                <c:pt idx="74">
                  <c:v>23.8626158836872</c:v>
                </c:pt>
                <c:pt idx="75">
                  <c:v>23.8455982194352</c:v>
                </c:pt>
                <c:pt idx="76">
                  <c:v>24.1253922610009</c:v>
                </c:pt>
                <c:pt idx="77">
                  <c:v>25.5447517809967</c:v>
                </c:pt>
                <c:pt idx="78">
                  <c:v>25.1092962884802</c:v>
                </c:pt>
                <c:pt idx="79">
                  <c:v>25.3039504233969</c:v>
                </c:pt>
                <c:pt idx="80">
                  <c:v>25.1455077540316</c:v>
                </c:pt>
                <c:pt idx="81">
                  <c:v>26.1305711029555</c:v>
                </c:pt>
                <c:pt idx="82">
                  <c:v>27.0345661789857</c:v>
                </c:pt>
                <c:pt idx="83">
                  <c:v>27.0204511105677</c:v>
                </c:pt>
                <c:pt idx="84">
                  <c:v>26.533330617815</c:v>
                </c:pt>
                <c:pt idx="85">
                  <c:v>24.5747173631846</c:v>
                </c:pt>
                <c:pt idx="86">
                  <c:v>23.98471502629</c:v>
                </c:pt>
                <c:pt idx="87">
                  <c:v>24.1370190727502</c:v>
                </c:pt>
                <c:pt idx="88">
                  <c:v>23.6702001785008</c:v>
                </c:pt>
                <c:pt idx="89">
                  <c:v>25.4024435848367</c:v>
                </c:pt>
                <c:pt idx="90">
                  <c:v>27.8189778431344</c:v>
                </c:pt>
                <c:pt idx="91">
                  <c:v>30.0931786748932</c:v>
                </c:pt>
                <c:pt idx="92">
                  <c:v>29.7037090774695</c:v>
                </c:pt>
                <c:pt idx="93">
                  <c:v>30.7778893805205</c:v>
                </c:pt>
                <c:pt idx="94">
                  <c:v>27.7610928385823</c:v>
                </c:pt>
                <c:pt idx="95">
                  <c:v>24.0591308840349</c:v>
                </c:pt>
                <c:pt idx="96">
                  <c:v>22.9162834941296</c:v>
                </c:pt>
                <c:pt idx="97">
                  <c:v>22.3071947684698</c:v>
                </c:pt>
                <c:pt idx="98">
                  <c:v>21.6204931133345</c:v>
                </c:pt>
                <c:pt idx="99">
                  <c:v>21.2657294889003</c:v>
                </c:pt>
                <c:pt idx="100">
                  <c:v>18.3953819914211</c:v>
                </c:pt>
                <c:pt idx="101">
                  <c:v>17.8581352490974</c:v>
                </c:pt>
                <c:pt idx="102">
                  <c:v>18.8381105097409</c:v>
                </c:pt>
                <c:pt idx="103">
                  <c:v>20.4316148795683</c:v>
                </c:pt>
                <c:pt idx="104">
                  <c:v>19.6603274243912</c:v>
                </c:pt>
                <c:pt idx="105">
                  <c:v>19.7848529758173</c:v>
                </c:pt>
                <c:pt idx="106">
                  <c:v>19.2136347159808</c:v>
                </c:pt>
                <c:pt idx="107">
                  <c:v>18.3529821581064</c:v>
                </c:pt>
                <c:pt idx="108">
                  <c:v>16.7293806251407</c:v>
                </c:pt>
                <c:pt idx="109">
                  <c:v>15.9620657915836</c:v>
                </c:pt>
                <c:pt idx="110">
                  <c:v>18.0135683506626</c:v>
                </c:pt>
                <c:pt idx="111">
                  <c:v>18.3142428957985</c:v>
                </c:pt>
                <c:pt idx="112">
                  <c:v>18.8991226429578</c:v>
                </c:pt>
                <c:pt idx="113">
                  <c:v>18.5290443925418</c:v>
                </c:pt>
                <c:pt idx="114">
                  <c:v>17.6763942558788</c:v>
                </c:pt>
                <c:pt idx="115">
                  <c:v>17.4404428029909</c:v>
                </c:pt>
                <c:pt idx="116">
                  <c:v>16.9626336609791</c:v>
                </c:pt>
                <c:pt idx="117">
                  <c:v>16.8364336509562</c:v>
                </c:pt>
                <c:pt idx="118">
                  <c:v>16.7003627307239</c:v>
                </c:pt>
                <c:pt idx="119">
                  <c:v>16.7813625487716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Comp!$L$2</c:f>
              <c:strCache>
                <c:ptCount val="1"/>
                <c:pt idx="0">
                  <c:v>ETF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Comp!$A$3:$A$122</c:f>
              <c:numCache>
                <c:formatCode>m/d/yyyy</c:formatCode>
                <c:ptCount val="120"/>
                <c:pt idx="0">
                  <c:v>1/31/2014</c:v>
                </c:pt>
                <c:pt idx="1">
                  <c:v>2/28/2014</c:v>
                </c:pt>
                <c:pt idx="2">
                  <c:v>3/31/2014</c:v>
                </c:pt>
                <c:pt idx="3">
                  <c:v>4/30/2014</c:v>
                </c:pt>
                <c:pt idx="4">
                  <c:v>5/31/2014</c:v>
                </c:pt>
                <c:pt idx="5">
                  <c:v>6/30/2014</c:v>
                </c:pt>
                <c:pt idx="6">
                  <c:v>7/31/2014</c:v>
                </c:pt>
                <c:pt idx="7">
                  <c:v>8/31/2014</c:v>
                </c:pt>
                <c:pt idx="8">
                  <c:v>9/30/2014</c:v>
                </c:pt>
                <c:pt idx="9">
                  <c:v>10/31/2014</c:v>
                </c:pt>
                <c:pt idx="10">
                  <c:v>11/30/2014</c:v>
                </c:pt>
                <c:pt idx="11">
                  <c:v>12/31/2014</c:v>
                </c:pt>
                <c:pt idx="12">
                  <c:v>1/31/2015</c:v>
                </c:pt>
                <c:pt idx="13">
                  <c:v>2/28/2015</c:v>
                </c:pt>
                <c:pt idx="14">
                  <c:v>3/31/2015</c:v>
                </c:pt>
                <c:pt idx="15">
                  <c:v>4/30/2015</c:v>
                </c:pt>
                <c:pt idx="16">
                  <c:v>5/31/2015</c:v>
                </c:pt>
                <c:pt idx="17">
                  <c:v>6/30/2015</c:v>
                </c:pt>
                <c:pt idx="18">
                  <c:v>7/31/2015</c:v>
                </c:pt>
                <c:pt idx="19">
                  <c:v>8/31/2015</c:v>
                </c:pt>
                <c:pt idx="20">
                  <c:v>9/30/2015</c:v>
                </c:pt>
                <c:pt idx="21">
                  <c:v>10/31/2015</c:v>
                </c:pt>
                <c:pt idx="22">
                  <c:v>11/30/2015</c:v>
                </c:pt>
                <c:pt idx="23">
                  <c:v>12/31/2015</c:v>
                </c:pt>
                <c:pt idx="24">
                  <c:v>1/31/2016</c:v>
                </c:pt>
                <c:pt idx="25">
                  <c:v>2/29/2016</c:v>
                </c:pt>
                <c:pt idx="26">
                  <c:v>3/31/2016</c:v>
                </c:pt>
                <c:pt idx="27">
                  <c:v>4/30/2016</c:v>
                </c:pt>
                <c:pt idx="28">
                  <c:v>5/31/2016</c:v>
                </c:pt>
                <c:pt idx="29">
                  <c:v>6/30/2016</c:v>
                </c:pt>
                <c:pt idx="30">
                  <c:v>7/31/2016</c:v>
                </c:pt>
                <c:pt idx="31">
                  <c:v>8/31/2016</c:v>
                </c:pt>
                <c:pt idx="32">
                  <c:v>9/30/2016</c:v>
                </c:pt>
                <c:pt idx="33">
                  <c:v>10/31/2016</c:v>
                </c:pt>
                <c:pt idx="34">
                  <c:v>11/30/2016</c:v>
                </c:pt>
                <c:pt idx="35">
                  <c:v>12/31/2016</c:v>
                </c:pt>
                <c:pt idx="36">
                  <c:v>1/31/2017</c:v>
                </c:pt>
                <c:pt idx="37">
                  <c:v>2/28/2017</c:v>
                </c:pt>
                <c:pt idx="38">
                  <c:v>3/31/2017</c:v>
                </c:pt>
                <c:pt idx="39">
                  <c:v>4/30/2017</c:v>
                </c:pt>
                <c:pt idx="40">
                  <c:v>5/31/2017</c:v>
                </c:pt>
                <c:pt idx="41">
                  <c:v>6/30/2017</c:v>
                </c:pt>
                <c:pt idx="42">
                  <c:v>7/31/2017</c:v>
                </c:pt>
                <c:pt idx="43">
                  <c:v>8/31/2017</c:v>
                </c:pt>
                <c:pt idx="44">
                  <c:v>9/30/2017</c:v>
                </c:pt>
                <c:pt idx="45">
                  <c:v>10/31/2017</c:v>
                </c:pt>
                <c:pt idx="46">
                  <c:v>11/30/2017</c:v>
                </c:pt>
                <c:pt idx="47">
                  <c:v>12/31/2017</c:v>
                </c:pt>
                <c:pt idx="48">
                  <c:v>1/31/2018</c:v>
                </c:pt>
                <c:pt idx="49">
                  <c:v>2/28/2018</c:v>
                </c:pt>
                <c:pt idx="50">
                  <c:v>3/31/2018</c:v>
                </c:pt>
                <c:pt idx="51">
                  <c:v>4/30/2018</c:v>
                </c:pt>
                <c:pt idx="52">
                  <c:v>5/31/2018</c:v>
                </c:pt>
                <c:pt idx="53">
                  <c:v>6/30/2018</c:v>
                </c:pt>
                <c:pt idx="54">
                  <c:v>7/31/2018</c:v>
                </c:pt>
                <c:pt idx="55">
                  <c:v>8/31/2018</c:v>
                </c:pt>
                <c:pt idx="56">
                  <c:v>9/30/2018</c:v>
                </c:pt>
                <c:pt idx="57">
                  <c:v>10/31/2018</c:v>
                </c:pt>
                <c:pt idx="58">
                  <c:v>11/30/2018</c:v>
                </c:pt>
                <c:pt idx="59">
                  <c:v>12/31/2018</c:v>
                </c:pt>
                <c:pt idx="60">
                  <c:v>1/31/2019</c:v>
                </c:pt>
                <c:pt idx="61">
                  <c:v>2/28/2019</c:v>
                </c:pt>
                <c:pt idx="62">
                  <c:v>3/31/2019</c:v>
                </c:pt>
                <c:pt idx="63">
                  <c:v>4/30/2019</c:v>
                </c:pt>
                <c:pt idx="64">
                  <c:v>5/31/2019</c:v>
                </c:pt>
                <c:pt idx="65">
                  <c:v>6/30/2019</c:v>
                </c:pt>
                <c:pt idx="66">
                  <c:v>7/31/2019</c:v>
                </c:pt>
                <c:pt idx="67">
                  <c:v>8/31/2019</c:v>
                </c:pt>
                <c:pt idx="68">
                  <c:v>9/30/2019</c:v>
                </c:pt>
                <c:pt idx="69">
                  <c:v>10/31/2019</c:v>
                </c:pt>
                <c:pt idx="70">
                  <c:v>11/30/2019</c:v>
                </c:pt>
                <c:pt idx="71">
                  <c:v>12/31/2019</c:v>
                </c:pt>
                <c:pt idx="72">
                  <c:v>1/31/2020</c:v>
                </c:pt>
                <c:pt idx="73">
                  <c:v>2/29/2020</c:v>
                </c:pt>
                <c:pt idx="74">
                  <c:v>3/31/2020</c:v>
                </c:pt>
                <c:pt idx="75">
                  <c:v>4/30/2020</c:v>
                </c:pt>
                <c:pt idx="76">
                  <c:v>5/31/2020</c:v>
                </c:pt>
                <c:pt idx="77">
                  <c:v>6/30/2020</c:v>
                </c:pt>
                <c:pt idx="78">
                  <c:v>7/31/2020</c:v>
                </c:pt>
                <c:pt idx="79">
                  <c:v>8/31/2020</c:v>
                </c:pt>
                <c:pt idx="80">
                  <c:v>9/30/2020</c:v>
                </c:pt>
                <c:pt idx="81">
                  <c:v>10/31/2020</c:v>
                </c:pt>
                <c:pt idx="82">
                  <c:v>11/30/2020</c:v>
                </c:pt>
                <c:pt idx="83">
                  <c:v>12/31/2020</c:v>
                </c:pt>
                <c:pt idx="84">
                  <c:v>1/31/2021</c:v>
                </c:pt>
                <c:pt idx="85">
                  <c:v>2/28/2021</c:v>
                </c:pt>
                <c:pt idx="86">
                  <c:v>3/31/2021</c:v>
                </c:pt>
                <c:pt idx="87">
                  <c:v>4/30/2021</c:v>
                </c:pt>
                <c:pt idx="88">
                  <c:v>5/31/2021</c:v>
                </c:pt>
                <c:pt idx="89">
                  <c:v>6/30/2021</c:v>
                </c:pt>
                <c:pt idx="90">
                  <c:v>7/31/2021</c:v>
                </c:pt>
                <c:pt idx="91">
                  <c:v>8/31/2021</c:v>
                </c:pt>
                <c:pt idx="92">
                  <c:v>9/30/2021</c:v>
                </c:pt>
                <c:pt idx="93">
                  <c:v>10/31/2021</c:v>
                </c:pt>
                <c:pt idx="94">
                  <c:v>11/30/2021</c:v>
                </c:pt>
                <c:pt idx="95">
                  <c:v>12/31/2021</c:v>
                </c:pt>
                <c:pt idx="96">
                  <c:v>1/31/2022</c:v>
                </c:pt>
                <c:pt idx="97">
                  <c:v>2/28/2022</c:v>
                </c:pt>
                <c:pt idx="98">
                  <c:v>3/31/2022</c:v>
                </c:pt>
                <c:pt idx="99">
                  <c:v>4/30/2022</c:v>
                </c:pt>
                <c:pt idx="100">
                  <c:v>5/31/2022</c:v>
                </c:pt>
                <c:pt idx="101">
                  <c:v>6/30/2022</c:v>
                </c:pt>
                <c:pt idx="102">
                  <c:v>7/31/2022</c:v>
                </c:pt>
                <c:pt idx="103">
                  <c:v>8/31/2022</c:v>
                </c:pt>
                <c:pt idx="104">
                  <c:v>9/30/2022</c:v>
                </c:pt>
                <c:pt idx="105">
                  <c:v>10/31/2022</c:v>
                </c:pt>
                <c:pt idx="106">
                  <c:v>11/30/2022</c:v>
                </c:pt>
                <c:pt idx="107">
                  <c:v>12/31/2022</c:v>
                </c:pt>
                <c:pt idx="108">
                  <c:v>1/31/2023</c:v>
                </c:pt>
                <c:pt idx="109">
                  <c:v>2/28/2023</c:v>
                </c:pt>
                <c:pt idx="110">
                  <c:v>3/31/2023</c:v>
                </c:pt>
                <c:pt idx="111">
                  <c:v>4/30/2023</c:v>
                </c:pt>
                <c:pt idx="112">
                  <c:v>5/31/2023</c:v>
                </c:pt>
                <c:pt idx="113">
                  <c:v>6/30/2023</c:v>
                </c:pt>
                <c:pt idx="114">
                  <c:v>7/31/2023</c:v>
                </c:pt>
                <c:pt idx="115">
                  <c:v>8/31/2023</c:v>
                </c:pt>
                <c:pt idx="116">
                  <c:v>9/30/2023</c:v>
                </c:pt>
                <c:pt idx="117">
                  <c:v>10/31/2023</c:v>
                </c:pt>
                <c:pt idx="118">
                  <c:v>11/30/2023</c:v>
                </c:pt>
                <c:pt idx="119">
                  <c:v>12/31/2023</c:v>
                </c:pt>
              </c:numCache>
            </c:numRef>
          </c:cat>
          <c:val>
            <c:numRef>
              <c:f>Comp!$L$3:$L$122</c:f>
              <c:numCache>
                <c:formatCode>General</c:formatCode>
                <c:ptCount val="120"/>
                <c:pt idx="0">
                  <c:v>22.8506150894526</c:v>
                </c:pt>
                <c:pt idx="1">
                  <c:v>22.3504825906292</c:v>
                </c:pt>
                <c:pt idx="2">
                  <c:v>22.4462974822078</c:v>
                </c:pt>
                <c:pt idx="3">
                  <c:v>21.1103855613333</c:v>
                </c:pt>
                <c:pt idx="4">
                  <c:v>22.2747615624947</c:v>
                </c:pt>
                <c:pt idx="5">
                  <c:v>22.1928430016333</c:v>
                </c:pt>
                <c:pt idx="6">
                  <c:v>25.1354460455524</c:v>
                </c:pt>
                <c:pt idx="7">
                  <c:v>25.0863611873552</c:v>
                </c:pt>
                <c:pt idx="8">
                  <c:v>30.3028478746336</c:v>
                </c:pt>
                <c:pt idx="9">
                  <c:v>30.0474915978432</c:v>
                </c:pt>
                <c:pt idx="10">
                  <c:v>29.6619011213096</c:v>
                </c:pt>
                <c:pt idx="11">
                  <c:v>30.7094380461702</c:v>
                </c:pt>
                <c:pt idx="12">
                  <c:v>32.2151856246497</c:v>
                </c:pt>
                <c:pt idx="13">
                  <c:v>29.8380737828881</c:v>
                </c:pt>
                <c:pt idx="14">
                  <c:v>29.2081726159063</c:v>
                </c:pt>
                <c:pt idx="15">
                  <c:v>29.0476722630139</c:v>
                </c:pt>
                <c:pt idx="16">
                  <c:v>32.5182314289639</c:v>
                </c:pt>
                <c:pt idx="17">
                  <c:v>30.4860635487316</c:v>
                </c:pt>
                <c:pt idx="18">
                  <c:v>28.9864244944242</c:v>
                </c:pt>
                <c:pt idx="19">
                  <c:v>26.1088645566543</c:v>
                </c:pt>
                <c:pt idx="20">
                  <c:v>26.3543379872126</c:v>
                </c:pt>
                <c:pt idx="21">
                  <c:v>28.1644945591613</c:v>
                </c:pt>
                <c:pt idx="22">
                  <c:v>28.0205074064155</c:v>
                </c:pt>
                <c:pt idx="23">
                  <c:v>26.1534574873591</c:v>
                </c:pt>
                <c:pt idx="24">
                  <c:v>26.4554545513783</c:v>
                </c:pt>
                <c:pt idx="25">
                  <c:v>23.5054455921181</c:v>
                </c:pt>
                <c:pt idx="26">
                  <c:v>26.2101894526264</c:v>
                </c:pt>
                <c:pt idx="27">
                  <c:v>25.3051323533325</c:v>
                </c:pt>
                <c:pt idx="28">
                  <c:v>25.4854971707495</c:v>
                </c:pt>
                <c:pt idx="29">
                  <c:v>25.2424448534597</c:v>
                </c:pt>
                <c:pt idx="30">
                  <c:v>27.6863726868567</c:v>
                </c:pt>
                <c:pt idx="31">
                  <c:v>27.0795995045702</c:v>
                </c:pt>
                <c:pt idx="32">
                  <c:v>26.4056303252417</c:v>
                </c:pt>
                <c:pt idx="33">
                  <c:v>29.6687609190506</c:v>
                </c:pt>
                <c:pt idx="34">
                  <c:v>29.3541813716536</c:v>
                </c:pt>
                <c:pt idx="35">
                  <c:v>28.975151384297</c:v>
                </c:pt>
                <c:pt idx="36">
                  <c:v>28.5646755930066</c:v>
                </c:pt>
                <c:pt idx="37">
                  <c:v>28.1508683529701</c:v>
                </c:pt>
                <c:pt idx="38">
                  <c:v>27.4602501053802</c:v>
                </c:pt>
                <c:pt idx="39">
                  <c:v>27.0348167710892</c:v>
                </c:pt>
                <c:pt idx="40">
                  <c:v>32.9251462223976</c:v>
                </c:pt>
                <c:pt idx="41">
                  <c:v>32.0577154800311</c:v>
                </c:pt>
                <c:pt idx="42">
                  <c:v>32.4028247266982</c:v>
                </c:pt>
                <c:pt idx="43">
                  <c:v>31.8595740682626</c:v>
                </c:pt>
                <c:pt idx="44">
                  <c:v>31.73526533711</c:v>
                </c:pt>
                <c:pt idx="45">
                  <c:v>31.5279962735053</c:v>
                </c:pt>
                <c:pt idx="46">
                  <c:v>32.6705672041066</c:v>
                </c:pt>
                <c:pt idx="47">
                  <c:v>30.9390003909184</c:v>
                </c:pt>
                <c:pt idx="48">
                  <c:v>31.7778587324737</c:v>
                </c:pt>
                <c:pt idx="49">
                  <c:v>31.3601401572101</c:v>
                </c:pt>
                <c:pt idx="50">
                  <c:v>28.4612642361752</c:v>
                </c:pt>
                <c:pt idx="51">
                  <c:v>27.9089667917617</c:v>
                </c:pt>
                <c:pt idx="52">
                  <c:v>26.0951896323901</c:v>
                </c:pt>
                <c:pt idx="53">
                  <c:v>27.0354432829306</c:v>
                </c:pt>
                <c:pt idx="54">
                  <c:v>26.8111766809467</c:v>
                </c:pt>
                <c:pt idx="55">
                  <c:v>26.1555172610392</c:v>
                </c:pt>
                <c:pt idx="56">
                  <c:v>25.876373436785</c:v>
                </c:pt>
                <c:pt idx="57">
                  <c:v>26.0683798295455</c:v>
                </c:pt>
                <c:pt idx="58">
                  <c:v>26.5080524959574</c:v>
                </c:pt>
                <c:pt idx="59">
                  <c:v>26.6892643536507</c:v>
                </c:pt>
                <c:pt idx="60">
                  <c:v>26.1203869675004</c:v>
                </c:pt>
                <c:pt idx="61">
                  <c:v>25.5342497048622</c:v>
                </c:pt>
                <c:pt idx="62">
                  <c:v>27.3050466131217</c:v>
                </c:pt>
                <c:pt idx="63">
                  <c:v>25.7810708907073</c:v>
                </c:pt>
                <c:pt idx="64">
                  <c:v>25.6542450132704</c:v>
                </c:pt>
                <c:pt idx="65">
                  <c:v>25.3308064072736</c:v>
                </c:pt>
                <c:pt idx="66">
                  <c:v>24.3997824893087</c:v>
                </c:pt>
                <c:pt idx="67">
                  <c:v>24.1397393269251</c:v>
                </c:pt>
                <c:pt idx="68">
                  <c:v>23.4074621430069</c:v>
                </c:pt>
                <c:pt idx="69">
                  <c:v>22.3240707399028</c:v>
                </c:pt>
                <c:pt idx="70">
                  <c:v>22.5434224702155</c:v>
                </c:pt>
                <c:pt idx="71">
                  <c:v>21.8814239417506</c:v>
                </c:pt>
                <c:pt idx="72">
                  <c:v>22.7470900125606</c:v>
                </c:pt>
                <c:pt idx="73">
                  <c:v>22.5007453287759</c:v>
                </c:pt>
                <c:pt idx="74">
                  <c:v>24.7734870007995</c:v>
                </c:pt>
                <c:pt idx="75">
                  <c:v>25.2748332067969</c:v>
                </c:pt>
                <c:pt idx="76">
                  <c:v>25.3586578877766</c:v>
                </c:pt>
                <c:pt idx="77">
                  <c:v>25.5089407082444</c:v>
                </c:pt>
                <c:pt idx="78">
                  <c:v>26.7982109879405</c:v>
                </c:pt>
                <c:pt idx="79">
                  <c:v>26.9049536834791</c:v>
                </c:pt>
                <c:pt idx="80">
                  <c:v>26.197920108711</c:v>
                </c:pt>
                <c:pt idx="81">
                  <c:v>26.4288223308411</c:v>
                </c:pt>
                <c:pt idx="82">
                  <c:v>27.3703273011904</c:v>
                </c:pt>
                <c:pt idx="83">
                  <c:v>27.82040748796</c:v>
                </c:pt>
                <c:pt idx="84">
                  <c:v>28.1922560501427</c:v>
                </c:pt>
                <c:pt idx="85">
                  <c:v>27.8925357210375</c:v>
                </c:pt>
                <c:pt idx="86">
                  <c:v>25.2812584464592</c:v>
                </c:pt>
                <c:pt idx="87">
                  <c:v>25.4924641223168</c:v>
                </c:pt>
                <c:pt idx="88">
                  <c:v>25.3527091031077</c:v>
                </c:pt>
                <c:pt idx="89">
                  <c:v>25.7881516019227</c:v>
                </c:pt>
                <c:pt idx="90">
                  <c:v>26.6654379538951</c:v>
                </c:pt>
                <c:pt idx="91">
                  <c:v>29.9246137050008</c:v>
                </c:pt>
                <c:pt idx="92">
                  <c:v>31.5137695765664</c:v>
                </c:pt>
                <c:pt idx="93">
                  <c:v>31.7999928057924</c:v>
                </c:pt>
                <c:pt idx="94">
                  <c:v>30.5520921548762</c:v>
                </c:pt>
                <c:pt idx="95">
                  <c:v>30.5226978089642</c:v>
                </c:pt>
                <c:pt idx="96">
                  <c:v>26.5486401815386</c:v>
                </c:pt>
                <c:pt idx="97">
                  <c:v>22.8581524897412</c:v>
                </c:pt>
                <c:pt idx="98">
                  <c:v>23.4182312586627</c:v>
                </c:pt>
                <c:pt idx="99">
                  <c:v>22.0877647221038</c:v>
                </c:pt>
                <c:pt idx="100">
                  <c:v>21.2671115822985</c:v>
                </c:pt>
                <c:pt idx="101">
                  <c:v>19.3989468161037</c:v>
                </c:pt>
                <c:pt idx="102">
                  <c:v>19.2186832679159</c:v>
                </c:pt>
                <c:pt idx="103">
                  <c:v>21.5985172812856</c:v>
                </c:pt>
                <c:pt idx="104">
                  <c:v>20.9917061264248</c:v>
                </c:pt>
                <c:pt idx="105">
                  <c:v>19.7883358297452</c:v>
                </c:pt>
                <c:pt idx="106">
                  <c:v>20.5636048324917</c:v>
                </c:pt>
                <c:pt idx="107">
                  <c:v>18.4010814212342</c:v>
                </c:pt>
                <c:pt idx="108">
                  <c:v>18.2120531686033</c:v>
                </c:pt>
                <c:pt idx="109">
                  <c:v>16.0048821461262</c:v>
                </c:pt>
                <c:pt idx="110">
                  <c:v>17.0579896734138</c:v>
                </c:pt>
                <c:pt idx="111">
                  <c:v>18.4515229828187</c:v>
                </c:pt>
                <c:pt idx="112">
                  <c:v>18.8413508146052</c:v>
                </c:pt>
                <c:pt idx="113">
                  <c:v>18.810184874828</c:v>
                </c:pt>
                <c:pt idx="114">
                  <c:v>18.2059811724295</c:v>
                </c:pt>
                <c:pt idx="115">
                  <c:v>17.6209544476591</c:v>
                </c:pt>
                <c:pt idx="116">
                  <c:v>16.7589710394871</c:v>
                </c:pt>
                <c:pt idx="117">
                  <c:v>17.4083471746239</c:v>
                </c:pt>
                <c:pt idx="118">
                  <c:v>16.7821280809756</c:v>
                </c:pt>
                <c:pt idx="119">
                  <c:v>17.0289880228134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7907004"/>
        <c:axId val="14802473"/>
      </c:lineChart>
      <c:dateAx>
        <c:axId val="979070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802473"/>
        <c:crosses val="autoZero"/>
        <c:auto val="1"/>
        <c:lblOffset val="100"/>
        <c:baseTimeUnit val="months"/>
        <c:noMultiLvlLbl val="0"/>
      </c:dateAx>
      <c:valAx>
        <c:axId val="14802473"/>
        <c:scaling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90700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Duración Modificada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Comp!$E$2</c:f>
              <c:strCache>
                <c:ptCount val="1"/>
                <c:pt idx="0">
                  <c:v>Índice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Comp!$A$3:$A$122</c:f>
              <c:numCache>
                <c:formatCode>m/d/yyyy</c:formatCode>
                <c:ptCount val="120"/>
                <c:pt idx="0">
                  <c:v>1/31/2014</c:v>
                </c:pt>
                <c:pt idx="1">
                  <c:v>2/28/2014</c:v>
                </c:pt>
                <c:pt idx="2">
                  <c:v>3/31/2014</c:v>
                </c:pt>
                <c:pt idx="3">
                  <c:v>4/30/2014</c:v>
                </c:pt>
                <c:pt idx="4">
                  <c:v>5/31/2014</c:v>
                </c:pt>
                <c:pt idx="5">
                  <c:v>6/30/2014</c:v>
                </c:pt>
                <c:pt idx="6">
                  <c:v>7/31/2014</c:v>
                </c:pt>
                <c:pt idx="7">
                  <c:v>8/31/2014</c:v>
                </c:pt>
                <c:pt idx="8">
                  <c:v>9/30/2014</c:v>
                </c:pt>
                <c:pt idx="9">
                  <c:v>10/31/2014</c:v>
                </c:pt>
                <c:pt idx="10">
                  <c:v>11/30/2014</c:v>
                </c:pt>
                <c:pt idx="11">
                  <c:v>12/31/2014</c:v>
                </c:pt>
                <c:pt idx="12">
                  <c:v>1/31/2015</c:v>
                </c:pt>
                <c:pt idx="13">
                  <c:v>2/28/2015</c:v>
                </c:pt>
                <c:pt idx="14">
                  <c:v>3/31/2015</c:v>
                </c:pt>
                <c:pt idx="15">
                  <c:v>4/30/2015</c:v>
                </c:pt>
                <c:pt idx="16">
                  <c:v>5/31/2015</c:v>
                </c:pt>
                <c:pt idx="17">
                  <c:v>6/30/2015</c:v>
                </c:pt>
                <c:pt idx="18">
                  <c:v>7/31/2015</c:v>
                </c:pt>
                <c:pt idx="19">
                  <c:v>8/31/2015</c:v>
                </c:pt>
                <c:pt idx="20">
                  <c:v>9/30/2015</c:v>
                </c:pt>
                <c:pt idx="21">
                  <c:v>10/31/2015</c:v>
                </c:pt>
                <c:pt idx="22">
                  <c:v>11/30/2015</c:v>
                </c:pt>
                <c:pt idx="23">
                  <c:v>12/31/2015</c:v>
                </c:pt>
                <c:pt idx="24">
                  <c:v>1/31/2016</c:v>
                </c:pt>
                <c:pt idx="25">
                  <c:v>2/29/2016</c:v>
                </c:pt>
                <c:pt idx="26">
                  <c:v>3/31/2016</c:v>
                </c:pt>
                <c:pt idx="27">
                  <c:v>4/30/2016</c:v>
                </c:pt>
                <c:pt idx="28">
                  <c:v>5/31/2016</c:v>
                </c:pt>
                <c:pt idx="29">
                  <c:v>6/30/2016</c:v>
                </c:pt>
                <c:pt idx="30">
                  <c:v>7/31/2016</c:v>
                </c:pt>
                <c:pt idx="31">
                  <c:v>8/31/2016</c:v>
                </c:pt>
                <c:pt idx="32">
                  <c:v>9/30/2016</c:v>
                </c:pt>
                <c:pt idx="33">
                  <c:v>10/31/2016</c:v>
                </c:pt>
                <c:pt idx="34">
                  <c:v>11/30/2016</c:v>
                </c:pt>
                <c:pt idx="35">
                  <c:v>12/31/2016</c:v>
                </c:pt>
                <c:pt idx="36">
                  <c:v>1/31/2017</c:v>
                </c:pt>
                <c:pt idx="37">
                  <c:v>2/28/2017</c:v>
                </c:pt>
                <c:pt idx="38">
                  <c:v>3/31/2017</c:v>
                </c:pt>
                <c:pt idx="39">
                  <c:v>4/30/2017</c:v>
                </c:pt>
                <c:pt idx="40">
                  <c:v>5/31/2017</c:v>
                </c:pt>
                <c:pt idx="41">
                  <c:v>6/30/2017</c:v>
                </c:pt>
                <c:pt idx="42">
                  <c:v>7/31/2017</c:v>
                </c:pt>
                <c:pt idx="43">
                  <c:v>8/31/2017</c:v>
                </c:pt>
                <c:pt idx="44">
                  <c:v>9/30/2017</c:v>
                </c:pt>
                <c:pt idx="45">
                  <c:v>10/31/2017</c:v>
                </c:pt>
                <c:pt idx="46">
                  <c:v>11/30/2017</c:v>
                </c:pt>
                <c:pt idx="47">
                  <c:v>12/31/2017</c:v>
                </c:pt>
                <c:pt idx="48">
                  <c:v>1/31/2018</c:v>
                </c:pt>
                <c:pt idx="49">
                  <c:v>2/28/2018</c:v>
                </c:pt>
                <c:pt idx="50">
                  <c:v>3/31/2018</c:v>
                </c:pt>
                <c:pt idx="51">
                  <c:v>4/30/2018</c:v>
                </c:pt>
                <c:pt idx="52">
                  <c:v>5/31/2018</c:v>
                </c:pt>
                <c:pt idx="53">
                  <c:v>6/30/2018</c:v>
                </c:pt>
                <c:pt idx="54">
                  <c:v>7/31/2018</c:v>
                </c:pt>
                <c:pt idx="55">
                  <c:v>8/31/2018</c:v>
                </c:pt>
                <c:pt idx="56">
                  <c:v>9/30/2018</c:v>
                </c:pt>
                <c:pt idx="57">
                  <c:v>10/31/2018</c:v>
                </c:pt>
                <c:pt idx="58">
                  <c:v>11/30/2018</c:v>
                </c:pt>
                <c:pt idx="59">
                  <c:v>12/31/2018</c:v>
                </c:pt>
                <c:pt idx="60">
                  <c:v>1/31/2019</c:v>
                </c:pt>
                <c:pt idx="61">
                  <c:v>2/28/2019</c:v>
                </c:pt>
                <c:pt idx="62">
                  <c:v>3/31/2019</c:v>
                </c:pt>
                <c:pt idx="63">
                  <c:v>4/30/2019</c:v>
                </c:pt>
                <c:pt idx="64">
                  <c:v>5/31/2019</c:v>
                </c:pt>
                <c:pt idx="65">
                  <c:v>6/30/2019</c:v>
                </c:pt>
                <c:pt idx="66">
                  <c:v>7/31/2019</c:v>
                </c:pt>
                <c:pt idx="67">
                  <c:v>8/31/2019</c:v>
                </c:pt>
                <c:pt idx="68">
                  <c:v>9/30/2019</c:v>
                </c:pt>
                <c:pt idx="69">
                  <c:v>10/31/2019</c:v>
                </c:pt>
                <c:pt idx="70">
                  <c:v>11/30/2019</c:v>
                </c:pt>
                <c:pt idx="71">
                  <c:v>12/31/2019</c:v>
                </c:pt>
                <c:pt idx="72">
                  <c:v>1/31/2020</c:v>
                </c:pt>
                <c:pt idx="73">
                  <c:v>2/29/2020</c:v>
                </c:pt>
                <c:pt idx="74">
                  <c:v>3/31/2020</c:v>
                </c:pt>
                <c:pt idx="75">
                  <c:v>4/30/2020</c:v>
                </c:pt>
                <c:pt idx="76">
                  <c:v>5/31/2020</c:v>
                </c:pt>
                <c:pt idx="77">
                  <c:v>6/30/2020</c:v>
                </c:pt>
                <c:pt idx="78">
                  <c:v>7/31/2020</c:v>
                </c:pt>
                <c:pt idx="79">
                  <c:v>8/31/2020</c:v>
                </c:pt>
                <c:pt idx="80">
                  <c:v>9/30/2020</c:v>
                </c:pt>
                <c:pt idx="81">
                  <c:v>10/31/2020</c:v>
                </c:pt>
                <c:pt idx="82">
                  <c:v>11/30/2020</c:v>
                </c:pt>
                <c:pt idx="83">
                  <c:v>12/31/2020</c:v>
                </c:pt>
                <c:pt idx="84">
                  <c:v>1/31/2021</c:v>
                </c:pt>
                <c:pt idx="85">
                  <c:v>2/28/2021</c:v>
                </c:pt>
                <c:pt idx="86">
                  <c:v>3/31/2021</c:v>
                </c:pt>
                <c:pt idx="87">
                  <c:v>4/30/2021</c:v>
                </c:pt>
                <c:pt idx="88">
                  <c:v>5/31/2021</c:v>
                </c:pt>
                <c:pt idx="89">
                  <c:v>6/30/2021</c:v>
                </c:pt>
                <c:pt idx="90">
                  <c:v>7/31/2021</c:v>
                </c:pt>
                <c:pt idx="91">
                  <c:v>8/31/2021</c:v>
                </c:pt>
                <c:pt idx="92">
                  <c:v>9/30/2021</c:v>
                </c:pt>
                <c:pt idx="93">
                  <c:v>10/31/2021</c:v>
                </c:pt>
                <c:pt idx="94">
                  <c:v>11/30/2021</c:v>
                </c:pt>
                <c:pt idx="95">
                  <c:v>12/31/2021</c:v>
                </c:pt>
                <c:pt idx="96">
                  <c:v>1/31/2022</c:v>
                </c:pt>
                <c:pt idx="97">
                  <c:v>2/28/2022</c:v>
                </c:pt>
                <c:pt idx="98">
                  <c:v>3/31/2022</c:v>
                </c:pt>
                <c:pt idx="99">
                  <c:v>4/30/2022</c:v>
                </c:pt>
                <c:pt idx="100">
                  <c:v>5/31/2022</c:v>
                </c:pt>
                <c:pt idx="101">
                  <c:v>6/30/2022</c:v>
                </c:pt>
                <c:pt idx="102">
                  <c:v>7/31/2022</c:v>
                </c:pt>
                <c:pt idx="103">
                  <c:v>8/31/2022</c:v>
                </c:pt>
                <c:pt idx="104">
                  <c:v>9/30/2022</c:v>
                </c:pt>
                <c:pt idx="105">
                  <c:v>10/31/2022</c:v>
                </c:pt>
                <c:pt idx="106">
                  <c:v>11/30/2022</c:v>
                </c:pt>
                <c:pt idx="107">
                  <c:v>12/31/2022</c:v>
                </c:pt>
                <c:pt idx="108">
                  <c:v>1/31/2023</c:v>
                </c:pt>
                <c:pt idx="109">
                  <c:v>2/28/2023</c:v>
                </c:pt>
                <c:pt idx="110">
                  <c:v>3/31/2023</c:v>
                </c:pt>
                <c:pt idx="111">
                  <c:v>4/30/2023</c:v>
                </c:pt>
                <c:pt idx="112">
                  <c:v>5/31/2023</c:v>
                </c:pt>
                <c:pt idx="113">
                  <c:v>6/30/2023</c:v>
                </c:pt>
                <c:pt idx="114">
                  <c:v>7/31/2023</c:v>
                </c:pt>
                <c:pt idx="115">
                  <c:v>8/31/2023</c:v>
                </c:pt>
                <c:pt idx="116">
                  <c:v>9/30/2023</c:v>
                </c:pt>
                <c:pt idx="117">
                  <c:v>10/31/2023</c:v>
                </c:pt>
                <c:pt idx="118">
                  <c:v>11/30/2023</c:v>
                </c:pt>
                <c:pt idx="119">
                  <c:v>12/31/2023</c:v>
                </c:pt>
              </c:numCache>
            </c:numRef>
          </c:cat>
          <c:val>
            <c:numRef>
              <c:f>Comp!$E$3:$E$122</c:f>
              <c:numCache>
                <c:formatCode>General</c:formatCode>
                <c:ptCount val="120"/>
                <c:pt idx="0">
                  <c:v>3.5576606503173</c:v>
                </c:pt>
                <c:pt idx="1">
                  <c:v>3.55318227256398</c:v>
                </c:pt>
                <c:pt idx="2">
                  <c:v>3.46088394743516</c:v>
                </c:pt>
                <c:pt idx="3">
                  <c:v>3.49832415527503</c:v>
                </c:pt>
                <c:pt idx="4">
                  <c:v>3.52143748925111</c:v>
                </c:pt>
                <c:pt idx="5">
                  <c:v>3.74512914928265</c:v>
                </c:pt>
                <c:pt idx="6">
                  <c:v>3.67719522064162</c:v>
                </c:pt>
                <c:pt idx="7">
                  <c:v>4.15257502288161</c:v>
                </c:pt>
                <c:pt idx="8">
                  <c:v>4.13059755467993</c:v>
                </c:pt>
                <c:pt idx="9">
                  <c:v>4.13668210785905</c:v>
                </c:pt>
                <c:pt idx="10">
                  <c:v>4.101503296625</c:v>
                </c:pt>
                <c:pt idx="11">
                  <c:v>4.17999243379033</c:v>
                </c:pt>
                <c:pt idx="12">
                  <c:v>4.14327798424728</c:v>
                </c:pt>
                <c:pt idx="13">
                  <c:v>4.205915510127</c:v>
                </c:pt>
                <c:pt idx="14">
                  <c:v>4.17464488028273</c:v>
                </c:pt>
                <c:pt idx="15">
                  <c:v>4.28846088976035</c:v>
                </c:pt>
                <c:pt idx="16">
                  <c:v>4.23040521990702</c:v>
                </c:pt>
                <c:pt idx="17">
                  <c:v>4.1177677982133</c:v>
                </c:pt>
                <c:pt idx="18">
                  <c:v>4.08254919925941</c:v>
                </c:pt>
                <c:pt idx="19">
                  <c:v>4.07263088035446</c:v>
                </c:pt>
                <c:pt idx="20">
                  <c:v>4.06929945127703</c:v>
                </c:pt>
                <c:pt idx="21">
                  <c:v>4.02754113361106</c:v>
                </c:pt>
                <c:pt idx="22">
                  <c:v>3.94361319994423</c:v>
                </c:pt>
                <c:pt idx="23">
                  <c:v>3.89278167718856</c:v>
                </c:pt>
                <c:pt idx="24">
                  <c:v>3.87326773224718</c:v>
                </c:pt>
                <c:pt idx="25">
                  <c:v>3.96272207439033</c:v>
                </c:pt>
                <c:pt idx="26">
                  <c:v>3.92282986814374</c:v>
                </c:pt>
                <c:pt idx="27">
                  <c:v>3.87004854199531</c:v>
                </c:pt>
                <c:pt idx="28">
                  <c:v>3.8163952938383</c:v>
                </c:pt>
                <c:pt idx="29">
                  <c:v>3.96271216169584</c:v>
                </c:pt>
                <c:pt idx="30">
                  <c:v>4.01824573089996</c:v>
                </c:pt>
                <c:pt idx="31">
                  <c:v>3.96662556830985</c:v>
                </c:pt>
                <c:pt idx="32">
                  <c:v>4.24380996088279</c:v>
                </c:pt>
                <c:pt idx="33">
                  <c:v>4.22535404289769</c:v>
                </c:pt>
                <c:pt idx="34">
                  <c:v>4.1725803664685</c:v>
                </c:pt>
                <c:pt idx="35">
                  <c:v>4.09973321376985</c:v>
                </c:pt>
                <c:pt idx="36">
                  <c:v>4.09853146603979</c:v>
                </c:pt>
                <c:pt idx="37">
                  <c:v>4.18053304921578</c:v>
                </c:pt>
                <c:pt idx="38">
                  <c:v>4.17031065840008</c:v>
                </c:pt>
                <c:pt idx="39">
                  <c:v>4.45457591165116</c:v>
                </c:pt>
                <c:pt idx="40">
                  <c:v>4.3943740727419</c:v>
                </c:pt>
                <c:pt idx="41">
                  <c:v>4.41014872197798</c:v>
                </c:pt>
                <c:pt idx="42">
                  <c:v>4.38283120198844</c:v>
                </c:pt>
                <c:pt idx="43">
                  <c:v>4.37381387403486</c:v>
                </c:pt>
                <c:pt idx="44">
                  <c:v>4.48410282714019</c:v>
                </c:pt>
                <c:pt idx="45">
                  <c:v>4.53914071015616</c:v>
                </c:pt>
                <c:pt idx="46">
                  <c:v>4.40889831018633</c:v>
                </c:pt>
                <c:pt idx="47">
                  <c:v>4.37294463950827</c:v>
                </c:pt>
                <c:pt idx="48">
                  <c:v>4.4029957744474</c:v>
                </c:pt>
                <c:pt idx="49">
                  <c:v>4.23223790284769</c:v>
                </c:pt>
                <c:pt idx="50">
                  <c:v>4.23735790729671</c:v>
                </c:pt>
                <c:pt idx="51">
                  <c:v>4.08181591572198</c:v>
                </c:pt>
                <c:pt idx="52">
                  <c:v>4.12071610142739</c:v>
                </c:pt>
                <c:pt idx="53">
                  <c:v>4.03565802578585</c:v>
                </c:pt>
                <c:pt idx="54">
                  <c:v>4.02247801107654</c:v>
                </c:pt>
                <c:pt idx="55">
                  <c:v>3.96410412329229</c:v>
                </c:pt>
                <c:pt idx="56">
                  <c:v>4.08954783117674</c:v>
                </c:pt>
                <c:pt idx="57">
                  <c:v>4.02095045382854</c:v>
                </c:pt>
                <c:pt idx="58">
                  <c:v>4.04878068674775</c:v>
                </c:pt>
                <c:pt idx="59">
                  <c:v>3.99160210172219</c:v>
                </c:pt>
                <c:pt idx="60">
                  <c:v>4.00661096255861</c:v>
                </c:pt>
                <c:pt idx="61">
                  <c:v>4.08006906745125</c:v>
                </c:pt>
                <c:pt idx="62">
                  <c:v>4.01298621726317</c:v>
                </c:pt>
                <c:pt idx="63">
                  <c:v>3.93891860912842</c:v>
                </c:pt>
                <c:pt idx="64">
                  <c:v>3.89352894505569</c:v>
                </c:pt>
                <c:pt idx="65">
                  <c:v>3.76680989615328</c:v>
                </c:pt>
                <c:pt idx="66">
                  <c:v>3.76129826795523</c:v>
                </c:pt>
                <c:pt idx="67">
                  <c:v>3.73545139738544</c:v>
                </c:pt>
                <c:pt idx="68">
                  <c:v>3.66678824292903</c:v>
                </c:pt>
                <c:pt idx="69">
                  <c:v>3.61893722527998</c:v>
                </c:pt>
                <c:pt idx="70">
                  <c:v>3.57802390748865</c:v>
                </c:pt>
                <c:pt idx="71">
                  <c:v>3.55991633844118</c:v>
                </c:pt>
                <c:pt idx="72">
                  <c:v>3.51532253993565</c:v>
                </c:pt>
                <c:pt idx="73">
                  <c:v>3.70881904420025</c:v>
                </c:pt>
                <c:pt idx="74">
                  <c:v>3.68146844961199</c:v>
                </c:pt>
                <c:pt idx="75">
                  <c:v>3.62273175804184</c:v>
                </c:pt>
                <c:pt idx="76">
                  <c:v>3.61040172624987</c:v>
                </c:pt>
                <c:pt idx="77">
                  <c:v>3.65514869148454</c:v>
                </c:pt>
                <c:pt idx="78">
                  <c:v>3.681477908714</c:v>
                </c:pt>
                <c:pt idx="79">
                  <c:v>3.71953157982027</c:v>
                </c:pt>
                <c:pt idx="80">
                  <c:v>3.71058186157017</c:v>
                </c:pt>
                <c:pt idx="81">
                  <c:v>3.72183094311485</c:v>
                </c:pt>
                <c:pt idx="82">
                  <c:v>3.75226015267746</c:v>
                </c:pt>
                <c:pt idx="83">
                  <c:v>3.66856795178745</c:v>
                </c:pt>
                <c:pt idx="84">
                  <c:v>3.69672370290298</c:v>
                </c:pt>
                <c:pt idx="85">
                  <c:v>3.57203494551363</c:v>
                </c:pt>
                <c:pt idx="86">
                  <c:v>3.49547240816035</c:v>
                </c:pt>
                <c:pt idx="87">
                  <c:v>3.47244842788159</c:v>
                </c:pt>
                <c:pt idx="88">
                  <c:v>3.39676674975365</c:v>
                </c:pt>
                <c:pt idx="89">
                  <c:v>3.54562816372836</c:v>
                </c:pt>
                <c:pt idx="90">
                  <c:v>3.84398029044483</c:v>
                </c:pt>
                <c:pt idx="91">
                  <c:v>4.03464645315941</c:v>
                </c:pt>
                <c:pt idx="92">
                  <c:v>4.0127199212393</c:v>
                </c:pt>
                <c:pt idx="93">
                  <c:v>4.05482667635619</c:v>
                </c:pt>
                <c:pt idx="94">
                  <c:v>3.80119592613849</c:v>
                </c:pt>
                <c:pt idx="95">
                  <c:v>3.63017644756195</c:v>
                </c:pt>
                <c:pt idx="96">
                  <c:v>3.53838633151005</c:v>
                </c:pt>
                <c:pt idx="97">
                  <c:v>3.52366124763605</c:v>
                </c:pt>
                <c:pt idx="98">
                  <c:v>3.4804423921785</c:v>
                </c:pt>
                <c:pt idx="99">
                  <c:v>3.43359217453157</c:v>
                </c:pt>
                <c:pt idx="100">
                  <c:v>3.20078839044408</c:v>
                </c:pt>
                <c:pt idx="101">
                  <c:v>3.14418240825188</c:v>
                </c:pt>
                <c:pt idx="102">
                  <c:v>3.20603711951377</c:v>
                </c:pt>
                <c:pt idx="103">
                  <c:v>3.48466812596671</c:v>
                </c:pt>
                <c:pt idx="104">
                  <c:v>3.39100758504963</c:v>
                </c:pt>
                <c:pt idx="105">
                  <c:v>3.34874049452161</c:v>
                </c:pt>
                <c:pt idx="106">
                  <c:v>3.33558685623332</c:v>
                </c:pt>
                <c:pt idx="107">
                  <c:v>3.21562107988269</c:v>
                </c:pt>
                <c:pt idx="108">
                  <c:v>3.09120931462697</c:v>
                </c:pt>
                <c:pt idx="109">
                  <c:v>3.03033333692351</c:v>
                </c:pt>
                <c:pt idx="110">
                  <c:v>3.16584432483686</c:v>
                </c:pt>
                <c:pt idx="111">
                  <c:v>3.17852736952125</c:v>
                </c:pt>
                <c:pt idx="112">
                  <c:v>3.18490069452124</c:v>
                </c:pt>
                <c:pt idx="113">
                  <c:v>3.14692249259206</c:v>
                </c:pt>
                <c:pt idx="114">
                  <c:v>3.08010130766996</c:v>
                </c:pt>
                <c:pt idx="115">
                  <c:v>3.14863915350812</c:v>
                </c:pt>
                <c:pt idx="116">
                  <c:v>3.06449732980101</c:v>
                </c:pt>
                <c:pt idx="117">
                  <c:v>3.02119962503389</c:v>
                </c:pt>
                <c:pt idx="118">
                  <c:v>2.95369818918658</c:v>
                </c:pt>
                <c:pt idx="119">
                  <c:v>3.00459781407865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Comp!$K$2</c:f>
              <c:strCache>
                <c:ptCount val="1"/>
                <c:pt idx="0">
                  <c:v>ETF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Comp!$A$3:$A$122</c:f>
              <c:numCache>
                <c:formatCode>m/d/yyyy</c:formatCode>
                <c:ptCount val="120"/>
                <c:pt idx="0">
                  <c:v>1/31/2014</c:v>
                </c:pt>
                <c:pt idx="1">
                  <c:v>2/28/2014</c:v>
                </c:pt>
                <c:pt idx="2">
                  <c:v>3/31/2014</c:v>
                </c:pt>
                <c:pt idx="3">
                  <c:v>4/30/2014</c:v>
                </c:pt>
                <c:pt idx="4">
                  <c:v>5/31/2014</c:v>
                </c:pt>
                <c:pt idx="5">
                  <c:v>6/30/2014</c:v>
                </c:pt>
                <c:pt idx="6">
                  <c:v>7/31/2014</c:v>
                </c:pt>
                <c:pt idx="7">
                  <c:v>8/31/2014</c:v>
                </c:pt>
                <c:pt idx="8">
                  <c:v>9/30/2014</c:v>
                </c:pt>
                <c:pt idx="9">
                  <c:v>10/31/2014</c:v>
                </c:pt>
                <c:pt idx="10">
                  <c:v>11/30/2014</c:v>
                </c:pt>
                <c:pt idx="11">
                  <c:v>12/31/2014</c:v>
                </c:pt>
                <c:pt idx="12">
                  <c:v>1/31/2015</c:v>
                </c:pt>
                <c:pt idx="13">
                  <c:v>2/28/2015</c:v>
                </c:pt>
                <c:pt idx="14">
                  <c:v>3/31/2015</c:v>
                </c:pt>
                <c:pt idx="15">
                  <c:v>4/30/2015</c:v>
                </c:pt>
                <c:pt idx="16">
                  <c:v>5/31/2015</c:v>
                </c:pt>
                <c:pt idx="17">
                  <c:v>6/30/2015</c:v>
                </c:pt>
                <c:pt idx="18">
                  <c:v>7/31/2015</c:v>
                </c:pt>
                <c:pt idx="19">
                  <c:v>8/31/2015</c:v>
                </c:pt>
                <c:pt idx="20">
                  <c:v>9/30/2015</c:v>
                </c:pt>
                <c:pt idx="21">
                  <c:v>10/31/2015</c:v>
                </c:pt>
                <c:pt idx="22">
                  <c:v>11/30/2015</c:v>
                </c:pt>
                <c:pt idx="23">
                  <c:v>12/31/2015</c:v>
                </c:pt>
                <c:pt idx="24">
                  <c:v>1/31/2016</c:v>
                </c:pt>
                <c:pt idx="25">
                  <c:v>2/29/2016</c:v>
                </c:pt>
                <c:pt idx="26">
                  <c:v>3/31/2016</c:v>
                </c:pt>
                <c:pt idx="27">
                  <c:v>4/30/2016</c:v>
                </c:pt>
                <c:pt idx="28">
                  <c:v>5/31/2016</c:v>
                </c:pt>
                <c:pt idx="29">
                  <c:v>6/30/2016</c:v>
                </c:pt>
                <c:pt idx="30">
                  <c:v>7/31/2016</c:v>
                </c:pt>
                <c:pt idx="31">
                  <c:v>8/31/2016</c:v>
                </c:pt>
                <c:pt idx="32">
                  <c:v>9/30/2016</c:v>
                </c:pt>
                <c:pt idx="33">
                  <c:v>10/31/2016</c:v>
                </c:pt>
                <c:pt idx="34">
                  <c:v>11/30/2016</c:v>
                </c:pt>
                <c:pt idx="35">
                  <c:v>12/31/2016</c:v>
                </c:pt>
                <c:pt idx="36">
                  <c:v>1/31/2017</c:v>
                </c:pt>
                <c:pt idx="37">
                  <c:v>2/28/2017</c:v>
                </c:pt>
                <c:pt idx="38">
                  <c:v>3/31/2017</c:v>
                </c:pt>
                <c:pt idx="39">
                  <c:v>4/30/2017</c:v>
                </c:pt>
                <c:pt idx="40">
                  <c:v>5/31/2017</c:v>
                </c:pt>
                <c:pt idx="41">
                  <c:v>6/30/2017</c:v>
                </c:pt>
                <c:pt idx="42">
                  <c:v>7/31/2017</c:v>
                </c:pt>
                <c:pt idx="43">
                  <c:v>8/31/2017</c:v>
                </c:pt>
                <c:pt idx="44">
                  <c:v>9/30/2017</c:v>
                </c:pt>
                <c:pt idx="45">
                  <c:v>10/31/2017</c:v>
                </c:pt>
                <c:pt idx="46">
                  <c:v>11/30/2017</c:v>
                </c:pt>
                <c:pt idx="47">
                  <c:v>12/31/2017</c:v>
                </c:pt>
                <c:pt idx="48">
                  <c:v>1/31/2018</c:v>
                </c:pt>
                <c:pt idx="49">
                  <c:v>2/28/2018</c:v>
                </c:pt>
                <c:pt idx="50">
                  <c:v>3/31/2018</c:v>
                </c:pt>
                <c:pt idx="51">
                  <c:v>4/30/2018</c:v>
                </c:pt>
                <c:pt idx="52">
                  <c:v>5/31/2018</c:v>
                </c:pt>
                <c:pt idx="53">
                  <c:v>6/30/2018</c:v>
                </c:pt>
                <c:pt idx="54">
                  <c:v>7/31/2018</c:v>
                </c:pt>
                <c:pt idx="55">
                  <c:v>8/31/2018</c:v>
                </c:pt>
                <c:pt idx="56">
                  <c:v>9/30/2018</c:v>
                </c:pt>
                <c:pt idx="57">
                  <c:v>10/31/2018</c:v>
                </c:pt>
                <c:pt idx="58">
                  <c:v>11/30/2018</c:v>
                </c:pt>
                <c:pt idx="59">
                  <c:v>12/31/2018</c:v>
                </c:pt>
                <c:pt idx="60">
                  <c:v>1/31/2019</c:v>
                </c:pt>
                <c:pt idx="61">
                  <c:v>2/28/2019</c:v>
                </c:pt>
                <c:pt idx="62">
                  <c:v>3/31/2019</c:v>
                </c:pt>
                <c:pt idx="63">
                  <c:v>4/30/2019</c:v>
                </c:pt>
                <c:pt idx="64">
                  <c:v>5/31/2019</c:v>
                </c:pt>
                <c:pt idx="65">
                  <c:v>6/30/2019</c:v>
                </c:pt>
                <c:pt idx="66">
                  <c:v>7/31/2019</c:v>
                </c:pt>
                <c:pt idx="67">
                  <c:v>8/31/2019</c:v>
                </c:pt>
                <c:pt idx="68">
                  <c:v>9/30/2019</c:v>
                </c:pt>
                <c:pt idx="69">
                  <c:v>10/31/2019</c:v>
                </c:pt>
                <c:pt idx="70">
                  <c:v>11/30/2019</c:v>
                </c:pt>
                <c:pt idx="71">
                  <c:v>12/31/2019</c:v>
                </c:pt>
                <c:pt idx="72">
                  <c:v>1/31/2020</c:v>
                </c:pt>
                <c:pt idx="73">
                  <c:v>2/29/2020</c:v>
                </c:pt>
                <c:pt idx="74">
                  <c:v>3/31/2020</c:v>
                </c:pt>
                <c:pt idx="75">
                  <c:v>4/30/2020</c:v>
                </c:pt>
                <c:pt idx="76">
                  <c:v>5/31/2020</c:v>
                </c:pt>
                <c:pt idx="77">
                  <c:v>6/30/2020</c:v>
                </c:pt>
                <c:pt idx="78">
                  <c:v>7/31/2020</c:v>
                </c:pt>
                <c:pt idx="79">
                  <c:v>8/31/2020</c:v>
                </c:pt>
                <c:pt idx="80">
                  <c:v>9/30/2020</c:v>
                </c:pt>
                <c:pt idx="81">
                  <c:v>10/31/2020</c:v>
                </c:pt>
                <c:pt idx="82">
                  <c:v>11/30/2020</c:v>
                </c:pt>
                <c:pt idx="83">
                  <c:v>12/31/2020</c:v>
                </c:pt>
                <c:pt idx="84">
                  <c:v>1/31/2021</c:v>
                </c:pt>
                <c:pt idx="85">
                  <c:v>2/28/2021</c:v>
                </c:pt>
                <c:pt idx="86">
                  <c:v>3/31/2021</c:v>
                </c:pt>
                <c:pt idx="87">
                  <c:v>4/30/2021</c:v>
                </c:pt>
                <c:pt idx="88">
                  <c:v>5/31/2021</c:v>
                </c:pt>
                <c:pt idx="89">
                  <c:v>6/30/2021</c:v>
                </c:pt>
                <c:pt idx="90">
                  <c:v>7/31/2021</c:v>
                </c:pt>
                <c:pt idx="91">
                  <c:v>8/31/2021</c:v>
                </c:pt>
                <c:pt idx="92">
                  <c:v>9/30/2021</c:v>
                </c:pt>
                <c:pt idx="93">
                  <c:v>10/31/2021</c:v>
                </c:pt>
                <c:pt idx="94">
                  <c:v>11/30/2021</c:v>
                </c:pt>
                <c:pt idx="95">
                  <c:v>12/31/2021</c:v>
                </c:pt>
                <c:pt idx="96">
                  <c:v>1/31/2022</c:v>
                </c:pt>
                <c:pt idx="97">
                  <c:v>2/28/2022</c:v>
                </c:pt>
                <c:pt idx="98">
                  <c:v>3/31/2022</c:v>
                </c:pt>
                <c:pt idx="99">
                  <c:v>4/30/2022</c:v>
                </c:pt>
                <c:pt idx="100">
                  <c:v>5/31/2022</c:v>
                </c:pt>
                <c:pt idx="101">
                  <c:v>6/30/2022</c:v>
                </c:pt>
                <c:pt idx="102">
                  <c:v>7/31/2022</c:v>
                </c:pt>
                <c:pt idx="103">
                  <c:v>8/31/2022</c:v>
                </c:pt>
                <c:pt idx="104">
                  <c:v>9/30/2022</c:v>
                </c:pt>
                <c:pt idx="105">
                  <c:v>10/31/2022</c:v>
                </c:pt>
                <c:pt idx="106">
                  <c:v>11/30/2022</c:v>
                </c:pt>
                <c:pt idx="107">
                  <c:v>12/31/2022</c:v>
                </c:pt>
                <c:pt idx="108">
                  <c:v>1/31/2023</c:v>
                </c:pt>
                <c:pt idx="109">
                  <c:v>2/28/2023</c:v>
                </c:pt>
                <c:pt idx="110">
                  <c:v>3/31/2023</c:v>
                </c:pt>
                <c:pt idx="111">
                  <c:v>4/30/2023</c:v>
                </c:pt>
                <c:pt idx="112">
                  <c:v>5/31/2023</c:v>
                </c:pt>
                <c:pt idx="113">
                  <c:v>6/30/2023</c:v>
                </c:pt>
                <c:pt idx="114">
                  <c:v>7/31/2023</c:v>
                </c:pt>
                <c:pt idx="115">
                  <c:v>8/31/2023</c:v>
                </c:pt>
                <c:pt idx="116">
                  <c:v>9/30/2023</c:v>
                </c:pt>
                <c:pt idx="117">
                  <c:v>10/31/2023</c:v>
                </c:pt>
                <c:pt idx="118">
                  <c:v>11/30/2023</c:v>
                </c:pt>
                <c:pt idx="119">
                  <c:v>12/31/2023</c:v>
                </c:pt>
              </c:numCache>
            </c:numRef>
          </c:cat>
          <c:val>
            <c:numRef>
              <c:f>Comp!$K$3:$K$122</c:f>
              <c:numCache>
                <c:formatCode>General</c:formatCode>
                <c:ptCount val="120"/>
                <c:pt idx="0">
                  <c:v>3.4666321263235</c:v>
                </c:pt>
                <c:pt idx="1">
                  <c:v>3.64021220547592</c:v>
                </c:pt>
                <c:pt idx="2">
                  <c:v>3.67791121308476</c:v>
                </c:pt>
                <c:pt idx="3">
                  <c:v>3.53945430678977</c:v>
                </c:pt>
                <c:pt idx="4">
                  <c:v>3.57379685051408</c:v>
                </c:pt>
                <c:pt idx="5">
                  <c:v>3.55739735411069</c:v>
                </c:pt>
                <c:pt idx="6">
                  <c:v>3.82023432328062</c:v>
                </c:pt>
                <c:pt idx="7">
                  <c:v>3.78262998981305</c:v>
                </c:pt>
                <c:pt idx="8">
                  <c:v>4.30522811295093</c:v>
                </c:pt>
                <c:pt idx="9">
                  <c:v>4.25503689588917</c:v>
                </c:pt>
                <c:pt idx="10">
                  <c:v>4.27713821043653</c:v>
                </c:pt>
                <c:pt idx="11">
                  <c:v>4.28599473281559</c:v>
                </c:pt>
                <c:pt idx="12">
                  <c:v>4.40247062457651</c:v>
                </c:pt>
                <c:pt idx="13">
                  <c:v>4.27071031880361</c:v>
                </c:pt>
                <c:pt idx="14">
                  <c:v>4.26510804924559</c:v>
                </c:pt>
                <c:pt idx="15">
                  <c:v>4.18757582295239</c:v>
                </c:pt>
                <c:pt idx="16">
                  <c:v>4.52678561291088</c:v>
                </c:pt>
                <c:pt idx="17">
                  <c:v>4.30289387094758</c:v>
                </c:pt>
                <c:pt idx="18">
                  <c:v>4.15315110471589</c:v>
                </c:pt>
                <c:pt idx="19">
                  <c:v>3.98671480991926</c:v>
                </c:pt>
                <c:pt idx="20">
                  <c:v>4.13792284504138</c:v>
                </c:pt>
                <c:pt idx="21">
                  <c:v>4.26794586184085</c:v>
                </c:pt>
                <c:pt idx="22">
                  <c:v>4.25338261839907</c:v>
                </c:pt>
                <c:pt idx="23">
                  <c:v>4.01232799525035</c:v>
                </c:pt>
                <c:pt idx="24">
                  <c:v>3.98671805967294</c:v>
                </c:pt>
                <c:pt idx="25">
                  <c:v>3.83480126892052</c:v>
                </c:pt>
                <c:pt idx="26">
                  <c:v>4.09235830808412</c:v>
                </c:pt>
                <c:pt idx="27">
                  <c:v>3.96741077925634</c:v>
                </c:pt>
                <c:pt idx="28">
                  <c:v>3.93791826081371</c:v>
                </c:pt>
                <c:pt idx="29">
                  <c:v>3.88002920886818</c:v>
                </c:pt>
                <c:pt idx="30">
                  <c:v>4.12364577496713</c:v>
                </c:pt>
                <c:pt idx="31">
                  <c:v>4.11894846960452</c:v>
                </c:pt>
                <c:pt idx="32">
                  <c:v>4.09578139311635</c:v>
                </c:pt>
                <c:pt idx="33">
                  <c:v>4.34608696216187</c:v>
                </c:pt>
                <c:pt idx="34">
                  <c:v>4.32985486539331</c:v>
                </c:pt>
                <c:pt idx="35">
                  <c:v>4.28128872237141</c:v>
                </c:pt>
                <c:pt idx="36">
                  <c:v>4.1985007773804</c:v>
                </c:pt>
                <c:pt idx="37">
                  <c:v>4.24227541448879</c:v>
                </c:pt>
                <c:pt idx="38">
                  <c:v>4.27592810039675</c:v>
                </c:pt>
                <c:pt idx="39">
                  <c:v>4.21442755684294</c:v>
                </c:pt>
                <c:pt idx="40">
                  <c:v>4.49327523848214</c:v>
                </c:pt>
                <c:pt idx="41">
                  <c:v>4.43408694414956</c:v>
                </c:pt>
                <c:pt idx="42">
                  <c:v>4.46575679483843</c:v>
                </c:pt>
                <c:pt idx="43">
                  <c:v>4.42526492096803</c:v>
                </c:pt>
                <c:pt idx="44">
                  <c:v>4.48333621228746</c:v>
                </c:pt>
                <c:pt idx="45">
                  <c:v>4.51415033736615</c:v>
                </c:pt>
                <c:pt idx="46">
                  <c:v>4.55869595614866</c:v>
                </c:pt>
                <c:pt idx="47">
                  <c:v>4.38831385419475</c:v>
                </c:pt>
                <c:pt idx="48">
                  <c:v>4.45282178763073</c:v>
                </c:pt>
                <c:pt idx="49">
                  <c:v>4.44853407138465</c:v>
                </c:pt>
                <c:pt idx="50">
                  <c:v>4.30058904418326</c:v>
                </c:pt>
                <c:pt idx="51">
                  <c:v>4.27124339582105</c:v>
                </c:pt>
                <c:pt idx="52">
                  <c:v>4.09604074463922</c:v>
                </c:pt>
                <c:pt idx="53">
                  <c:v>4.10673306025581</c:v>
                </c:pt>
                <c:pt idx="54">
                  <c:v>4.08113371738643</c:v>
                </c:pt>
                <c:pt idx="55">
                  <c:v>4.03587643186813</c:v>
                </c:pt>
                <c:pt idx="56">
                  <c:v>4.06807576966134</c:v>
                </c:pt>
                <c:pt idx="57">
                  <c:v>4.09808843928781</c:v>
                </c:pt>
                <c:pt idx="58">
                  <c:v>4.09604603734355</c:v>
                </c:pt>
                <c:pt idx="59">
                  <c:v>4.1045938144574</c:v>
                </c:pt>
                <c:pt idx="60">
                  <c:v>4.00852541105443</c:v>
                </c:pt>
                <c:pt idx="61">
                  <c:v>4.00323580580209</c:v>
                </c:pt>
                <c:pt idx="62">
                  <c:v>4.11975109117267</c:v>
                </c:pt>
                <c:pt idx="63">
                  <c:v>4.0334901402877</c:v>
                </c:pt>
                <c:pt idx="64">
                  <c:v>3.98021226827382</c:v>
                </c:pt>
                <c:pt idx="65">
                  <c:v>3.89649434784933</c:v>
                </c:pt>
                <c:pt idx="66">
                  <c:v>3.80630251935619</c:v>
                </c:pt>
                <c:pt idx="67">
                  <c:v>3.82739083510874</c:v>
                </c:pt>
                <c:pt idx="68">
                  <c:v>3.77082467354134</c:v>
                </c:pt>
                <c:pt idx="69">
                  <c:v>3.68089690876282</c:v>
                </c:pt>
                <c:pt idx="70">
                  <c:v>3.65870005429536</c:v>
                </c:pt>
                <c:pt idx="71">
                  <c:v>3.59128187784462</c:v>
                </c:pt>
                <c:pt idx="72">
                  <c:v>3.62288649726829</c:v>
                </c:pt>
                <c:pt idx="73">
                  <c:v>3.68018557443975</c:v>
                </c:pt>
                <c:pt idx="74">
                  <c:v>3.75795101722983</c:v>
                </c:pt>
                <c:pt idx="75">
                  <c:v>3.83234309159063</c:v>
                </c:pt>
                <c:pt idx="76">
                  <c:v>3.76551391860449</c:v>
                </c:pt>
                <c:pt idx="77">
                  <c:v>3.71764316048864</c:v>
                </c:pt>
                <c:pt idx="78">
                  <c:v>3.79207715564714</c:v>
                </c:pt>
                <c:pt idx="79">
                  <c:v>3.89727999043147</c:v>
                </c:pt>
                <c:pt idx="80">
                  <c:v>3.77241425026625</c:v>
                </c:pt>
                <c:pt idx="81">
                  <c:v>3.82647011888328</c:v>
                </c:pt>
                <c:pt idx="82">
                  <c:v>3.81425944223341</c:v>
                </c:pt>
                <c:pt idx="83">
                  <c:v>3.76817603402463</c:v>
                </c:pt>
                <c:pt idx="84">
                  <c:v>3.85524716096675</c:v>
                </c:pt>
                <c:pt idx="85">
                  <c:v>3.87734155948958</c:v>
                </c:pt>
                <c:pt idx="86">
                  <c:v>3.60762325070524</c:v>
                </c:pt>
                <c:pt idx="87">
                  <c:v>3.68425336008828</c:v>
                </c:pt>
                <c:pt idx="88">
                  <c:v>3.59848155427375</c:v>
                </c:pt>
                <c:pt idx="89">
                  <c:v>3.6406493340493</c:v>
                </c:pt>
                <c:pt idx="90">
                  <c:v>3.68261113562677</c:v>
                </c:pt>
                <c:pt idx="91">
                  <c:v>4.06721666270113</c:v>
                </c:pt>
                <c:pt idx="92">
                  <c:v>4.20919238588897</c:v>
                </c:pt>
                <c:pt idx="93">
                  <c:v>4.24810537510799</c:v>
                </c:pt>
                <c:pt idx="94">
                  <c:v>4.02891354068765</c:v>
                </c:pt>
                <c:pt idx="95">
                  <c:v>4.03858566334639</c:v>
                </c:pt>
                <c:pt idx="96">
                  <c:v>3.87262959424435</c:v>
                </c:pt>
                <c:pt idx="97">
                  <c:v>3.56382108162899</c:v>
                </c:pt>
                <c:pt idx="98">
                  <c:v>3.62100910374311</c:v>
                </c:pt>
                <c:pt idx="99">
                  <c:v>3.52437112031788</c:v>
                </c:pt>
                <c:pt idx="100">
                  <c:v>3.39959316932564</c:v>
                </c:pt>
                <c:pt idx="101">
                  <c:v>3.29509641200225</c:v>
                </c:pt>
                <c:pt idx="102">
                  <c:v>3.25506205126197</c:v>
                </c:pt>
                <c:pt idx="103">
                  <c:v>3.62870046427212</c:v>
                </c:pt>
                <c:pt idx="104">
                  <c:v>3.55127742265172</c:v>
                </c:pt>
                <c:pt idx="105">
                  <c:v>3.4049993931268</c:v>
                </c:pt>
                <c:pt idx="106">
                  <c:v>3.46631240900995</c:v>
                </c:pt>
                <c:pt idx="107">
                  <c:v>3.24529675326375</c:v>
                </c:pt>
                <c:pt idx="108">
                  <c:v>3.08443639151405</c:v>
                </c:pt>
                <c:pt idx="109">
                  <c:v>2.96102219868615</c:v>
                </c:pt>
                <c:pt idx="110">
                  <c:v>3.08792512461819</c:v>
                </c:pt>
                <c:pt idx="111">
                  <c:v>3.15146213456516</c:v>
                </c:pt>
                <c:pt idx="112">
                  <c:v>3.12579137646178</c:v>
                </c:pt>
                <c:pt idx="113">
                  <c:v>3.07741172474577</c:v>
                </c:pt>
                <c:pt idx="114">
                  <c:v>3.01596441498899</c:v>
                </c:pt>
                <c:pt idx="115">
                  <c:v>3.0659159441068</c:v>
                </c:pt>
                <c:pt idx="116">
                  <c:v>2.97076782186325</c:v>
                </c:pt>
                <c:pt idx="117">
                  <c:v>3.00349054775763</c:v>
                </c:pt>
                <c:pt idx="118">
                  <c:v>2.94002538932407</c:v>
                </c:pt>
                <c:pt idx="119">
                  <c:v>2.9614099757478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551252"/>
        <c:axId val="84160632"/>
      </c:lineChart>
      <c:dateAx>
        <c:axId val="915512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60632"/>
        <c:crosses val="autoZero"/>
        <c:auto val="1"/>
        <c:lblOffset val="100"/>
        <c:baseTimeUnit val="months"/>
        <c:noMultiLvlLbl val="0"/>
      </c:dateAx>
      <c:valAx>
        <c:axId val="84160632"/>
        <c:scaling>
          <c:orientation val="minMax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55125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YTM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Comp!$G$2</c:f>
              <c:strCache>
                <c:ptCount val="1"/>
                <c:pt idx="0">
                  <c:v>Índice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Comp!$A$3:$A$122</c:f>
              <c:numCache>
                <c:formatCode>m/d/yyyy</c:formatCode>
                <c:ptCount val="120"/>
                <c:pt idx="0">
                  <c:v>1/31/2014</c:v>
                </c:pt>
                <c:pt idx="1">
                  <c:v>2/28/2014</c:v>
                </c:pt>
                <c:pt idx="2">
                  <c:v>3/31/2014</c:v>
                </c:pt>
                <c:pt idx="3">
                  <c:v>4/30/2014</c:v>
                </c:pt>
                <c:pt idx="4">
                  <c:v>5/31/2014</c:v>
                </c:pt>
                <c:pt idx="5">
                  <c:v>6/30/2014</c:v>
                </c:pt>
                <c:pt idx="6">
                  <c:v>7/31/2014</c:v>
                </c:pt>
                <c:pt idx="7">
                  <c:v>8/31/2014</c:v>
                </c:pt>
                <c:pt idx="8">
                  <c:v>9/30/2014</c:v>
                </c:pt>
                <c:pt idx="9">
                  <c:v>10/31/2014</c:v>
                </c:pt>
                <c:pt idx="10">
                  <c:v>11/30/2014</c:v>
                </c:pt>
                <c:pt idx="11">
                  <c:v>12/31/2014</c:v>
                </c:pt>
                <c:pt idx="12">
                  <c:v>1/31/2015</c:v>
                </c:pt>
                <c:pt idx="13">
                  <c:v>2/28/2015</c:v>
                </c:pt>
                <c:pt idx="14">
                  <c:v>3/31/2015</c:v>
                </c:pt>
                <c:pt idx="15">
                  <c:v>4/30/2015</c:v>
                </c:pt>
                <c:pt idx="16">
                  <c:v>5/31/2015</c:v>
                </c:pt>
                <c:pt idx="17">
                  <c:v>6/30/2015</c:v>
                </c:pt>
                <c:pt idx="18">
                  <c:v>7/31/2015</c:v>
                </c:pt>
                <c:pt idx="19">
                  <c:v>8/31/2015</c:v>
                </c:pt>
                <c:pt idx="20">
                  <c:v>9/30/2015</c:v>
                </c:pt>
                <c:pt idx="21">
                  <c:v>10/31/2015</c:v>
                </c:pt>
                <c:pt idx="22">
                  <c:v>11/30/2015</c:v>
                </c:pt>
                <c:pt idx="23">
                  <c:v>12/31/2015</c:v>
                </c:pt>
                <c:pt idx="24">
                  <c:v>1/31/2016</c:v>
                </c:pt>
                <c:pt idx="25">
                  <c:v>2/29/2016</c:v>
                </c:pt>
                <c:pt idx="26">
                  <c:v>3/31/2016</c:v>
                </c:pt>
                <c:pt idx="27">
                  <c:v>4/30/2016</c:v>
                </c:pt>
                <c:pt idx="28">
                  <c:v>5/31/2016</c:v>
                </c:pt>
                <c:pt idx="29">
                  <c:v>6/30/2016</c:v>
                </c:pt>
                <c:pt idx="30">
                  <c:v>7/31/2016</c:v>
                </c:pt>
                <c:pt idx="31">
                  <c:v>8/31/2016</c:v>
                </c:pt>
                <c:pt idx="32">
                  <c:v>9/30/2016</c:v>
                </c:pt>
                <c:pt idx="33">
                  <c:v>10/31/2016</c:v>
                </c:pt>
                <c:pt idx="34">
                  <c:v>11/30/2016</c:v>
                </c:pt>
                <c:pt idx="35">
                  <c:v>12/31/2016</c:v>
                </c:pt>
                <c:pt idx="36">
                  <c:v>1/31/2017</c:v>
                </c:pt>
                <c:pt idx="37">
                  <c:v>2/28/2017</c:v>
                </c:pt>
                <c:pt idx="38">
                  <c:v>3/31/2017</c:v>
                </c:pt>
                <c:pt idx="39">
                  <c:v>4/30/2017</c:v>
                </c:pt>
                <c:pt idx="40">
                  <c:v>5/31/2017</c:v>
                </c:pt>
                <c:pt idx="41">
                  <c:v>6/30/2017</c:v>
                </c:pt>
                <c:pt idx="42">
                  <c:v>7/31/2017</c:v>
                </c:pt>
                <c:pt idx="43">
                  <c:v>8/31/2017</c:v>
                </c:pt>
                <c:pt idx="44">
                  <c:v>9/30/2017</c:v>
                </c:pt>
                <c:pt idx="45">
                  <c:v>10/31/2017</c:v>
                </c:pt>
                <c:pt idx="46">
                  <c:v>11/30/2017</c:v>
                </c:pt>
                <c:pt idx="47">
                  <c:v>12/31/2017</c:v>
                </c:pt>
                <c:pt idx="48">
                  <c:v>1/31/2018</c:v>
                </c:pt>
                <c:pt idx="49">
                  <c:v>2/28/2018</c:v>
                </c:pt>
                <c:pt idx="50">
                  <c:v>3/31/2018</c:v>
                </c:pt>
                <c:pt idx="51">
                  <c:v>4/30/2018</c:v>
                </c:pt>
                <c:pt idx="52">
                  <c:v>5/31/2018</c:v>
                </c:pt>
                <c:pt idx="53">
                  <c:v>6/30/2018</c:v>
                </c:pt>
                <c:pt idx="54">
                  <c:v>7/31/2018</c:v>
                </c:pt>
                <c:pt idx="55">
                  <c:v>8/31/2018</c:v>
                </c:pt>
                <c:pt idx="56">
                  <c:v>9/30/2018</c:v>
                </c:pt>
                <c:pt idx="57">
                  <c:v>10/31/2018</c:v>
                </c:pt>
                <c:pt idx="58">
                  <c:v>11/30/2018</c:v>
                </c:pt>
                <c:pt idx="59">
                  <c:v>12/31/2018</c:v>
                </c:pt>
                <c:pt idx="60">
                  <c:v>1/31/2019</c:v>
                </c:pt>
                <c:pt idx="61">
                  <c:v>2/28/2019</c:v>
                </c:pt>
                <c:pt idx="62">
                  <c:v>3/31/2019</c:v>
                </c:pt>
                <c:pt idx="63">
                  <c:v>4/30/2019</c:v>
                </c:pt>
                <c:pt idx="64">
                  <c:v>5/31/2019</c:v>
                </c:pt>
                <c:pt idx="65">
                  <c:v>6/30/2019</c:v>
                </c:pt>
                <c:pt idx="66">
                  <c:v>7/31/2019</c:v>
                </c:pt>
                <c:pt idx="67">
                  <c:v>8/31/2019</c:v>
                </c:pt>
                <c:pt idx="68">
                  <c:v>9/30/2019</c:v>
                </c:pt>
                <c:pt idx="69">
                  <c:v>10/31/2019</c:v>
                </c:pt>
                <c:pt idx="70">
                  <c:v>11/30/2019</c:v>
                </c:pt>
                <c:pt idx="71">
                  <c:v>12/31/2019</c:v>
                </c:pt>
                <c:pt idx="72">
                  <c:v>1/31/2020</c:v>
                </c:pt>
                <c:pt idx="73">
                  <c:v>2/29/2020</c:v>
                </c:pt>
                <c:pt idx="74">
                  <c:v>3/31/2020</c:v>
                </c:pt>
                <c:pt idx="75">
                  <c:v>4/30/2020</c:v>
                </c:pt>
                <c:pt idx="76">
                  <c:v>5/31/2020</c:v>
                </c:pt>
                <c:pt idx="77">
                  <c:v>6/30/2020</c:v>
                </c:pt>
                <c:pt idx="78">
                  <c:v>7/31/2020</c:v>
                </c:pt>
                <c:pt idx="79">
                  <c:v>8/31/2020</c:v>
                </c:pt>
                <c:pt idx="80">
                  <c:v>9/30/2020</c:v>
                </c:pt>
                <c:pt idx="81">
                  <c:v>10/31/2020</c:v>
                </c:pt>
                <c:pt idx="82">
                  <c:v>11/30/2020</c:v>
                </c:pt>
                <c:pt idx="83">
                  <c:v>12/31/2020</c:v>
                </c:pt>
                <c:pt idx="84">
                  <c:v>1/31/2021</c:v>
                </c:pt>
                <c:pt idx="85">
                  <c:v>2/28/2021</c:v>
                </c:pt>
                <c:pt idx="86">
                  <c:v>3/31/2021</c:v>
                </c:pt>
                <c:pt idx="87">
                  <c:v>4/30/2021</c:v>
                </c:pt>
                <c:pt idx="88">
                  <c:v>5/31/2021</c:v>
                </c:pt>
                <c:pt idx="89">
                  <c:v>6/30/2021</c:v>
                </c:pt>
                <c:pt idx="90">
                  <c:v>7/31/2021</c:v>
                </c:pt>
                <c:pt idx="91">
                  <c:v>8/31/2021</c:v>
                </c:pt>
                <c:pt idx="92">
                  <c:v>9/30/2021</c:v>
                </c:pt>
                <c:pt idx="93">
                  <c:v>10/31/2021</c:v>
                </c:pt>
                <c:pt idx="94">
                  <c:v>11/30/2021</c:v>
                </c:pt>
                <c:pt idx="95">
                  <c:v>12/31/2021</c:v>
                </c:pt>
                <c:pt idx="96">
                  <c:v>1/31/2022</c:v>
                </c:pt>
                <c:pt idx="97">
                  <c:v>2/28/2022</c:v>
                </c:pt>
                <c:pt idx="98">
                  <c:v>3/31/2022</c:v>
                </c:pt>
                <c:pt idx="99">
                  <c:v>4/30/2022</c:v>
                </c:pt>
                <c:pt idx="100">
                  <c:v>5/31/2022</c:v>
                </c:pt>
                <c:pt idx="101">
                  <c:v>6/30/2022</c:v>
                </c:pt>
                <c:pt idx="102">
                  <c:v>7/31/2022</c:v>
                </c:pt>
                <c:pt idx="103">
                  <c:v>8/31/2022</c:v>
                </c:pt>
                <c:pt idx="104">
                  <c:v>9/30/2022</c:v>
                </c:pt>
                <c:pt idx="105">
                  <c:v>10/31/2022</c:v>
                </c:pt>
                <c:pt idx="106">
                  <c:v>11/30/2022</c:v>
                </c:pt>
                <c:pt idx="107">
                  <c:v>12/31/2022</c:v>
                </c:pt>
                <c:pt idx="108">
                  <c:v>1/31/2023</c:v>
                </c:pt>
                <c:pt idx="109">
                  <c:v>2/28/2023</c:v>
                </c:pt>
                <c:pt idx="110">
                  <c:v>3/31/2023</c:v>
                </c:pt>
                <c:pt idx="111">
                  <c:v>4/30/2023</c:v>
                </c:pt>
                <c:pt idx="112">
                  <c:v>5/31/2023</c:v>
                </c:pt>
                <c:pt idx="113">
                  <c:v>6/30/2023</c:v>
                </c:pt>
                <c:pt idx="114">
                  <c:v>7/31/2023</c:v>
                </c:pt>
                <c:pt idx="115">
                  <c:v>8/31/2023</c:v>
                </c:pt>
                <c:pt idx="116">
                  <c:v>9/30/2023</c:v>
                </c:pt>
                <c:pt idx="117">
                  <c:v>10/31/2023</c:v>
                </c:pt>
                <c:pt idx="118">
                  <c:v>11/30/2023</c:v>
                </c:pt>
                <c:pt idx="119">
                  <c:v>12/31/2023</c:v>
                </c:pt>
              </c:numCache>
            </c:numRef>
          </c:cat>
          <c:val>
            <c:numRef>
              <c:f>Comp!$G$3:$G$122</c:f>
              <c:numCache>
                <c:formatCode>General</c:formatCode>
                <c:ptCount val="120"/>
                <c:pt idx="0">
                  <c:v>0.112275272166016</c:v>
                </c:pt>
                <c:pt idx="1">
                  <c:v>0.115919535093949</c:v>
                </c:pt>
                <c:pt idx="2">
                  <c:v>0.116440546479576</c:v>
                </c:pt>
                <c:pt idx="3">
                  <c:v>0.106179972858042</c:v>
                </c:pt>
                <c:pt idx="4">
                  <c:v>0.0994537570381524</c:v>
                </c:pt>
                <c:pt idx="5">
                  <c:v>0.0942570432235131</c:v>
                </c:pt>
                <c:pt idx="6">
                  <c:v>0.0943950908872871</c:v>
                </c:pt>
                <c:pt idx="7">
                  <c:v>0.0973589025848739</c:v>
                </c:pt>
                <c:pt idx="8">
                  <c:v>0.10261386455285</c:v>
                </c:pt>
                <c:pt idx="9">
                  <c:v>0.106650831161154</c:v>
                </c:pt>
                <c:pt idx="10">
                  <c:v>0.103304842721568</c:v>
                </c:pt>
                <c:pt idx="11">
                  <c:v>0.098851190602629</c:v>
                </c:pt>
                <c:pt idx="12">
                  <c:v>0.0988782881940981</c:v>
                </c:pt>
                <c:pt idx="13">
                  <c:v>0.0949281822522356</c:v>
                </c:pt>
                <c:pt idx="14">
                  <c:v>0.0939711121535736</c:v>
                </c:pt>
                <c:pt idx="15">
                  <c:v>0.092845434917737</c:v>
                </c:pt>
                <c:pt idx="16">
                  <c:v>0.093737594917105</c:v>
                </c:pt>
                <c:pt idx="17">
                  <c:v>0.097560549565021</c:v>
                </c:pt>
                <c:pt idx="18">
                  <c:v>0.0973678681707106</c:v>
                </c:pt>
                <c:pt idx="19">
                  <c:v>0.100176029452643</c:v>
                </c:pt>
                <c:pt idx="20">
                  <c:v>0.0996766957911991</c:v>
                </c:pt>
                <c:pt idx="21">
                  <c:v>0.101439634436667</c:v>
                </c:pt>
                <c:pt idx="22">
                  <c:v>0.10358316294907</c:v>
                </c:pt>
                <c:pt idx="23">
                  <c:v>0.103240518394945</c:v>
                </c:pt>
                <c:pt idx="24">
                  <c:v>0.103254708214863</c:v>
                </c:pt>
                <c:pt idx="25">
                  <c:v>0.100790279018847</c:v>
                </c:pt>
                <c:pt idx="26">
                  <c:v>0.101620934192102</c:v>
                </c:pt>
                <c:pt idx="27">
                  <c:v>0.0996995721346965</c:v>
                </c:pt>
                <c:pt idx="28">
                  <c:v>0.100277794541518</c:v>
                </c:pt>
                <c:pt idx="29">
                  <c:v>0.100348064841692</c:v>
                </c:pt>
                <c:pt idx="30">
                  <c:v>0.101582291159622</c:v>
                </c:pt>
                <c:pt idx="31">
                  <c:v>0.104693177703599</c:v>
                </c:pt>
                <c:pt idx="32">
                  <c:v>0.10387901635619</c:v>
                </c:pt>
                <c:pt idx="33">
                  <c:v>0.104824175978514</c:v>
                </c:pt>
                <c:pt idx="34">
                  <c:v>0.1044192908423</c:v>
                </c:pt>
                <c:pt idx="35">
                  <c:v>0.105713933984353</c:v>
                </c:pt>
                <c:pt idx="36">
                  <c:v>0.104192228267876</c:v>
                </c:pt>
                <c:pt idx="37">
                  <c:v>0.103785688712593</c:v>
                </c:pt>
                <c:pt idx="38">
                  <c:v>0.103344990407237</c:v>
                </c:pt>
                <c:pt idx="39">
                  <c:v>0.104977528566875</c:v>
                </c:pt>
                <c:pt idx="40">
                  <c:v>0.104827748528928</c:v>
                </c:pt>
                <c:pt idx="41">
                  <c:v>0.100687745288348</c:v>
                </c:pt>
                <c:pt idx="42">
                  <c:v>0.100850325209268</c:v>
                </c:pt>
                <c:pt idx="43">
                  <c:v>0.100564030595742</c:v>
                </c:pt>
                <c:pt idx="44">
                  <c:v>0.0945729564944449</c:v>
                </c:pt>
                <c:pt idx="45">
                  <c:v>0.0856001716062829</c:v>
                </c:pt>
                <c:pt idx="46">
                  <c:v>0.0892900367672376</c:v>
                </c:pt>
                <c:pt idx="47">
                  <c:v>0.0879116218225763</c:v>
                </c:pt>
                <c:pt idx="48">
                  <c:v>0.0887128282384031</c:v>
                </c:pt>
                <c:pt idx="49">
                  <c:v>0.0952997689724684</c:v>
                </c:pt>
                <c:pt idx="50">
                  <c:v>0.0914989904071688</c:v>
                </c:pt>
                <c:pt idx="51">
                  <c:v>0.0959721358992759</c:v>
                </c:pt>
                <c:pt idx="52">
                  <c:v>0.095829430264192</c:v>
                </c:pt>
                <c:pt idx="53">
                  <c:v>0.0998328886709393</c:v>
                </c:pt>
                <c:pt idx="54">
                  <c:v>0.101918482519987</c:v>
                </c:pt>
                <c:pt idx="55">
                  <c:v>0.104065309447167</c:v>
                </c:pt>
                <c:pt idx="56">
                  <c:v>0.104739363610778</c:v>
                </c:pt>
                <c:pt idx="57">
                  <c:v>0.104580150268074</c:v>
                </c:pt>
                <c:pt idx="58">
                  <c:v>0.104687039718778</c:v>
                </c:pt>
                <c:pt idx="59">
                  <c:v>0.100153268126712</c:v>
                </c:pt>
                <c:pt idx="60">
                  <c:v>0.0978869576908712</c:v>
                </c:pt>
                <c:pt idx="61">
                  <c:v>0.0985747120266139</c:v>
                </c:pt>
                <c:pt idx="62">
                  <c:v>0.0935476869341018</c:v>
                </c:pt>
                <c:pt idx="63">
                  <c:v>0.09243644510978</c:v>
                </c:pt>
                <c:pt idx="64">
                  <c:v>0.0930513240118897</c:v>
                </c:pt>
                <c:pt idx="65">
                  <c:v>0.0907660457033544</c:v>
                </c:pt>
                <c:pt idx="66">
                  <c:v>0.0895127265293679</c:v>
                </c:pt>
                <c:pt idx="67">
                  <c:v>0.0913150321657746</c:v>
                </c:pt>
                <c:pt idx="68">
                  <c:v>0.0974915979452033</c:v>
                </c:pt>
                <c:pt idx="69">
                  <c:v>0.0942938330394204</c:v>
                </c:pt>
                <c:pt idx="70">
                  <c:v>0.0940684364931949</c:v>
                </c:pt>
                <c:pt idx="71">
                  <c:v>0.0963675767176344</c:v>
                </c:pt>
                <c:pt idx="72">
                  <c:v>0.0982050384381538</c:v>
                </c:pt>
                <c:pt idx="73">
                  <c:v>0.100527923847386</c:v>
                </c:pt>
                <c:pt idx="74">
                  <c:v>0.107145989011816</c:v>
                </c:pt>
                <c:pt idx="75">
                  <c:v>0.10660889931947</c:v>
                </c:pt>
                <c:pt idx="76">
                  <c:v>0.104459894115203</c:v>
                </c:pt>
                <c:pt idx="77">
                  <c:v>0.0920507737994134</c:v>
                </c:pt>
                <c:pt idx="78">
                  <c:v>0.088398161817543</c:v>
                </c:pt>
                <c:pt idx="79">
                  <c:v>0.0868795809822047</c:v>
                </c:pt>
                <c:pt idx="80">
                  <c:v>0.0805170820135056</c:v>
                </c:pt>
                <c:pt idx="81">
                  <c:v>0.0775367000748018</c:v>
                </c:pt>
                <c:pt idx="82">
                  <c:v>0.0740761737180617</c:v>
                </c:pt>
                <c:pt idx="83">
                  <c:v>0.0745995795765839</c:v>
                </c:pt>
                <c:pt idx="84">
                  <c:v>0.0738054073124686</c:v>
                </c:pt>
                <c:pt idx="85">
                  <c:v>0.0750504584296896</c:v>
                </c:pt>
                <c:pt idx="86">
                  <c:v>0.0740255078380136</c:v>
                </c:pt>
                <c:pt idx="87">
                  <c:v>0.0699881851282409</c:v>
                </c:pt>
                <c:pt idx="88">
                  <c:v>0.0655554264225281</c:v>
                </c:pt>
                <c:pt idx="89">
                  <c:v>0.0595720539284505</c:v>
                </c:pt>
                <c:pt idx="90">
                  <c:v>0.0504169040381005</c:v>
                </c:pt>
                <c:pt idx="91">
                  <c:v>0.0432743060393494</c:v>
                </c:pt>
                <c:pt idx="92">
                  <c:v>0.04791816917192</c:v>
                </c:pt>
                <c:pt idx="93">
                  <c:v>0.0493814036089916</c:v>
                </c:pt>
                <c:pt idx="94">
                  <c:v>0.0607157629330502</c:v>
                </c:pt>
                <c:pt idx="95">
                  <c:v>0.0770819645998706</c:v>
                </c:pt>
                <c:pt idx="96">
                  <c:v>0.0828087790710275</c:v>
                </c:pt>
                <c:pt idx="97">
                  <c:v>0.0872326072635945</c:v>
                </c:pt>
                <c:pt idx="98">
                  <c:v>0.0890629071551381</c:v>
                </c:pt>
                <c:pt idx="99">
                  <c:v>0.0894872761841417</c:v>
                </c:pt>
                <c:pt idx="100">
                  <c:v>0.106098448557405</c:v>
                </c:pt>
                <c:pt idx="101">
                  <c:v>0.10839771989933</c:v>
                </c:pt>
                <c:pt idx="102">
                  <c:v>0.111404350249197</c:v>
                </c:pt>
                <c:pt idx="103">
                  <c:v>0.11561605733915</c:v>
                </c:pt>
                <c:pt idx="104">
                  <c:v>0.119148030903716</c:v>
                </c:pt>
                <c:pt idx="105">
                  <c:v>0.120860143814429</c:v>
                </c:pt>
                <c:pt idx="106">
                  <c:v>0.123583999260993</c:v>
                </c:pt>
                <c:pt idx="107">
                  <c:v>0.133895845568764</c:v>
                </c:pt>
                <c:pt idx="108">
                  <c:v>0.122630391939286</c:v>
                </c:pt>
                <c:pt idx="109">
                  <c:v>0.121205854200687</c:v>
                </c:pt>
                <c:pt idx="110">
                  <c:v>0.111890955761003</c:v>
                </c:pt>
                <c:pt idx="111">
                  <c:v>0.11091763691552</c:v>
                </c:pt>
                <c:pt idx="112">
                  <c:v>0.0918793233899381</c:v>
                </c:pt>
                <c:pt idx="113">
                  <c:v>0.0936640571000226</c:v>
                </c:pt>
                <c:pt idx="114">
                  <c:v>0.0966706137584954</c:v>
                </c:pt>
                <c:pt idx="115">
                  <c:v>0.0993692680088875</c:v>
                </c:pt>
                <c:pt idx="116">
                  <c:v>0.101361330188174</c:v>
                </c:pt>
                <c:pt idx="117">
                  <c:v>0.103259549456188</c:v>
                </c:pt>
                <c:pt idx="118">
                  <c:v>0.100124483577796</c:v>
                </c:pt>
                <c:pt idx="119">
                  <c:v>0.102475912668413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Comp!$I$2</c:f>
              <c:strCache>
                <c:ptCount val="1"/>
                <c:pt idx="0">
                  <c:v>ETF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Comp!$A$3:$A$122</c:f>
              <c:numCache>
                <c:formatCode>m/d/yyyy</c:formatCode>
                <c:ptCount val="120"/>
                <c:pt idx="0">
                  <c:v>1/31/2014</c:v>
                </c:pt>
                <c:pt idx="1">
                  <c:v>2/28/2014</c:v>
                </c:pt>
                <c:pt idx="2">
                  <c:v>3/31/2014</c:v>
                </c:pt>
                <c:pt idx="3">
                  <c:v>4/30/2014</c:v>
                </c:pt>
                <c:pt idx="4">
                  <c:v>5/31/2014</c:v>
                </c:pt>
                <c:pt idx="5">
                  <c:v>6/30/2014</c:v>
                </c:pt>
                <c:pt idx="6">
                  <c:v>7/31/2014</c:v>
                </c:pt>
                <c:pt idx="7">
                  <c:v>8/31/2014</c:v>
                </c:pt>
                <c:pt idx="8">
                  <c:v>9/30/2014</c:v>
                </c:pt>
                <c:pt idx="9">
                  <c:v>10/31/2014</c:v>
                </c:pt>
                <c:pt idx="10">
                  <c:v>11/30/2014</c:v>
                </c:pt>
                <c:pt idx="11">
                  <c:v>12/31/2014</c:v>
                </c:pt>
                <c:pt idx="12">
                  <c:v>1/31/2015</c:v>
                </c:pt>
                <c:pt idx="13">
                  <c:v>2/28/2015</c:v>
                </c:pt>
                <c:pt idx="14">
                  <c:v>3/31/2015</c:v>
                </c:pt>
                <c:pt idx="15">
                  <c:v>4/30/2015</c:v>
                </c:pt>
                <c:pt idx="16">
                  <c:v>5/31/2015</c:v>
                </c:pt>
                <c:pt idx="17">
                  <c:v>6/30/2015</c:v>
                </c:pt>
                <c:pt idx="18">
                  <c:v>7/31/2015</c:v>
                </c:pt>
                <c:pt idx="19">
                  <c:v>8/31/2015</c:v>
                </c:pt>
                <c:pt idx="20">
                  <c:v>9/30/2015</c:v>
                </c:pt>
                <c:pt idx="21">
                  <c:v>10/31/2015</c:v>
                </c:pt>
                <c:pt idx="22">
                  <c:v>11/30/2015</c:v>
                </c:pt>
                <c:pt idx="23">
                  <c:v>12/31/2015</c:v>
                </c:pt>
                <c:pt idx="24">
                  <c:v>1/31/2016</c:v>
                </c:pt>
                <c:pt idx="25">
                  <c:v>2/29/2016</c:v>
                </c:pt>
                <c:pt idx="26">
                  <c:v>3/31/2016</c:v>
                </c:pt>
                <c:pt idx="27">
                  <c:v>4/30/2016</c:v>
                </c:pt>
                <c:pt idx="28">
                  <c:v>5/31/2016</c:v>
                </c:pt>
                <c:pt idx="29">
                  <c:v>6/30/2016</c:v>
                </c:pt>
                <c:pt idx="30">
                  <c:v>7/31/2016</c:v>
                </c:pt>
                <c:pt idx="31">
                  <c:v>8/31/2016</c:v>
                </c:pt>
                <c:pt idx="32">
                  <c:v>9/30/2016</c:v>
                </c:pt>
                <c:pt idx="33">
                  <c:v>10/31/2016</c:v>
                </c:pt>
                <c:pt idx="34">
                  <c:v>11/30/2016</c:v>
                </c:pt>
                <c:pt idx="35">
                  <c:v>12/31/2016</c:v>
                </c:pt>
                <c:pt idx="36">
                  <c:v>1/31/2017</c:v>
                </c:pt>
                <c:pt idx="37">
                  <c:v>2/28/2017</c:v>
                </c:pt>
                <c:pt idx="38">
                  <c:v>3/31/2017</c:v>
                </c:pt>
                <c:pt idx="39">
                  <c:v>4/30/2017</c:v>
                </c:pt>
                <c:pt idx="40">
                  <c:v>5/31/2017</c:v>
                </c:pt>
                <c:pt idx="41">
                  <c:v>6/30/2017</c:v>
                </c:pt>
                <c:pt idx="42">
                  <c:v>7/31/2017</c:v>
                </c:pt>
                <c:pt idx="43">
                  <c:v>8/31/2017</c:v>
                </c:pt>
                <c:pt idx="44">
                  <c:v>9/30/2017</c:v>
                </c:pt>
                <c:pt idx="45">
                  <c:v>10/31/2017</c:v>
                </c:pt>
                <c:pt idx="46">
                  <c:v>11/30/2017</c:v>
                </c:pt>
                <c:pt idx="47">
                  <c:v>12/31/2017</c:v>
                </c:pt>
                <c:pt idx="48">
                  <c:v>1/31/2018</c:v>
                </c:pt>
                <c:pt idx="49">
                  <c:v>2/28/2018</c:v>
                </c:pt>
                <c:pt idx="50">
                  <c:v>3/31/2018</c:v>
                </c:pt>
                <c:pt idx="51">
                  <c:v>4/30/2018</c:v>
                </c:pt>
                <c:pt idx="52">
                  <c:v>5/31/2018</c:v>
                </c:pt>
                <c:pt idx="53">
                  <c:v>6/30/2018</c:v>
                </c:pt>
                <c:pt idx="54">
                  <c:v>7/31/2018</c:v>
                </c:pt>
                <c:pt idx="55">
                  <c:v>8/31/2018</c:v>
                </c:pt>
                <c:pt idx="56">
                  <c:v>9/30/2018</c:v>
                </c:pt>
                <c:pt idx="57">
                  <c:v>10/31/2018</c:v>
                </c:pt>
                <c:pt idx="58">
                  <c:v>11/30/2018</c:v>
                </c:pt>
                <c:pt idx="59">
                  <c:v>12/31/2018</c:v>
                </c:pt>
                <c:pt idx="60">
                  <c:v>1/31/2019</c:v>
                </c:pt>
                <c:pt idx="61">
                  <c:v>2/28/2019</c:v>
                </c:pt>
                <c:pt idx="62">
                  <c:v>3/31/2019</c:v>
                </c:pt>
                <c:pt idx="63">
                  <c:v>4/30/2019</c:v>
                </c:pt>
                <c:pt idx="64">
                  <c:v>5/31/2019</c:v>
                </c:pt>
                <c:pt idx="65">
                  <c:v>6/30/2019</c:v>
                </c:pt>
                <c:pt idx="66">
                  <c:v>7/31/2019</c:v>
                </c:pt>
                <c:pt idx="67">
                  <c:v>8/31/2019</c:v>
                </c:pt>
                <c:pt idx="68">
                  <c:v>9/30/2019</c:v>
                </c:pt>
                <c:pt idx="69">
                  <c:v>10/31/2019</c:v>
                </c:pt>
                <c:pt idx="70">
                  <c:v>11/30/2019</c:v>
                </c:pt>
                <c:pt idx="71">
                  <c:v>12/31/2019</c:v>
                </c:pt>
                <c:pt idx="72">
                  <c:v>1/31/2020</c:v>
                </c:pt>
                <c:pt idx="73">
                  <c:v>2/29/2020</c:v>
                </c:pt>
                <c:pt idx="74">
                  <c:v>3/31/2020</c:v>
                </c:pt>
                <c:pt idx="75">
                  <c:v>4/30/2020</c:v>
                </c:pt>
                <c:pt idx="76">
                  <c:v>5/31/2020</c:v>
                </c:pt>
                <c:pt idx="77">
                  <c:v>6/30/2020</c:v>
                </c:pt>
                <c:pt idx="78">
                  <c:v>7/31/2020</c:v>
                </c:pt>
                <c:pt idx="79">
                  <c:v>8/31/2020</c:v>
                </c:pt>
                <c:pt idx="80">
                  <c:v>9/30/2020</c:v>
                </c:pt>
                <c:pt idx="81">
                  <c:v>10/31/2020</c:v>
                </c:pt>
                <c:pt idx="82">
                  <c:v>11/30/2020</c:v>
                </c:pt>
                <c:pt idx="83">
                  <c:v>12/31/2020</c:v>
                </c:pt>
                <c:pt idx="84">
                  <c:v>1/31/2021</c:v>
                </c:pt>
                <c:pt idx="85">
                  <c:v>2/28/2021</c:v>
                </c:pt>
                <c:pt idx="86">
                  <c:v>3/31/2021</c:v>
                </c:pt>
                <c:pt idx="87">
                  <c:v>4/30/2021</c:v>
                </c:pt>
                <c:pt idx="88">
                  <c:v>5/31/2021</c:v>
                </c:pt>
                <c:pt idx="89">
                  <c:v>6/30/2021</c:v>
                </c:pt>
                <c:pt idx="90">
                  <c:v>7/31/2021</c:v>
                </c:pt>
                <c:pt idx="91">
                  <c:v>8/31/2021</c:v>
                </c:pt>
                <c:pt idx="92">
                  <c:v>9/30/2021</c:v>
                </c:pt>
                <c:pt idx="93">
                  <c:v>10/31/2021</c:v>
                </c:pt>
                <c:pt idx="94">
                  <c:v>11/30/2021</c:v>
                </c:pt>
                <c:pt idx="95">
                  <c:v>12/31/2021</c:v>
                </c:pt>
                <c:pt idx="96">
                  <c:v>1/31/2022</c:v>
                </c:pt>
                <c:pt idx="97">
                  <c:v>2/28/2022</c:v>
                </c:pt>
                <c:pt idx="98">
                  <c:v>3/31/2022</c:v>
                </c:pt>
                <c:pt idx="99">
                  <c:v>4/30/2022</c:v>
                </c:pt>
                <c:pt idx="100">
                  <c:v>5/31/2022</c:v>
                </c:pt>
                <c:pt idx="101">
                  <c:v>6/30/2022</c:v>
                </c:pt>
                <c:pt idx="102">
                  <c:v>7/31/2022</c:v>
                </c:pt>
                <c:pt idx="103">
                  <c:v>8/31/2022</c:v>
                </c:pt>
                <c:pt idx="104">
                  <c:v>9/30/2022</c:v>
                </c:pt>
                <c:pt idx="105">
                  <c:v>10/31/2022</c:v>
                </c:pt>
                <c:pt idx="106">
                  <c:v>11/30/2022</c:v>
                </c:pt>
                <c:pt idx="107">
                  <c:v>12/31/2022</c:v>
                </c:pt>
                <c:pt idx="108">
                  <c:v>1/31/2023</c:v>
                </c:pt>
                <c:pt idx="109">
                  <c:v>2/28/2023</c:v>
                </c:pt>
                <c:pt idx="110">
                  <c:v>3/31/2023</c:v>
                </c:pt>
                <c:pt idx="111">
                  <c:v>4/30/2023</c:v>
                </c:pt>
                <c:pt idx="112">
                  <c:v>5/31/2023</c:v>
                </c:pt>
                <c:pt idx="113">
                  <c:v>6/30/2023</c:v>
                </c:pt>
                <c:pt idx="114">
                  <c:v>7/31/2023</c:v>
                </c:pt>
                <c:pt idx="115">
                  <c:v>8/31/2023</c:v>
                </c:pt>
                <c:pt idx="116">
                  <c:v>9/30/2023</c:v>
                </c:pt>
                <c:pt idx="117">
                  <c:v>10/31/2023</c:v>
                </c:pt>
                <c:pt idx="118">
                  <c:v>11/30/2023</c:v>
                </c:pt>
                <c:pt idx="119">
                  <c:v>12/31/2023</c:v>
                </c:pt>
              </c:numCache>
            </c:numRef>
          </c:cat>
          <c:val>
            <c:numRef>
              <c:f>Comp!$I$3:$I$122</c:f>
              <c:numCache>
                <c:formatCode>General</c:formatCode>
                <c:ptCount val="120"/>
                <c:pt idx="0">
                  <c:v>0.113090711165222</c:v>
                </c:pt>
                <c:pt idx="1">
                  <c:v>0.112925844046076</c:v>
                </c:pt>
                <c:pt idx="2">
                  <c:v>0.116621494456906</c:v>
                </c:pt>
                <c:pt idx="3">
                  <c:v>0.117013167981669</c:v>
                </c:pt>
                <c:pt idx="4">
                  <c:v>0.106496030512121</c:v>
                </c:pt>
                <c:pt idx="5">
                  <c:v>0.0998862816699096</c:v>
                </c:pt>
                <c:pt idx="6">
                  <c:v>0.0937476688817124</c:v>
                </c:pt>
                <c:pt idx="7">
                  <c:v>0.0944899765501817</c:v>
                </c:pt>
                <c:pt idx="8">
                  <c:v>0.0988632046527438</c:v>
                </c:pt>
                <c:pt idx="9">
                  <c:v>0.103807491777186</c:v>
                </c:pt>
                <c:pt idx="10">
                  <c:v>0.107477132160861</c:v>
                </c:pt>
                <c:pt idx="11">
                  <c:v>0.103616498833422</c:v>
                </c:pt>
                <c:pt idx="12">
                  <c:v>0.0990476655858857</c:v>
                </c:pt>
                <c:pt idx="13">
                  <c:v>0.0994935185345403</c:v>
                </c:pt>
                <c:pt idx="14">
                  <c:v>0.0956630673329641</c:v>
                </c:pt>
                <c:pt idx="15">
                  <c:v>0.0943479756974202</c:v>
                </c:pt>
                <c:pt idx="16">
                  <c:v>0.0931568944438411</c:v>
                </c:pt>
                <c:pt idx="17">
                  <c:v>0.0937196775496165</c:v>
                </c:pt>
                <c:pt idx="18">
                  <c:v>0.0975140461147391</c:v>
                </c:pt>
                <c:pt idx="19">
                  <c:v>0.0974620359794983</c:v>
                </c:pt>
                <c:pt idx="20">
                  <c:v>0.100614549620279</c:v>
                </c:pt>
                <c:pt idx="21">
                  <c:v>0.100053071341062</c:v>
                </c:pt>
                <c:pt idx="22">
                  <c:v>0.101780584716005</c:v>
                </c:pt>
                <c:pt idx="23">
                  <c:v>0.103608803721532</c:v>
                </c:pt>
                <c:pt idx="24">
                  <c:v>0.103382277892336</c:v>
                </c:pt>
                <c:pt idx="25">
                  <c:v>0.10321821547986</c:v>
                </c:pt>
                <c:pt idx="26">
                  <c:v>0.101045901682464</c:v>
                </c:pt>
                <c:pt idx="27">
                  <c:v>0.101807245280531</c:v>
                </c:pt>
                <c:pt idx="28">
                  <c:v>0.099880493010743</c:v>
                </c:pt>
                <c:pt idx="29">
                  <c:v>0.100585932918348</c:v>
                </c:pt>
                <c:pt idx="30">
                  <c:v>0.100549873955038</c:v>
                </c:pt>
                <c:pt idx="31">
                  <c:v>0.101777633766318</c:v>
                </c:pt>
                <c:pt idx="32">
                  <c:v>0.105055868748827</c:v>
                </c:pt>
                <c:pt idx="33">
                  <c:v>0.10413281852386</c:v>
                </c:pt>
                <c:pt idx="34">
                  <c:v>0.104957789973284</c:v>
                </c:pt>
                <c:pt idx="35">
                  <c:v>0.104548174176588</c:v>
                </c:pt>
                <c:pt idx="36">
                  <c:v>0.105858234113011</c:v>
                </c:pt>
                <c:pt idx="37">
                  <c:v>0.104427639283292</c:v>
                </c:pt>
                <c:pt idx="38">
                  <c:v>0.103821660519892</c:v>
                </c:pt>
                <c:pt idx="39">
                  <c:v>0.103364001719133</c:v>
                </c:pt>
                <c:pt idx="40">
                  <c:v>0.104998005809818</c:v>
                </c:pt>
                <c:pt idx="41">
                  <c:v>0.104859425605054</c:v>
                </c:pt>
                <c:pt idx="42">
                  <c:v>0.100612583260082</c:v>
                </c:pt>
                <c:pt idx="43">
                  <c:v>0.100880243463139</c:v>
                </c:pt>
                <c:pt idx="44">
                  <c:v>0.100763730434051</c:v>
                </c:pt>
                <c:pt idx="45">
                  <c:v>0.0945285298569475</c:v>
                </c:pt>
                <c:pt idx="46">
                  <c:v>0.0855113948560322</c:v>
                </c:pt>
                <c:pt idx="47">
                  <c:v>0.0892059976961053</c:v>
                </c:pt>
                <c:pt idx="48">
                  <c:v>0.088049671987728</c:v>
                </c:pt>
                <c:pt idx="49">
                  <c:v>0.0890290698435526</c:v>
                </c:pt>
                <c:pt idx="50">
                  <c:v>0.0952836095589885</c:v>
                </c:pt>
                <c:pt idx="51">
                  <c:v>0.0915027462156561</c:v>
                </c:pt>
                <c:pt idx="52">
                  <c:v>0.0959507432343381</c:v>
                </c:pt>
                <c:pt idx="53">
                  <c:v>0.0958135454513182</c:v>
                </c:pt>
                <c:pt idx="54">
                  <c:v>0.0998462716759951</c:v>
                </c:pt>
                <c:pt idx="55">
                  <c:v>0.101874090132537</c:v>
                </c:pt>
                <c:pt idx="56">
                  <c:v>0.104189268756754</c:v>
                </c:pt>
                <c:pt idx="57">
                  <c:v>0.104760700142462</c:v>
                </c:pt>
                <c:pt idx="58">
                  <c:v>0.104811478650561</c:v>
                </c:pt>
                <c:pt idx="59">
                  <c:v>0.104843194697369</c:v>
                </c:pt>
                <c:pt idx="60">
                  <c:v>0.100100452677831</c:v>
                </c:pt>
                <c:pt idx="61">
                  <c:v>0.0978652191378591</c:v>
                </c:pt>
                <c:pt idx="62">
                  <c:v>0.0986303989917161</c:v>
                </c:pt>
                <c:pt idx="63">
                  <c:v>0.0935183469182953</c:v>
                </c:pt>
                <c:pt idx="64">
                  <c:v>0.0924425486273737</c:v>
                </c:pt>
                <c:pt idx="65">
                  <c:v>0.093165755472787</c:v>
                </c:pt>
                <c:pt idx="66">
                  <c:v>0.090922032350559</c:v>
                </c:pt>
                <c:pt idx="67">
                  <c:v>0.0895680105790799</c:v>
                </c:pt>
                <c:pt idx="68">
                  <c:v>0.0913917982961178</c:v>
                </c:pt>
                <c:pt idx="69">
                  <c:v>0.097691966234284</c:v>
                </c:pt>
                <c:pt idx="70">
                  <c:v>0.0945496995254068</c:v>
                </c:pt>
                <c:pt idx="71">
                  <c:v>0.0939206471177924</c:v>
                </c:pt>
                <c:pt idx="72">
                  <c:v>0.0960867710117599</c:v>
                </c:pt>
                <c:pt idx="73">
                  <c:v>0.098767305999217</c:v>
                </c:pt>
                <c:pt idx="74">
                  <c:v>0.100749820104667</c:v>
                </c:pt>
                <c:pt idx="75">
                  <c:v>0.107534481724965</c:v>
                </c:pt>
                <c:pt idx="76">
                  <c:v>0.106732342850046</c:v>
                </c:pt>
                <c:pt idx="77">
                  <c:v>0.104651647894327</c:v>
                </c:pt>
                <c:pt idx="78">
                  <c:v>0.0921872349955215</c:v>
                </c:pt>
                <c:pt idx="79">
                  <c:v>0.0890300651434311</c:v>
                </c:pt>
                <c:pt idx="80">
                  <c:v>0.0871681566342593</c:v>
                </c:pt>
                <c:pt idx="81">
                  <c:v>0.0812680821851711</c:v>
                </c:pt>
                <c:pt idx="82">
                  <c:v>0.0772978715156456</c:v>
                </c:pt>
                <c:pt idx="83">
                  <c:v>0.074480468536695</c:v>
                </c:pt>
                <c:pt idx="84">
                  <c:v>0.0753471746321622</c:v>
                </c:pt>
                <c:pt idx="85">
                  <c:v>0.0741722869750904</c:v>
                </c:pt>
                <c:pt idx="86">
                  <c:v>0.0759752373847389</c:v>
                </c:pt>
                <c:pt idx="87">
                  <c:v>0.0711091802160672</c:v>
                </c:pt>
                <c:pt idx="88">
                  <c:v>0.0689000109763338</c:v>
                </c:pt>
                <c:pt idx="89">
                  <c:v>0.0656952209385034</c:v>
                </c:pt>
                <c:pt idx="90">
                  <c:v>0.0556737001853401</c:v>
                </c:pt>
                <c:pt idx="91">
                  <c:v>0.0498736301787355</c:v>
                </c:pt>
                <c:pt idx="92">
                  <c:v>0.0467797680166175</c:v>
                </c:pt>
                <c:pt idx="93">
                  <c:v>0.0506269691400767</c:v>
                </c:pt>
                <c:pt idx="94">
                  <c:v>0.0523370120593248</c:v>
                </c:pt>
                <c:pt idx="95">
                  <c:v>0.0616787771865604</c:v>
                </c:pt>
                <c:pt idx="96">
                  <c:v>0.080028828973952</c:v>
                </c:pt>
                <c:pt idx="97">
                  <c:v>0.0839268136262159</c:v>
                </c:pt>
                <c:pt idx="98">
                  <c:v>0.087815800391679</c:v>
                </c:pt>
                <c:pt idx="99">
                  <c:v>0.0892297134034247</c:v>
                </c:pt>
                <c:pt idx="100">
                  <c:v>0.102241862742006</c:v>
                </c:pt>
                <c:pt idx="101">
                  <c:v>0.108283404260373</c:v>
                </c:pt>
                <c:pt idx="102">
                  <c:v>0.110940530449757</c:v>
                </c:pt>
                <c:pt idx="103">
                  <c:v>0.115749927691411</c:v>
                </c:pt>
                <c:pt idx="104">
                  <c:v>0.116771330919439</c:v>
                </c:pt>
                <c:pt idx="105">
                  <c:v>0.1205344414272</c:v>
                </c:pt>
                <c:pt idx="106">
                  <c:v>0.122922556840737</c:v>
                </c:pt>
                <c:pt idx="107">
                  <c:v>0.125524702682134</c:v>
                </c:pt>
                <c:pt idx="108">
                  <c:v>0.133411313920634</c:v>
                </c:pt>
                <c:pt idx="109">
                  <c:v>0.12113974159648</c:v>
                </c:pt>
                <c:pt idx="110">
                  <c:v>0.121738158614066</c:v>
                </c:pt>
                <c:pt idx="111">
                  <c:v>0.111797168570701</c:v>
                </c:pt>
                <c:pt idx="112">
                  <c:v>0.110903943736469</c:v>
                </c:pt>
                <c:pt idx="113">
                  <c:v>0.0918349175404815</c:v>
                </c:pt>
                <c:pt idx="114">
                  <c:v>0.0936586256880904</c:v>
                </c:pt>
                <c:pt idx="115">
                  <c:v>0.0967820286374037</c:v>
                </c:pt>
                <c:pt idx="116">
                  <c:v>0.0993004631277893</c:v>
                </c:pt>
                <c:pt idx="117">
                  <c:v>0.103040401351748</c:v>
                </c:pt>
                <c:pt idx="118">
                  <c:v>0.104158630311212</c:v>
                </c:pt>
                <c:pt idx="119">
                  <c:v>0.100751979356701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058626"/>
        <c:axId val="41559756"/>
      </c:lineChart>
      <c:dateAx>
        <c:axId val="5305862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559756"/>
        <c:crosses val="autoZero"/>
        <c:auto val="1"/>
        <c:lblOffset val="100"/>
        <c:baseTimeUnit val="months"/>
        <c:noMultiLvlLbl val="0"/>
      </c:dateAx>
      <c:valAx>
        <c:axId val="415597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05862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Sherman Ratio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Comp!$H$2</c:f>
              <c:strCache>
                <c:ptCount val="1"/>
                <c:pt idx="0">
                  <c:v>Índice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Comp!$A$3:$A$122</c:f>
              <c:numCache>
                <c:formatCode>m/d/yyyy</c:formatCode>
                <c:ptCount val="120"/>
                <c:pt idx="0">
                  <c:v>1/31/2014</c:v>
                </c:pt>
                <c:pt idx="1">
                  <c:v>2/28/2014</c:v>
                </c:pt>
                <c:pt idx="2">
                  <c:v>3/31/2014</c:v>
                </c:pt>
                <c:pt idx="3">
                  <c:v>4/30/2014</c:v>
                </c:pt>
                <c:pt idx="4">
                  <c:v>5/31/2014</c:v>
                </c:pt>
                <c:pt idx="5">
                  <c:v>6/30/2014</c:v>
                </c:pt>
                <c:pt idx="6">
                  <c:v>7/31/2014</c:v>
                </c:pt>
                <c:pt idx="7">
                  <c:v>8/31/2014</c:v>
                </c:pt>
                <c:pt idx="8">
                  <c:v>9/30/2014</c:v>
                </c:pt>
                <c:pt idx="9">
                  <c:v>10/31/2014</c:v>
                </c:pt>
                <c:pt idx="10">
                  <c:v>11/30/2014</c:v>
                </c:pt>
                <c:pt idx="11">
                  <c:v>12/31/2014</c:v>
                </c:pt>
                <c:pt idx="12">
                  <c:v>1/31/2015</c:v>
                </c:pt>
                <c:pt idx="13">
                  <c:v>2/28/2015</c:v>
                </c:pt>
                <c:pt idx="14">
                  <c:v>3/31/2015</c:v>
                </c:pt>
                <c:pt idx="15">
                  <c:v>4/30/2015</c:v>
                </c:pt>
                <c:pt idx="16">
                  <c:v>5/31/2015</c:v>
                </c:pt>
                <c:pt idx="17">
                  <c:v>6/30/2015</c:v>
                </c:pt>
                <c:pt idx="18">
                  <c:v>7/31/2015</c:v>
                </c:pt>
                <c:pt idx="19">
                  <c:v>8/31/2015</c:v>
                </c:pt>
                <c:pt idx="20">
                  <c:v>9/30/2015</c:v>
                </c:pt>
                <c:pt idx="21">
                  <c:v>10/31/2015</c:v>
                </c:pt>
                <c:pt idx="22">
                  <c:v>11/30/2015</c:v>
                </c:pt>
                <c:pt idx="23">
                  <c:v>12/31/2015</c:v>
                </c:pt>
                <c:pt idx="24">
                  <c:v>1/31/2016</c:v>
                </c:pt>
                <c:pt idx="25">
                  <c:v>2/29/2016</c:v>
                </c:pt>
                <c:pt idx="26">
                  <c:v>3/31/2016</c:v>
                </c:pt>
                <c:pt idx="27">
                  <c:v>4/30/2016</c:v>
                </c:pt>
                <c:pt idx="28">
                  <c:v>5/31/2016</c:v>
                </c:pt>
                <c:pt idx="29">
                  <c:v>6/30/2016</c:v>
                </c:pt>
                <c:pt idx="30">
                  <c:v>7/31/2016</c:v>
                </c:pt>
                <c:pt idx="31">
                  <c:v>8/31/2016</c:v>
                </c:pt>
                <c:pt idx="32">
                  <c:v>9/30/2016</c:v>
                </c:pt>
                <c:pt idx="33">
                  <c:v>10/31/2016</c:v>
                </c:pt>
                <c:pt idx="34">
                  <c:v>11/30/2016</c:v>
                </c:pt>
                <c:pt idx="35">
                  <c:v>12/31/2016</c:v>
                </c:pt>
                <c:pt idx="36">
                  <c:v>1/31/2017</c:v>
                </c:pt>
                <c:pt idx="37">
                  <c:v>2/28/2017</c:v>
                </c:pt>
                <c:pt idx="38">
                  <c:v>3/31/2017</c:v>
                </c:pt>
                <c:pt idx="39">
                  <c:v>4/30/2017</c:v>
                </c:pt>
                <c:pt idx="40">
                  <c:v>5/31/2017</c:v>
                </c:pt>
                <c:pt idx="41">
                  <c:v>6/30/2017</c:v>
                </c:pt>
                <c:pt idx="42">
                  <c:v>7/31/2017</c:v>
                </c:pt>
                <c:pt idx="43">
                  <c:v>8/31/2017</c:v>
                </c:pt>
                <c:pt idx="44">
                  <c:v>9/30/2017</c:v>
                </c:pt>
                <c:pt idx="45">
                  <c:v>10/31/2017</c:v>
                </c:pt>
                <c:pt idx="46">
                  <c:v>11/30/2017</c:v>
                </c:pt>
                <c:pt idx="47">
                  <c:v>12/31/2017</c:v>
                </c:pt>
                <c:pt idx="48">
                  <c:v>1/31/2018</c:v>
                </c:pt>
                <c:pt idx="49">
                  <c:v>2/28/2018</c:v>
                </c:pt>
                <c:pt idx="50">
                  <c:v>3/31/2018</c:v>
                </c:pt>
                <c:pt idx="51">
                  <c:v>4/30/2018</c:v>
                </c:pt>
                <c:pt idx="52">
                  <c:v>5/31/2018</c:v>
                </c:pt>
                <c:pt idx="53">
                  <c:v>6/30/2018</c:v>
                </c:pt>
                <c:pt idx="54">
                  <c:v>7/31/2018</c:v>
                </c:pt>
                <c:pt idx="55">
                  <c:v>8/31/2018</c:v>
                </c:pt>
                <c:pt idx="56">
                  <c:v>9/30/2018</c:v>
                </c:pt>
                <c:pt idx="57">
                  <c:v>10/31/2018</c:v>
                </c:pt>
                <c:pt idx="58">
                  <c:v>11/30/2018</c:v>
                </c:pt>
                <c:pt idx="59">
                  <c:v>12/31/2018</c:v>
                </c:pt>
                <c:pt idx="60">
                  <c:v>1/31/2019</c:v>
                </c:pt>
                <c:pt idx="61">
                  <c:v>2/28/2019</c:v>
                </c:pt>
                <c:pt idx="62">
                  <c:v>3/31/2019</c:v>
                </c:pt>
                <c:pt idx="63">
                  <c:v>4/30/2019</c:v>
                </c:pt>
                <c:pt idx="64">
                  <c:v>5/31/2019</c:v>
                </c:pt>
                <c:pt idx="65">
                  <c:v>6/30/2019</c:v>
                </c:pt>
                <c:pt idx="66">
                  <c:v>7/31/2019</c:v>
                </c:pt>
                <c:pt idx="67">
                  <c:v>8/31/2019</c:v>
                </c:pt>
                <c:pt idx="68">
                  <c:v>9/30/2019</c:v>
                </c:pt>
                <c:pt idx="69">
                  <c:v>10/31/2019</c:v>
                </c:pt>
                <c:pt idx="70">
                  <c:v>11/30/2019</c:v>
                </c:pt>
                <c:pt idx="71">
                  <c:v>12/31/2019</c:v>
                </c:pt>
                <c:pt idx="72">
                  <c:v>1/31/2020</c:v>
                </c:pt>
                <c:pt idx="73">
                  <c:v>2/29/2020</c:v>
                </c:pt>
                <c:pt idx="74">
                  <c:v>3/31/2020</c:v>
                </c:pt>
                <c:pt idx="75">
                  <c:v>4/30/2020</c:v>
                </c:pt>
                <c:pt idx="76">
                  <c:v>5/31/2020</c:v>
                </c:pt>
                <c:pt idx="77">
                  <c:v>6/30/2020</c:v>
                </c:pt>
                <c:pt idx="78">
                  <c:v>7/31/2020</c:v>
                </c:pt>
                <c:pt idx="79">
                  <c:v>8/31/2020</c:v>
                </c:pt>
                <c:pt idx="80">
                  <c:v>9/30/2020</c:v>
                </c:pt>
                <c:pt idx="81">
                  <c:v>10/31/2020</c:v>
                </c:pt>
                <c:pt idx="82">
                  <c:v>11/30/2020</c:v>
                </c:pt>
                <c:pt idx="83">
                  <c:v>12/31/2020</c:v>
                </c:pt>
                <c:pt idx="84">
                  <c:v>1/31/2021</c:v>
                </c:pt>
                <c:pt idx="85">
                  <c:v>2/28/2021</c:v>
                </c:pt>
                <c:pt idx="86">
                  <c:v>3/31/2021</c:v>
                </c:pt>
                <c:pt idx="87">
                  <c:v>4/30/2021</c:v>
                </c:pt>
                <c:pt idx="88">
                  <c:v>5/31/2021</c:v>
                </c:pt>
                <c:pt idx="89">
                  <c:v>6/30/2021</c:v>
                </c:pt>
                <c:pt idx="90">
                  <c:v>7/31/2021</c:v>
                </c:pt>
                <c:pt idx="91">
                  <c:v>8/31/2021</c:v>
                </c:pt>
                <c:pt idx="92">
                  <c:v>9/30/2021</c:v>
                </c:pt>
                <c:pt idx="93">
                  <c:v>10/31/2021</c:v>
                </c:pt>
                <c:pt idx="94">
                  <c:v>11/30/2021</c:v>
                </c:pt>
                <c:pt idx="95">
                  <c:v>12/31/2021</c:v>
                </c:pt>
                <c:pt idx="96">
                  <c:v>1/31/2022</c:v>
                </c:pt>
                <c:pt idx="97">
                  <c:v>2/28/2022</c:v>
                </c:pt>
                <c:pt idx="98">
                  <c:v>3/31/2022</c:v>
                </c:pt>
                <c:pt idx="99">
                  <c:v>4/30/2022</c:v>
                </c:pt>
                <c:pt idx="100">
                  <c:v>5/31/2022</c:v>
                </c:pt>
                <c:pt idx="101">
                  <c:v>6/30/2022</c:v>
                </c:pt>
                <c:pt idx="102">
                  <c:v>7/31/2022</c:v>
                </c:pt>
                <c:pt idx="103">
                  <c:v>8/31/2022</c:v>
                </c:pt>
                <c:pt idx="104">
                  <c:v>9/30/2022</c:v>
                </c:pt>
                <c:pt idx="105">
                  <c:v>10/31/2022</c:v>
                </c:pt>
                <c:pt idx="106">
                  <c:v>11/30/2022</c:v>
                </c:pt>
                <c:pt idx="107">
                  <c:v>12/31/2022</c:v>
                </c:pt>
                <c:pt idx="108">
                  <c:v>1/31/2023</c:v>
                </c:pt>
                <c:pt idx="109">
                  <c:v>2/28/2023</c:v>
                </c:pt>
                <c:pt idx="110">
                  <c:v>3/31/2023</c:v>
                </c:pt>
                <c:pt idx="111">
                  <c:v>4/30/2023</c:v>
                </c:pt>
                <c:pt idx="112">
                  <c:v>5/31/2023</c:v>
                </c:pt>
                <c:pt idx="113">
                  <c:v>6/30/2023</c:v>
                </c:pt>
                <c:pt idx="114">
                  <c:v>7/31/2023</c:v>
                </c:pt>
                <c:pt idx="115">
                  <c:v>8/31/2023</c:v>
                </c:pt>
                <c:pt idx="116">
                  <c:v>9/30/2023</c:v>
                </c:pt>
                <c:pt idx="117">
                  <c:v>10/31/2023</c:v>
                </c:pt>
                <c:pt idx="118">
                  <c:v>11/30/2023</c:v>
                </c:pt>
                <c:pt idx="119">
                  <c:v>12/31/2023</c:v>
                </c:pt>
              </c:numCache>
            </c:numRef>
          </c:cat>
          <c:val>
            <c:numRef>
              <c:f>Comp!$H$3:$H$122</c:f>
              <c:numCache>
                <c:formatCode>General</c:formatCode>
                <c:ptCount val="120"/>
                <c:pt idx="0">
                  <c:v>0.0315587356978531</c:v>
                </c:pt>
                <c:pt idx="1">
                  <c:v>0.032624145400315</c:v>
                </c:pt>
                <c:pt idx="2">
                  <c:v>0.0336447417041734</c:v>
                </c:pt>
                <c:pt idx="3">
                  <c:v>0.0303516678687239</c:v>
                </c:pt>
                <c:pt idx="4">
                  <c:v>0.0282423746954835</c:v>
                </c:pt>
                <c:pt idx="5">
                  <c:v>0.0251679019511429</c:v>
                </c:pt>
                <c:pt idx="6">
                  <c:v>0.0256704050841273</c:v>
                </c:pt>
                <c:pt idx="7">
                  <c:v>0.0234454289322661</c:v>
                </c:pt>
                <c:pt idx="8">
                  <c:v>0.0248423776934137</c:v>
                </c:pt>
                <c:pt idx="9">
                  <c:v>0.0257817324078478</c:v>
                </c:pt>
                <c:pt idx="10">
                  <c:v>0.0251870680700353</c:v>
                </c:pt>
                <c:pt idx="11">
                  <c:v>0.0236486529983962</c:v>
                </c:pt>
                <c:pt idx="12">
                  <c:v>0.0238647487738049</c:v>
                </c:pt>
                <c:pt idx="13">
                  <c:v>0.0225701591065411</c:v>
                </c:pt>
                <c:pt idx="14">
                  <c:v>0.0225099654817129</c:v>
                </c:pt>
                <c:pt idx="15">
                  <c:v>0.0216500598476778</c:v>
                </c:pt>
                <c:pt idx="16">
                  <c:v>0.0221580652548375</c:v>
                </c:pt>
                <c:pt idx="17">
                  <c:v>0.0236925815990286</c:v>
                </c:pt>
                <c:pt idx="18">
                  <c:v>0.0238497721444174</c:v>
                </c:pt>
                <c:pt idx="19">
                  <c:v>0.0245973751109809</c:v>
                </c:pt>
                <c:pt idx="20">
                  <c:v>0.0244948048146023</c:v>
                </c:pt>
                <c:pt idx="21">
                  <c:v>0.0251864924705852</c:v>
                </c:pt>
                <c:pt idx="22">
                  <c:v>0.0262660554413741</c:v>
                </c:pt>
                <c:pt idx="23">
                  <c:v>0.0265210142659496</c:v>
                </c:pt>
                <c:pt idx="24">
                  <c:v>0.0266582935528077</c:v>
                </c:pt>
                <c:pt idx="25">
                  <c:v>0.0254346071025821</c:v>
                </c:pt>
                <c:pt idx="26">
                  <c:v>0.0259050067445797</c:v>
                </c:pt>
                <c:pt idx="27">
                  <c:v>0.0257618402076408</c:v>
                </c:pt>
                <c:pt idx="28">
                  <c:v>0.026275526202283</c:v>
                </c:pt>
                <c:pt idx="29">
                  <c:v>0.0253230769097163</c:v>
                </c:pt>
                <c:pt idx="30">
                  <c:v>0.025280258591072</c:v>
                </c:pt>
                <c:pt idx="31">
                  <c:v>0.0263935115378707</c:v>
                </c:pt>
                <c:pt idx="32">
                  <c:v>0.0244777728771298</c:v>
                </c:pt>
                <c:pt idx="33">
                  <c:v>0.0248083769819741</c:v>
                </c:pt>
                <c:pt idx="34">
                  <c:v>0.0250251119622355</c:v>
                </c:pt>
                <c:pt idx="35">
                  <c:v>0.0257855641994678</c:v>
                </c:pt>
                <c:pt idx="36">
                  <c:v>0.0254218441730184</c:v>
                </c:pt>
                <c:pt idx="37">
                  <c:v>0.0248259462347899</c:v>
                </c:pt>
                <c:pt idx="38">
                  <c:v>0.0247811251660769</c:v>
                </c:pt>
                <c:pt idx="39">
                  <c:v>0.0235662228344344</c:v>
                </c:pt>
                <c:pt idx="40">
                  <c:v>0.0238549897650202</c:v>
                </c:pt>
                <c:pt idx="41">
                  <c:v>0.0228309183285748</c:v>
                </c:pt>
                <c:pt idx="42">
                  <c:v>0.0230103146941898</c:v>
                </c:pt>
                <c:pt idx="43">
                  <c:v>0.0229922976816047</c:v>
                </c:pt>
                <c:pt idx="44">
                  <c:v>0.0210907198474662</c:v>
                </c:pt>
                <c:pt idx="45">
                  <c:v>0.0188582326638951</c:v>
                </c:pt>
                <c:pt idx="46">
                  <c:v>0.0202522332077702</c:v>
                </c:pt>
                <c:pt idx="47">
                  <c:v>0.0201035295595376</c:v>
                </c:pt>
                <c:pt idx="48">
                  <c:v>0.0201482882979912</c:v>
                </c:pt>
                <c:pt idx="49">
                  <c:v>0.0225175831699691</c:v>
                </c:pt>
                <c:pt idx="50">
                  <c:v>0.0215934061764308</c:v>
                </c:pt>
                <c:pt idx="51">
                  <c:v>0.0235121176164802</c:v>
                </c:pt>
                <c:pt idx="52">
                  <c:v>0.0232555283852235</c:v>
                </c:pt>
                <c:pt idx="53">
                  <c:v>0.0247376978012152</c:v>
                </c:pt>
                <c:pt idx="54">
                  <c:v>0.025337237951168</c:v>
                </c:pt>
                <c:pt idx="55">
                  <c:v>0.0262519112037698</c:v>
                </c:pt>
                <c:pt idx="56">
                  <c:v>0.0256114778294792</c:v>
                </c:pt>
                <c:pt idx="57">
                  <c:v>0.026008813455659</c:v>
                </c:pt>
                <c:pt idx="58">
                  <c:v>0.0258564362504084</c:v>
                </c:pt>
                <c:pt idx="59">
                  <c:v>0.0250909949374715</c:v>
                </c:pt>
                <c:pt idx="60">
                  <c:v>0.0244313607199739</c:v>
                </c:pt>
                <c:pt idx="61">
                  <c:v>0.0241600596453118</c:v>
                </c:pt>
                <c:pt idx="62">
                  <c:v>0.0233112405249926</c:v>
                </c:pt>
                <c:pt idx="63">
                  <c:v>0.0234674676688061</c:v>
                </c:pt>
                <c:pt idx="64">
                  <c:v>0.0238989680891042</c:v>
                </c:pt>
                <c:pt idx="65">
                  <c:v>0.0240962640020793</c:v>
                </c:pt>
                <c:pt idx="66">
                  <c:v>0.0237983590112969</c:v>
                </c:pt>
                <c:pt idx="67">
                  <c:v>0.0244455147320853</c:v>
                </c:pt>
                <c:pt idx="68">
                  <c:v>0.0265877360475354</c:v>
                </c:pt>
                <c:pt idx="69">
                  <c:v>0.026055669708978</c:v>
                </c:pt>
                <c:pt idx="70">
                  <c:v>0.0262906115010337</c:v>
                </c:pt>
                <c:pt idx="71">
                  <c:v>0.0270701801828949</c:v>
                </c:pt>
                <c:pt idx="72">
                  <c:v>0.0279362810446268</c:v>
                </c:pt>
                <c:pt idx="73">
                  <c:v>0.0271051034438007</c:v>
                </c:pt>
                <c:pt idx="74">
                  <c:v>0.0291041443050011</c:v>
                </c:pt>
                <c:pt idx="75">
                  <c:v>0.0294277651340916</c:v>
                </c:pt>
                <c:pt idx="76">
                  <c:v>0.02893303904541</c:v>
                </c:pt>
                <c:pt idx="77">
                  <c:v>0.0251838657108165</c:v>
                </c:pt>
                <c:pt idx="78">
                  <c:v>0.0240115964320487</c:v>
                </c:pt>
                <c:pt idx="79">
                  <c:v>0.0233576672540048</c:v>
                </c:pt>
                <c:pt idx="80">
                  <c:v>0.0216993142901405</c:v>
                </c:pt>
                <c:pt idx="81">
                  <c:v>0.0208329451981799</c:v>
                </c:pt>
                <c:pt idx="82">
                  <c:v>0.0197417478276937</c:v>
                </c:pt>
                <c:pt idx="83">
                  <c:v>0.0203347956360564</c:v>
                </c:pt>
                <c:pt idx="84">
                  <c:v>0.0199650861800979</c:v>
                </c:pt>
                <c:pt idx="85">
                  <c:v>0.0210105610875814</c:v>
                </c:pt>
                <c:pt idx="86">
                  <c:v>0.0211775403133486</c:v>
                </c:pt>
                <c:pt idx="87">
                  <c:v>0.0201552842559963</c:v>
                </c:pt>
                <c:pt idx="88">
                  <c:v>0.0192993606132309</c:v>
                </c:pt>
                <c:pt idx="89">
                  <c:v>0.0168015514254626</c:v>
                </c:pt>
                <c:pt idx="90">
                  <c:v>0.013115807113638</c:v>
                </c:pt>
                <c:pt idx="91">
                  <c:v>0.0107256748619108</c:v>
                </c:pt>
                <c:pt idx="92">
                  <c:v>0.0119415683407879</c:v>
                </c:pt>
                <c:pt idx="93">
                  <c:v>0.0121784252572215</c:v>
                </c:pt>
                <c:pt idx="94">
                  <c:v>0.0159728054309291</c:v>
                </c:pt>
                <c:pt idx="95">
                  <c:v>0.0212336688624707</c:v>
                </c:pt>
                <c:pt idx="96">
                  <c:v>0.0234029784519566</c:v>
                </c:pt>
                <c:pt idx="97">
                  <c:v>0.0247562410609468</c:v>
                </c:pt>
                <c:pt idx="98">
                  <c:v>0.0255895363633332</c:v>
                </c:pt>
                <c:pt idx="99">
                  <c:v>0.0260622903465087</c:v>
                </c:pt>
                <c:pt idx="100">
                  <c:v>0.0331475985335865</c:v>
                </c:pt>
                <c:pt idx="101">
                  <c:v>0.0344756460741085</c:v>
                </c:pt>
                <c:pt idx="102">
                  <c:v>0.034748303309131</c:v>
                </c:pt>
                <c:pt idx="103">
                  <c:v>0.0331784988296629</c:v>
                </c:pt>
                <c:pt idx="104">
                  <c:v>0.0351364684139957</c:v>
                </c:pt>
                <c:pt idx="105">
                  <c:v>0.0360912241519314</c:v>
                </c:pt>
                <c:pt idx="106">
                  <c:v>0.0370501517686603</c:v>
                </c:pt>
                <c:pt idx="107">
                  <c:v>0.0416391864098766</c:v>
                </c:pt>
                <c:pt idx="108">
                  <c:v>0.0396706853072111</c:v>
                </c:pt>
                <c:pt idx="109">
                  <c:v>0.0399975318635207</c:v>
                </c:pt>
                <c:pt idx="110">
                  <c:v>0.0353431641863088</c:v>
                </c:pt>
                <c:pt idx="111">
                  <c:v>0.0348959200348891</c:v>
                </c:pt>
                <c:pt idx="112">
                  <c:v>0.0288484107363196</c:v>
                </c:pt>
                <c:pt idx="113">
                  <c:v>0.0297637000340842</c:v>
                </c:pt>
                <c:pt idx="114">
                  <c:v>0.0313855305725722</c:v>
                </c:pt>
                <c:pt idx="115">
                  <c:v>0.0315594335089727</c:v>
                </c:pt>
                <c:pt idx="116">
                  <c:v>0.0330760053867484</c:v>
                </c:pt>
                <c:pt idx="117">
                  <c:v>0.034178327244771</c:v>
                </c:pt>
                <c:pt idx="118">
                  <c:v>0.0338980075704246</c:v>
                </c:pt>
                <c:pt idx="119">
                  <c:v>0.0341063659795802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Comp!$M$2</c:f>
              <c:strCache>
                <c:ptCount val="1"/>
                <c:pt idx="0">
                  <c:v>ETF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Comp!$A$3:$A$122</c:f>
              <c:numCache>
                <c:formatCode>m/d/yyyy</c:formatCode>
                <c:ptCount val="120"/>
                <c:pt idx="0">
                  <c:v>1/31/2014</c:v>
                </c:pt>
                <c:pt idx="1">
                  <c:v>2/28/2014</c:v>
                </c:pt>
                <c:pt idx="2">
                  <c:v>3/31/2014</c:v>
                </c:pt>
                <c:pt idx="3">
                  <c:v>4/30/2014</c:v>
                </c:pt>
                <c:pt idx="4">
                  <c:v>5/31/2014</c:v>
                </c:pt>
                <c:pt idx="5">
                  <c:v>6/30/2014</c:v>
                </c:pt>
                <c:pt idx="6">
                  <c:v>7/31/2014</c:v>
                </c:pt>
                <c:pt idx="7">
                  <c:v>8/31/2014</c:v>
                </c:pt>
                <c:pt idx="8">
                  <c:v>9/30/2014</c:v>
                </c:pt>
                <c:pt idx="9">
                  <c:v>10/31/2014</c:v>
                </c:pt>
                <c:pt idx="10">
                  <c:v>11/30/2014</c:v>
                </c:pt>
                <c:pt idx="11">
                  <c:v>12/31/2014</c:v>
                </c:pt>
                <c:pt idx="12">
                  <c:v>1/31/2015</c:v>
                </c:pt>
                <c:pt idx="13">
                  <c:v>2/28/2015</c:v>
                </c:pt>
                <c:pt idx="14">
                  <c:v>3/31/2015</c:v>
                </c:pt>
                <c:pt idx="15">
                  <c:v>4/30/2015</c:v>
                </c:pt>
                <c:pt idx="16">
                  <c:v>5/31/2015</c:v>
                </c:pt>
                <c:pt idx="17">
                  <c:v>6/30/2015</c:v>
                </c:pt>
                <c:pt idx="18">
                  <c:v>7/31/2015</c:v>
                </c:pt>
                <c:pt idx="19">
                  <c:v>8/31/2015</c:v>
                </c:pt>
                <c:pt idx="20">
                  <c:v>9/30/2015</c:v>
                </c:pt>
                <c:pt idx="21">
                  <c:v>10/31/2015</c:v>
                </c:pt>
                <c:pt idx="22">
                  <c:v>11/30/2015</c:v>
                </c:pt>
                <c:pt idx="23">
                  <c:v>12/31/2015</c:v>
                </c:pt>
                <c:pt idx="24">
                  <c:v>1/31/2016</c:v>
                </c:pt>
                <c:pt idx="25">
                  <c:v>2/29/2016</c:v>
                </c:pt>
                <c:pt idx="26">
                  <c:v>3/31/2016</c:v>
                </c:pt>
                <c:pt idx="27">
                  <c:v>4/30/2016</c:v>
                </c:pt>
                <c:pt idx="28">
                  <c:v>5/31/2016</c:v>
                </c:pt>
                <c:pt idx="29">
                  <c:v>6/30/2016</c:v>
                </c:pt>
                <c:pt idx="30">
                  <c:v>7/31/2016</c:v>
                </c:pt>
                <c:pt idx="31">
                  <c:v>8/31/2016</c:v>
                </c:pt>
                <c:pt idx="32">
                  <c:v>9/30/2016</c:v>
                </c:pt>
                <c:pt idx="33">
                  <c:v>10/31/2016</c:v>
                </c:pt>
                <c:pt idx="34">
                  <c:v>11/30/2016</c:v>
                </c:pt>
                <c:pt idx="35">
                  <c:v>12/31/2016</c:v>
                </c:pt>
                <c:pt idx="36">
                  <c:v>1/31/2017</c:v>
                </c:pt>
                <c:pt idx="37">
                  <c:v>2/28/2017</c:v>
                </c:pt>
                <c:pt idx="38">
                  <c:v>3/31/2017</c:v>
                </c:pt>
                <c:pt idx="39">
                  <c:v>4/30/2017</c:v>
                </c:pt>
                <c:pt idx="40">
                  <c:v>5/31/2017</c:v>
                </c:pt>
                <c:pt idx="41">
                  <c:v>6/30/2017</c:v>
                </c:pt>
                <c:pt idx="42">
                  <c:v>7/31/2017</c:v>
                </c:pt>
                <c:pt idx="43">
                  <c:v>8/31/2017</c:v>
                </c:pt>
                <c:pt idx="44">
                  <c:v>9/30/2017</c:v>
                </c:pt>
                <c:pt idx="45">
                  <c:v>10/31/2017</c:v>
                </c:pt>
                <c:pt idx="46">
                  <c:v>11/30/2017</c:v>
                </c:pt>
                <c:pt idx="47">
                  <c:v>12/31/2017</c:v>
                </c:pt>
                <c:pt idx="48">
                  <c:v>1/31/2018</c:v>
                </c:pt>
                <c:pt idx="49">
                  <c:v>2/28/2018</c:v>
                </c:pt>
                <c:pt idx="50">
                  <c:v>3/31/2018</c:v>
                </c:pt>
                <c:pt idx="51">
                  <c:v>4/30/2018</c:v>
                </c:pt>
                <c:pt idx="52">
                  <c:v>5/31/2018</c:v>
                </c:pt>
                <c:pt idx="53">
                  <c:v>6/30/2018</c:v>
                </c:pt>
                <c:pt idx="54">
                  <c:v>7/31/2018</c:v>
                </c:pt>
                <c:pt idx="55">
                  <c:v>8/31/2018</c:v>
                </c:pt>
                <c:pt idx="56">
                  <c:v>9/30/2018</c:v>
                </c:pt>
                <c:pt idx="57">
                  <c:v>10/31/2018</c:v>
                </c:pt>
                <c:pt idx="58">
                  <c:v>11/30/2018</c:v>
                </c:pt>
                <c:pt idx="59">
                  <c:v>12/31/2018</c:v>
                </c:pt>
                <c:pt idx="60">
                  <c:v>1/31/2019</c:v>
                </c:pt>
                <c:pt idx="61">
                  <c:v>2/28/2019</c:v>
                </c:pt>
                <c:pt idx="62">
                  <c:v>3/31/2019</c:v>
                </c:pt>
                <c:pt idx="63">
                  <c:v>4/30/2019</c:v>
                </c:pt>
                <c:pt idx="64">
                  <c:v>5/31/2019</c:v>
                </c:pt>
                <c:pt idx="65">
                  <c:v>6/30/2019</c:v>
                </c:pt>
                <c:pt idx="66">
                  <c:v>7/31/2019</c:v>
                </c:pt>
                <c:pt idx="67">
                  <c:v>8/31/2019</c:v>
                </c:pt>
                <c:pt idx="68">
                  <c:v>9/30/2019</c:v>
                </c:pt>
                <c:pt idx="69">
                  <c:v>10/31/2019</c:v>
                </c:pt>
                <c:pt idx="70">
                  <c:v>11/30/2019</c:v>
                </c:pt>
                <c:pt idx="71">
                  <c:v>12/31/2019</c:v>
                </c:pt>
                <c:pt idx="72">
                  <c:v>1/31/2020</c:v>
                </c:pt>
                <c:pt idx="73">
                  <c:v>2/29/2020</c:v>
                </c:pt>
                <c:pt idx="74">
                  <c:v>3/31/2020</c:v>
                </c:pt>
                <c:pt idx="75">
                  <c:v>4/30/2020</c:v>
                </c:pt>
                <c:pt idx="76">
                  <c:v>5/31/2020</c:v>
                </c:pt>
                <c:pt idx="77">
                  <c:v>6/30/2020</c:v>
                </c:pt>
                <c:pt idx="78">
                  <c:v>7/31/2020</c:v>
                </c:pt>
                <c:pt idx="79">
                  <c:v>8/31/2020</c:v>
                </c:pt>
                <c:pt idx="80">
                  <c:v>9/30/2020</c:v>
                </c:pt>
                <c:pt idx="81">
                  <c:v>10/31/2020</c:v>
                </c:pt>
                <c:pt idx="82">
                  <c:v>11/30/2020</c:v>
                </c:pt>
                <c:pt idx="83">
                  <c:v>12/31/2020</c:v>
                </c:pt>
                <c:pt idx="84">
                  <c:v>1/31/2021</c:v>
                </c:pt>
                <c:pt idx="85">
                  <c:v>2/28/2021</c:v>
                </c:pt>
                <c:pt idx="86">
                  <c:v>3/31/2021</c:v>
                </c:pt>
                <c:pt idx="87">
                  <c:v>4/30/2021</c:v>
                </c:pt>
                <c:pt idx="88">
                  <c:v>5/31/2021</c:v>
                </c:pt>
                <c:pt idx="89">
                  <c:v>6/30/2021</c:v>
                </c:pt>
                <c:pt idx="90">
                  <c:v>7/31/2021</c:v>
                </c:pt>
                <c:pt idx="91">
                  <c:v>8/31/2021</c:v>
                </c:pt>
                <c:pt idx="92">
                  <c:v>9/30/2021</c:v>
                </c:pt>
                <c:pt idx="93">
                  <c:v>10/31/2021</c:v>
                </c:pt>
                <c:pt idx="94">
                  <c:v>11/30/2021</c:v>
                </c:pt>
                <c:pt idx="95">
                  <c:v>12/31/2021</c:v>
                </c:pt>
                <c:pt idx="96">
                  <c:v>1/31/2022</c:v>
                </c:pt>
                <c:pt idx="97">
                  <c:v>2/28/2022</c:v>
                </c:pt>
                <c:pt idx="98">
                  <c:v>3/31/2022</c:v>
                </c:pt>
                <c:pt idx="99">
                  <c:v>4/30/2022</c:v>
                </c:pt>
                <c:pt idx="100">
                  <c:v>5/31/2022</c:v>
                </c:pt>
                <c:pt idx="101">
                  <c:v>6/30/2022</c:v>
                </c:pt>
                <c:pt idx="102">
                  <c:v>7/31/2022</c:v>
                </c:pt>
                <c:pt idx="103">
                  <c:v>8/31/2022</c:v>
                </c:pt>
                <c:pt idx="104">
                  <c:v>9/30/2022</c:v>
                </c:pt>
                <c:pt idx="105">
                  <c:v>10/31/2022</c:v>
                </c:pt>
                <c:pt idx="106">
                  <c:v>11/30/2022</c:v>
                </c:pt>
                <c:pt idx="107">
                  <c:v>12/31/2022</c:v>
                </c:pt>
                <c:pt idx="108">
                  <c:v>1/31/2023</c:v>
                </c:pt>
                <c:pt idx="109">
                  <c:v>2/28/2023</c:v>
                </c:pt>
                <c:pt idx="110">
                  <c:v>3/31/2023</c:v>
                </c:pt>
                <c:pt idx="111">
                  <c:v>4/30/2023</c:v>
                </c:pt>
                <c:pt idx="112">
                  <c:v>5/31/2023</c:v>
                </c:pt>
                <c:pt idx="113">
                  <c:v>6/30/2023</c:v>
                </c:pt>
                <c:pt idx="114">
                  <c:v>7/31/2023</c:v>
                </c:pt>
                <c:pt idx="115">
                  <c:v>8/31/2023</c:v>
                </c:pt>
                <c:pt idx="116">
                  <c:v>9/30/2023</c:v>
                </c:pt>
                <c:pt idx="117">
                  <c:v>10/31/2023</c:v>
                </c:pt>
                <c:pt idx="118">
                  <c:v>11/30/2023</c:v>
                </c:pt>
                <c:pt idx="119">
                  <c:v>12/31/2023</c:v>
                </c:pt>
              </c:numCache>
            </c:numRef>
          </c:cat>
          <c:val>
            <c:numRef>
              <c:f>Comp!$M$3:$M$122</c:f>
              <c:numCache>
                <c:formatCode>General</c:formatCode>
                <c:ptCount val="120"/>
                <c:pt idx="0">
                  <c:v>0.032622645566133</c:v>
                </c:pt>
                <c:pt idx="1">
                  <c:v>0.0310217750152598</c:v>
                </c:pt>
                <c:pt idx="2">
                  <c:v>0.0317086214702537</c:v>
                </c:pt>
                <c:pt idx="3">
                  <c:v>0.0330596633942135</c:v>
                </c:pt>
                <c:pt idx="4">
                  <c:v>0.0297991282008102</c:v>
                </c:pt>
                <c:pt idx="5">
                  <c:v>0.028078471907134</c:v>
                </c:pt>
                <c:pt idx="6">
                  <c:v>0.0245397692781334</c:v>
                </c:pt>
                <c:pt idx="7">
                  <c:v>0.0249799681186506</c:v>
                </c:pt>
                <c:pt idx="8">
                  <c:v>0.0229635229676553</c:v>
                </c:pt>
                <c:pt idx="9">
                  <c:v>0.0243963787664158</c:v>
                </c:pt>
                <c:pt idx="10">
                  <c:v>0.0251282813116978</c:v>
                </c:pt>
                <c:pt idx="11">
                  <c:v>0.0241756010664422</c:v>
                </c:pt>
                <c:pt idx="12">
                  <c:v>0.022498200222611</c:v>
                </c:pt>
                <c:pt idx="13">
                  <c:v>0.0232967143888167</c:v>
                </c:pt>
                <c:pt idx="14">
                  <c:v>0.0224292248234802</c:v>
                </c:pt>
                <c:pt idx="15">
                  <c:v>0.0225304519097403</c:v>
                </c:pt>
                <c:pt idx="16">
                  <c:v>0.0205790382867144</c:v>
                </c:pt>
                <c:pt idx="17">
                  <c:v>0.0217806156415793</c:v>
                </c:pt>
                <c:pt idx="18">
                  <c:v>0.02347953244562</c:v>
                </c:pt>
                <c:pt idx="19">
                  <c:v>0.0244467037714875</c:v>
                </c:pt>
                <c:pt idx="20">
                  <c:v>0.0243152309475391</c:v>
                </c:pt>
                <c:pt idx="21">
                  <c:v>0.0234429101445789</c:v>
                </c:pt>
                <c:pt idx="22">
                  <c:v>0.0239293272784177</c:v>
                </c:pt>
                <c:pt idx="23">
                  <c:v>0.0258226156595823</c:v>
                </c:pt>
                <c:pt idx="24">
                  <c:v>0.0259316752137765</c:v>
                </c:pt>
                <c:pt idx="25">
                  <c:v>0.0269161837189323</c:v>
                </c:pt>
                <c:pt idx="26">
                  <c:v>0.024691362308832</c:v>
                </c:pt>
                <c:pt idx="27">
                  <c:v>0.0256608783272031</c:v>
                </c:pt>
                <c:pt idx="28">
                  <c:v>0.0253637801486779</c:v>
                </c:pt>
                <c:pt idx="29">
                  <c:v>0.0259240143575336</c:v>
                </c:pt>
                <c:pt idx="30">
                  <c:v>0.0243837321249639</c:v>
                </c:pt>
                <c:pt idx="31">
                  <c:v>0.024709615698613</c:v>
                </c:pt>
                <c:pt idx="32">
                  <c:v>0.0256497744057802</c:v>
                </c:pt>
                <c:pt idx="33">
                  <c:v>0.0239601322823189</c:v>
                </c:pt>
                <c:pt idx="34">
                  <c:v>0.0242404868606954</c:v>
                </c:pt>
                <c:pt idx="35">
                  <c:v>0.0244197906182508</c:v>
                </c:pt>
                <c:pt idx="36">
                  <c:v>0.0252133415535677</c:v>
                </c:pt>
                <c:pt idx="37">
                  <c:v>0.0246159499514427</c:v>
                </c:pt>
                <c:pt idx="38">
                  <c:v>0.0242804972586556</c:v>
                </c:pt>
                <c:pt idx="39">
                  <c:v>0.0245262257625716</c:v>
                </c:pt>
                <c:pt idx="40">
                  <c:v>0.0233678108366419</c:v>
                </c:pt>
                <c:pt idx="41">
                  <c:v>0.0236484820721451</c:v>
                </c:pt>
                <c:pt idx="42">
                  <c:v>0.0225297945862998</c:v>
                </c:pt>
                <c:pt idx="43">
                  <c:v>0.0227964303301126</c:v>
                </c:pt>
                <c:pt idx="44">
                  <c:v>0.0224751670771174</c:v>
                </c:pt>
                <c:pt idx="45">
                  <c:v>0.0209404921839847</c:v>
                </c:pt>
                <c:pt idx="46">
                  <c:v>0.0187578631430105</c:v>
                </c:pt>
                <c:pt idx="47">
                  <c:v>0.0203280805931495</c:v>
                </c:pt>
                <c:pt idx="48">
                  <c:v>0.0197739043211468</c:v>
                </c:pt>
                <c:pt idx="49">
                  <c:v>0.020013125316098</c:v>
                </c:pt>
                <c:pt idx="50">
                  <c:v>0.0221559438904919</c:v>
                </c:pt>
                <c:pt idx="51">
                  <c:v>0.0214229763410771</c:v>
                </c:pt>
                <c:pt idx="52">
                  <c:v>0.0234252414016915</c:v>
                </c:pt>
                <c:pt idx="53">
                  <c:v>0.0233308432872308</c:v>
                </c:pt>
                <c:pt idx="54">
                  <c:v>0.0244653271836281</c:v>
                </c:pt>
                <c:pt idx="55">
                  <c:v>0.0252421232047932</c:v>
                </c:pt>
                <c:pt idx="56">
                  <c:v>0.0256114376073746</c:v>
                </c:pt>
                <c:pt idx="57">
                  <c:v>0.025563308770532</c:v>
                </c:pt>
                <c:pt idx="58">
                  <c:v>0.0255884523013163</c:v>
                </c:pt>
                <c:pt idx="59">
                  <c:v>0.0255428915592294</c:v>
                </c:pt>
                <c:pt idx="60">
                  <c:v>0.0249718892642618</c:v>
                </c:pt>
                <c:pt idx="61">
                  <c:v>0.0244465287295888</c:v>
                </c:pt>
                <c:pt idx="62">
                  <c:v>0.0239408636126221</c:v>
                </c:pt>
                <c:pt idx="63">
                  <c:v>0.0231854656056318</c:v>
                </c:pt>
                <c:pt idx="64">
                  <c:v>0.0232255323074679</c:v>
                </c:pt>
                <c:pt idx="65">
                  <c:v>0.0239101477265609</c:v>
                </c:pt>
                <c:pt idx="66">
                  <c:v>0.0238872322649587</c:v>
                </c:pt>
                <c:pt idx="67">
                  <c:v>0.0234018459148386</c:v>
                </c:pt>
                <c:pt idx="68">
                  <c:v>0.0242365546553741</c:v>
                </c:pt>
                <c:pt idx="69">
                  <c:v>0.0265402614242514</c:v>
                </c:pt>
                <c:pt idx="70">
                  <c:v>0.0258424298582237</c:v>
                </c:pt>
                <c:pt idx="71">
                  <c:v>0.026152401931246</c:v>
                </c:pt>
                <c:pt idx="72">
                  <c:v>0.0265221588046467</c:v>
                </c:pt>
                <c:pt idx="73">
                  <c:v>0.0268375884860787</c:v>
                </c:pt>
                <c:pt idx="74">
                  <c:v>0.0268097746997603</c:v>
                </c:pt>
                <c:pt idx="75">
                  <c:v>0.0280597219912095</c:v>
                </c:pt>
                <c:pt idx="76">
                  <c:v>0.0283446948164784</c:v>
                </c:pt>
                <c:pt idx="77">
                  <c:v>0.0281499980973354</c:v>
                </c:pt>
                <c:pt idx="78">
                  <c:v>0.0243104850486064</c:v>
                </c:pt>
                <c:pt idx="79">
                  <c:v>0.0228441542208966</c:v>
                </c:pt>
                <c:pt idx="80">
                  <c:v>0.0231067297628056</c:v>
                </c:pt>
                <c:pt idx="81">
                  <c:v>0.0212383945673901</c:v>
                </c:pt>
                <c:pt idx="82">
                  <c:v>0.0202654991581759</c:v>
                </c:pt>
                <c:pt idx="83">
                  <c:v>0.019765655283664</c:v>
                </c:pt>
                <c:pt idx="84">
                  <c:v>0.019544058133297</c:v>
                </c:pt>
                <c:pt idx="85">
                  <c:v>0.0191296757938588</c:v>
                </c:pt>
                <c:pt idx="86">
                  <c:v>0.0210596373581656</c:v>
                </c:pt>
                <c:pt idx="87">
                  <c:v>0.019300838803975</c:v>
                </c:pt>
                <c:pt idx="88">
                  <c:v>0.0191469679466619</c:v>
                </c:pt>
                <c:pt idx="89">
                  <c:v>0.0180449186149532</c:v>
                </c:pt>
                <c:pt idx="90">
                  <c:v>0.0151179959368326</c:v>
                </c:pt>
                <c:pt idx="91">
                  <c:v>0.0122623490005111</c:v>
                </c:pt>
                <c:pt idx="92">
                  <c:v>0.0111137158219338</c:v>
                </c:pt>
                <c:pt idx="93">
                  <c:v>0.0119175408022429</c:v>
                </c:pt>
                <c:pt idx="94">
                  <c:v>0.0129903537345187</c:v>
                </c:pt>
                <c:pt idx="95">
                  <c:v>0.0152723706584579</c:v>
                </c:pt>
                <c:pt idx="96">
                  <c:v>0.0206652423182671</c:v>
                </c:pt>
                <c:pt idx="97">
                  <c:v>0.0235496709020683</c:v>
                </c:pt>
                <c:pt idx="98">
                  <c:v>0.0242517480281676</c:v>
                </c:pt>
                <c:pt idx="99">
                  <c:v>0.0253179107299508</c:v>
                </c:pt>
                <c:pt idx="100">
                  <c:v>0.0300747347254752</c:v>
                </c:pt>
                <c:pt idx="101">
                  <c:v>0.0328619836026513</c:v>
                </c:pt>
                <c:pt idx="102">
                  <c:v>0.0340824625468342</c:v>
                </c:pt>
                <c:pt idx="103">
                  <c:v>0.0318984520301622</c:v>
                </c:pt>
                <c:pt idx="104">
                  <c:v>0.0328815006607527</c:v>
                </c:pt>
                <c:pt idx="105">
                  <c:v>0.0353992548928221</c:v>
                </c:pt>
                <c:pt idx="106">
                  <c:v>0.0354620537148429</c:v>
                </c:pt>
                <c:pt idx="107">
                  <c:v>0.0386789598072643</c:v>
                </c:pt>
                <c:pt idx="108">
                  <c:v>0.0432530605227191</c:v>
                </c:pt>
                <c:pt idx="109">
                  <c:v>0.0409114601201677</c:v>
                </c:pt>
                <c:pt idx="110">
                  <c:v>0.0394239347461893</c:v>
                </c:pt>
                <c:pt idx="111">
                  <c:v>0.0354746983454163</c:v>
                </c:pt>
                <c:pt idx="112">
                  <c:v>0.0354802769537377</c:v>
                </c:pt>
                <c:pt idx="113">
                  <c:v>0.0298416090385397</c:v>
                </c:pt>
                <c:pt idx="114">
                  <c:v>0.0310542873856927</c:v>
                </c:pt>
                <c:pt idx="115">
                  <c:v>0.0315670848130833</c:v>
                </c:pt>
                <c:pt idx="116">
                  <c:v>0.0334258579202964</c:v>
                </c:pt>
                <c:pt idx="117">
                  <c:v>0.0343068838450903</c:v>
                </c:pt>
                <c:pt idx="118">
                  <c:v>0.0354277995997712</c:v>
                </c:pt>
                <c:pt idx="119">
                  <c:v>0.0340216248955058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582486"/>
        <c:axId val="67693375"/>
      </c:lineChart>
      <c:dateAx>
        <c:axId val="1458248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693375"/>
        <c:crosses val="autoZero"/>
        <c:auto val="1"/>
        <c:lblOffset val="100"/>
        <c:baseTimeUnit val="months"/>
        <c:noMultiLvlLbl val="0"/>
      </c:dateAx>
      <c:valAx>
        <c:axId val="67693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8248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Desvición Estándar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Returns!$H$2:$H$13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Returns!$A$14:$A$122</c:f>
              <c:numCache>
                <c:formatCode>m/d/yyyy</c:formatCode>
                <c:ptCount val="109"/>
                <c:pt idx="0">
                  <c:v>12/31/2014</c:v>
                </c:pt>
                <c:pt idx="1">
                  <c:v>1/31/2015</c:v>
                </c:pt>
                <c:pt idx="2">
                  <c:v>2/28/2015</c:v>
                </c:pt>
                <c:pt idx="3">
                  <c:v>3/31/2015</c:v>
                </c:pt>
                <c:pt idx="4">
                  <c:v>4/30/2015</c:v>
                </c:pt>
                <c:pt idx="5">
                  <c:v>5/31/2015</c:v>
                </c:pt>
                <c:pt idx="6">
                  <c:v>6/30/2015</c:v>
                </c:pt>
                <c:pt idx="7">
                  <c:v>7/31/2015</c:v>
                </c:pt>
                <c:pt idx="8">
                  <c:v>8/31/2015</c:v>
                </c:pt>
                <c:pt idx="9">
                  <c:v>9/30/2015</c:v>
                </c:pt>
                <c:pt idx="10">
                  <c:v>10/31/2015</c:v>
                </c:pt>
                <c:pt idx="11">
                  <c:v>11/30/2015</c:v>
                </c:pt>
                <c:pt idx="12">
                  <c:v>12/31/2015</c:v>
                </c:pt>
                <c:pt idx="13">
                  <c:v>1/31/2016</c:v>
                </c:pt>
                <c:pt idx="14">
                  <c:v>2/29/2016</c:v>
                </c:pt>
                <c:pt idx="15">
                  <c:v>3/31/2016</c:v>
                </c:pt>
                <c:pt idx="16">
                  <c:v>4/30/2016</c:v>
                </c:pt>
                <c:pt idx="17">
                  <c:v>5/31/2016</c:v>
                </c:pt>
                <c:pt idx="18">
                  <c:v>6/30/2016</c:v>
                </c:pt>
                <c:pt idx="19">
                  <c:v>7/31/2016</c:v>
                </c:pt>
                <c:pt idx="20">
                  <c:v>8/31/2016</c:v>
                </c:pt>
                <c:pt idx="21">
                  <c:v>9/30/2016</c:v>
                </c:pt>
                <c:pt idx="22">
                  <c:v>10/31/2016</c:v>
                </c:pt>
                <c:pt idx="23">
                  <c:v>11/30/2016</c:v>
                </c:pt>
                <c:pt idx="24">
                  <c:v>12/31/2016</c:v>
                </c:pt>
                <c:pt idx="25">
                  <c:v>1/31/2017</c:v>
                </c:pt>
                <c:pt idx="26">
                  <c:v>2/28/2017</c:v>
                </c:pt>
                <c:pt idx="27">
                  <c:v>3/31/2017</c:v>
                </c:pt>
                <c:pt idx="28">
                  <c:v>4/30/2017</c:v>
                </c:pt>
                <c:pt idx="29">
                  <c:v>5/31/2017</c:v>
                </c:pt>
                <c:pt idx="30">
                  <c:v>6/30/2017</c:v>
                </c:pt>
                <c:pt idx="31">
                  <c:v>7/31/2017</c:v>
                </c:pt>
                <c:pt idx="32">
                  <c:v>8/31/2017</c:v>
                </c:pt>
                <c:pt idx="33">
                  <c:v>9/30/2017</c:v>
                </c:pt>
                <c:pt idx="34">
                  <c:v>10/31/2017</c:v>
                </c:pt>
                <c:pt idx="35">
                  <c:v>11/30/2017</c:v>
                </c:pt>
                <c:pt idx="36">
                  <c:v>12/31/2017</c:v>
                </c:pt>
                <c:pt idx="37">
                  <c:v>1/31/2018</c:v>
                </c:pt>
                <c:pt idx="38">
                  <c:v>2/28/2018</c:v>
                </c:pt>
                <c:pt idx="39">
                  <c:v>3/31/2018</c:v>
                </c:pt>
                <c:pt idx="40">
                  <c:v>4/30/2018</c:v>
                </c:pt>
                <c:pt idx="41">
                  <c:v>5/31/2018</c:v>
                </c:pt>
                <c:pt idx="42">
                  <c:v>6/30/2018</c:v>
                </c:pt>
                <c:pt idx="43">
                  <c:v>7/31/2018</c:v>
                </c:pt>
                <c:pt idx="44">
                  <c:v>8/31/2018</c:v>
                </c:pt>
                <c:pt idx="45">
                  <c:v>9/30/2018</c:v>
                </c:pt>
                <c:pt idx="46">
                  <c:v>10/31/2018</c:v>
                </c:pt>
                <c:pt idx="47">
                  <c:v>11/30/2018</c:v>
                </c:pt>
                <c:pt idx="48">
                  <c:v>12/31/2018</c:v>
                </c:pt>
                <c:pt idx="49">
                  <c:v>1/31/2019</c:v>
                </c:pt>
                <c:pt idx="50">
                  <c:v>2/28/2019</c:v>
                </c:pt>
                <c:pt idx="51">
                  <c:v>3/31/2019</c:v>
                </c:pt>
                <c:pt idx="52">
                  <c:v>4/30/2019</c:v>
                </c:pt>
                <c:pt idx="53">
                  <c:v>5/31/2019</c:v>
                </c:pt>
                <c:pt idx="54">
                  <c:v>6/30/2019</c:v>
                </c:pt>
                <c:pt idx="55">
                  <c:v>7/31/2019</c:v>
                </c:pt>
                <c:pt idx="56">
                  <c:v>8/31/2019</c:v>
                </c:pt>
                <c:pt idx="57">
                  <c:v>9/30/2019</c:v>
                </c:pt>
                <c:pt idx="58">
                  <c:v>10/31/2019</c:v>
                </c:pt>
                <c:pt idx="59">
                  <c:v>11/30/2019</c:v>
                </c:pt>
                <c:pt idx="60">
                  <c:v>12/31/2019</c:v>
                </c:pt>
                <c:pt idx="61">
                  <c:v>1/31/2020</c:v>
                </c:pt>
                <c:pt idx="62">
                  <c:v>2/29/2020</c:v>
                </c:pt>
                <c:pt idx="63">
                  <c:v>3/31/2020</c:v>
                </c:pt>
                <c:pt idx="64">
                  <c:v>4/30/2020</c:v>
                </c:pt>
                <c:pt idx="65">
                  <c:v>5/31/2020</c:v>
                </c:pt>
                <c:pt idx="66">
                  <c:v>6/30/2020</c:v>
                </c:pt>
                <c:pt idx="67">
                  <c:v>7/31/2020</c:v>
                </c:pt>
                <c:pt idx="68">
                  <c:v>8/31/2020</c:v>
                </c:pt>
                <c:pt idx="69">
                  <c:v>9/30/2020</c:v>
                </c:pt>
                <c:pt idx="70">
                  <c:v>10/31/2020</c:v>
                </c:pt>
                <c:pt idx="71">
                  <c:v>11/30/2020</c:v>
                </c:pt>
                <c:pt idx="72">
                  <c:v>12/31/2020</c:v>
                </c:pt>
                <c:pt idx="73">
                  <c:v>1/31/2021</c:v>
                </c:pt>
                <c:pt idx="74">
                  <c:v>2/28/2021</c:v>
                </c:pt>
                <c:pt idx="75">
                  <c:v>3/31/2021</c:v>
                </c:pt>
                <c:pt idx="76">
                  <c:v>4/30/2021</c:v>
                </c:pt>
                <c:pt idx="77">
                  <c:v>5/31/2021</c:v>
                </c:pt>
                <c:pt idx="78">
                  <c:v>6/30/2021</c:v>
                </c:pt>
                <c:pt idx="79">
                  <c:v>7/31/2021</c:v>
                </c:pt>
                <c:pt idx="80">
                  <c:v>8/31/2021</c:v>
                </c:pt>
                <c:pt idx="81">
                  <c:v>9/30/2021</c:v>
                </c:pt>
                <c:pt idx="82">
                  <c:v>10/31/2021</c:v>
                </c:pt>
                <c:pt idx="83">
                  <c:v>11/30/2021</c:v>
                </c:pt>
                <c:pt idx="84">
                  <c:v>12/31/2021</c:v>
                </c:pt>
                <c:pt idx="85">
                  <c:v>1/31/2022</c:v>
                </c:pt>
                <c:pt idx="86">
                  <c:v>2/28/2022</c:v>
                </c:pt>
                <c:pt idx="87">
                  <c:v>3/31/2022</c:v>
                </c:pt>
                <c:pt idx="88">
                  <c:v>4/30/2022</c:v>
                </c:pt>
                <c:pt idx="89">
                  <c:v>5/31/2022</c:v>
                </c:pt>
                <c:pt idx="90">
                  <c:v>6/30/2022</c:v>
                </c:pt>
                <c:pt idx="91">
                  <c:v>7/31/2022</c:v>
                </c:pt>
                <c:pt idx="92">
                  <c:v>8/31/2022</c:v>
                </c:pt>
                <c:pt idx="93">
                  <c:v>9/30/2022</c:v>
                </c:pt>
                <c:pt idx="94">
                  <c:v>10/31/2022</c:v>
                </c:pt>
                <c:pt idx="95">
                  <c:v>11/30/2022</c:v>
                </c:pt>
                <c:pt idx="96">
                  <c:v>12/31/2022</c:v>
                </c:pt>
                <c:pt idx="97">
                  <c:v>1/31/2023</c:v>
                </c:pt>
                <c:pt idx="98">
                  <c:v>2/28/2023</c:v>
                </c:pt>
                <c:pt idx="99">
                  <c:v>3/31/2023</c:v>
                </c:pt>
                <c:pt idx="100">
                  <c:v>4/30/2023</c:v>
                </c:pt>
                <c:pt idx="101">
                  <c:v>5/31/2023</c:v>
                </c:pt>
                <c:pt idx="102">
                  <c:v>6/30/2023</c:v>
                </c:pt>
                <c:pt idx="103">
                  <c:v>7/31/2023</c:v>
                </c:pt>
                <c:pt idx="104">
                  <c:v>8/31/2023</c:v>
                </c:pt>
                <c:pt idx="105">
                  <c:v>9/30/2023</c:v>
                </c:pt>
                <c:pt idx="106">
                  <c:v>10/31/2023</c:v>
                </c:pt>
                <c:pt idx="107">
                  <c:v>11/30/2023</c:v>
                </c:pt>
                <c:pt idx="108">
                  <c:v>12/31/2023</c:v>
                </c:pt>
              </c:numCache>
            </c:numRef>
          </c:cat>
          <c:val>
            <c:numRef>
              <c:f>Returns!$H$14:$H$122</c:f>
              <c:numCache>
                <c:formatCode>General</c:formatCode>
                <c:ptCount val="109"/>
                <c:pt idx="0">
                  <c:v>5.9972037749887</c:v>
                </c:pt>
                <c:pt idx="1">
                  <c:v>5.9733480084237</c:v>
                </c:pt>
                <c:pt idx="2">
                  <c:v>5.83496132759314</c:v>
                </c:pt>
                <c:pt idx="3">
                  <c:v>5.6411881619654</c:v>
                </c:pt>
                <c:pt idx="4">
                  <c:v>5.1696153086315</c:v>
                </c:pt>
                <c:pt idx="5">
                  <c:v>5.27720486051538</c:v>
                </c:pt>
                <c:pt idx="6">
                  <c:v>5.53089229361336</c:v>
                </c:pt>
                <c:pt idx="7">
                  <c:v>5.65607527759552</c:v>
                </c:pt>
                <c:pt idx="8">
                  <c:v>5.74752529378103</c:v>
                </c:pt>
                <c:pt idx="9">
                  <c:v>5.62358760903223</c:v>
                </c:pt>
                <c:pt idx="10">
                  <c:v>5.19523353957433</c:v>
                </c:pt>
                <c:pt idx="11">
                  <c:v>4.26608884433433</c:v>
                </c:pt>
                <c:pt idx="12">
                  <c:v>3.19076928113698</c:v>
                </c:pt>
                <c:pt idx="13">
                  <c:v>2.61645617789182</c:v>
                </c:pt>
                <c:pt idx="14">
                  <c:v>2.01381409266874</c:v>
                </c:pt>
                <c:pt idx="15">
                  <c:v>2.30753795519461</c:v>
                </c:pt>
                <c:pt idx="16">
                  <c:v>2.62789554162002</c:v>
                </c:pt>
                <c:pt idx="17">
                  <c:v>3.23178476002975</c:v>
                </c:pt>
                <c:pt idx="18">
                  <c:v>3.73286671487673</c:v>
                </c:pt>
                <c:pt idx="19">
                  <c:v>4.09806906953413</c:v>
                </c:pt>
                <c:pt idx="20">
                  <c:v>4.31614901839026</c:v>
                </c:pt>
                <c:pt idx="21">
                  <c:v>4.21489890314346</c:v>
                </c:pt>
                <c:pt idx="22">
                  <c:v>4.27951303943218</c:v>
                </c:pt>
                <c:pt idx="23">
                  <c:v>4.2637987204514</c:v>
                </c:pt>
                <c:pt idx="24">
                  <c:v>4.08662575787715</c:v>
                </c:pt>
                <c:pt idx="25">
                  <c:v>3.81703353560731</c:v>
                </c:pt>
                <c:pt idx="26">
                  <c:v>3.71796387122776</c:v>
                </c:pt>
                <c:pt idx="27">
                  <c:v>3.91015844017176</c:v>
                </c:pt>
                <c:pt idx="28">
                  <c:v>4.07106144756169</c:v>
                </c:pt>
                <c:pt idx="29">
                  <c:v>4.31153235337301</c:v>
                </c:pt>
                <c:pt idx="30">
                  <c:v>4.5248697443942</c:v>
                </c:pt>
                <c:pt idx="31">
                  <c:v>5.27734004895355</c:v>
                </c:pt>
                <c:pt idx="32">
                  <c:v>5.76851718564118</c:v>
                </c:pt>
                <c:pt idx="33">
                  <c:v>5.95452472276372</c:v>
                </c:pt>
                <c:pt idx="34">
                  <c:v>6.76594522747503</c:v>
                </c:pt>
                <c:pt idx="35">
                  <c:v>8.50159944449634</c:v>
                </c:pt>
                <c:pt idx="36">
                  <c:v>9.08988028822838</c:v>
                </c:pt>
                <c:pt idx="37">
                  <c:v>9.46899297794437</c:v>
                </c:pt>
                <c:pt idx="38">
                  <c:v>9.65791288490155</c:v>
                </c:pt>
                <c:pt idx="39">
                  <c:v>9.19479868179522</c:v>
                </c:pt>
                <c:pt idx="40">
                  <c:v>8.8442633350701</c:v>
                </c:pt>
                <c:pt idx="41">
                  <c:v>7.90130126355809</c:v>
                </c:pt>
                <c:pt idx="42">
                  <c:v>6.87954964330222</c:v>
                </c:pt>
                <c:pt idx="43">
                  <c:v>5.98963086071502</c:v>
                </c:pt>
                <c:pt idx="44">
                  <c:v>4.76107722016278</c:v>
                </c:pt>
                <c:pt idx="45">
                  <c:v>2.96150851679897</c:v>
                </c:pt>
                <c:pt idx="46">
                  <c:v>1.77385685653395</c:v>
                </c:pt>
                <c:pt idx="47">
                  <c:v>2.10314701863661</c:v>
                </c:pt>
                <c:pt idx="48">
                  <c:v>2.32305854057361</c:v>
                </c:pt>
                <c:pt idx="49">
                  <c:v>3.52474663007316</c:v>
                </c:pt>
                <c:pt idx="50">
                  <c:v>4.88456158293509</c:v>
                </c:pt>
                <c:pt idx="51">
                  <c:v>5.59267684652306</c:v>
                </c:pt>
                <c:pt idx="52">
                  <c:v>6.97833057110583</c:v>
                </c:pt>
                <c:pt idx="53">
                  <c:v>7.80737263753271</c:v>
                </c:pt>
                <c:pt idx="54">
                  <c:v>8.58835739533564</c:v>
                </c:pt>
                <c:pt idx="55">
                  <c:v>9.15024353202938</c:v>
                </c:pt>
                <c:pt idx="56">
                  <c:v>9.50584062206715</c:v>
                </c:pt>
                <c:pt idx="57">
                  <c:v>9.30890869676115</c:v>
                </c:pt>
                <c:pt idx="58">
                  <c:v>8.51799434301756</c:v>
                </c:pt>
                <c:pt idx="59">
                  <c:v>7.71235503815497</c:v>
                </c:pt>
                <c:pt idx="60">
                  <c:v>6.65808808628866</c:v>
                </c:pt>
                <c:pt idx="61">
                  <c:v>5.92110902305071</c:v>
                </c:pt>
                <c:pt idx="62">
                  <c:v>5.26174082478739</c:v>
                </c:pt>
                <c:pt idx="63">
                  <c:v>4.29475658105728</c:v>
                </c:pt>
                <c:pt idx="64">
                  <c:v>3.5655983923909</c:v>
                </c:pt>
                <c:pt idx="65">
                  <c:v>3.01185147870893</c:v>
                </c:pt>
                <c:pt idx="66">
                  <c:v>2.76751869439566</c:v>
                </c:pt>
                <c:pt idx="67">
                  <c:v>4.92336412060908</c:v>
                </c:pt>
                <c:pt idx="68">
                  <c:v>6.9561970512792</c:v>
                </c:pt>
                <c:pt idx="69">
                  <c:v>8.55559958376659</c:v>
                </c:pt>
                <c:pt idx="70">
                  <c:v>10.1564072563923</c:v>
                </c:pt>
                <c:pt idx="71">
                  <c:v>12.04452015536</c:v>
                </c:pt>
                <c:pt idx="72">
                  <c:v>14.0589872115594</c:v>
                </c:pt>
                <c:pt idx="73">
                  <c:v>15.3315474705994</c:v>
                </c:pt>
                <c:pt idx="74">
                  <c:v>16.1048217290442</c:v>
                </c:pt>
                <c:pt idx="75">
                  <c:v>16.1099759866784</c:v>
                </c:pt>
                <c:pt idx="76">
                  <c:v>15.2689972962605</c:v>
                </c:pt>
                <c:pt idx="77">
                  <c:v>13.8436963667857</c:v>
                </c:pt>
                <c:pt idx="78">
                  <c:v>12.0716073951456</c:v>
                </c:pt>
                <c:pt idx="79">
                  <c:v>12.4414549337637</c:v>
                </c:pt>
                <c:pt idx="80">
                  <c:v>13.7295219393676</c:v>
                </c:pt>
                <c:pt idx="81">
                  <c:v>15.0706112729569</c:v>
                </c:pt>
                <c:pt idx="82">
                  <c:v>15.4656818726694</c:v>
                </c:pt>
                <c:pt idx="83">
                  <c:v>15.5777491985116</c:v>
                </c:pt>
                <c:pt idx="84">
                  <c:v>14.9077320129939</c:v>
                </c:pt>
                <c:pt idx="85">
                  <c:v>13.8973888755222</c:v>
                </c:pt>
                <c:pt idx="86">
                  <c:v>13.1263851467869</c:v>
                </c:pt>
                <c:pt idx="87">
                  <c:v>12.1549674309045</c:v>
                </c:pt>
                <c:pt idx="88">
                  <c:v>11.6031176469714</c:v>
                </c:pt>
                <c:pt idx="89">
                  <c:v>12.0132242931607</c:v>
                </c:pt>
                <c:pt idx="90">
                  <c:v>13.3110857846638</c:v>
                </c:pt>
                <c:pt idx="91">
                  <c:v>14.4781547720851</c:v>
                </c:pt>
                <c:pt idx="92">
                  <c:v>14.7102751872861</c:v>
                </c:pt>
                <c:pt idx="93">
                  <c:v>13.3945825866844</c:v>
                </c:pt>
                <c:pt idx="94">
                  <c:v>11.5241111821853</c:v>
                </c:pt>
                <c:pt idx="95">
                  <c:v>8.10539039319047</c:v>
                </c:pt>
                <c:pt idx="96">
                  <c:v>4.87444284008997</c:v>
                </c:pt>
                <c:pt idx="97">
                  <c:v>4.42293816398328</c:v>
                </c:pt>
                <c:pt idx="98">
                  <c:v>4.86019029429526</c:v>
                </c:pt>
                <c:pt idx="99">
                  <c:v>5.71154085332748</c:v>
                </c:pt>
                <c:pt idx="100">
                  <c:v>8.35570211057737</c:v>
                </c:pt>
                <c:pt idx="101">
                  <c:v>10.9323593148645</c:v>
                </c:pt>
                <c:pt idx="102">
                  <c:v>15.1483057565154</c:v>
                </c:pt>
                <c:pt idx="103">
                  <c:v>17.7551633025438</c:v>
                </c:pt>
                <c:pt idx="104">
                  <c:v>19.0715633573082</c:v>
                </c:pt>
                <c:pt idx="105">
                  <c:v>19.6011963407138</c:v>
                </c:pt>
                <c:pt idx="106">
                  <c:v>19.332789585425</c:v>
                </c:pt>
                <c:pt idx="107">
                  <c:v>18.5319518072389</c:v>
                </c:pt>
                <c:pt idx="108">
                  <c:v>17.4170734832443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Returns!$I$2:$I$13</c:f>
              <c:strCache>
                <c:ptCount val="1"/>
                <c:pt idx="0">
                  <c:v>ETF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Returns!$A$14:$A$122</c:f>
              <c:numCache>
                <c:formatCode>m/d/yyyy</c:formatCode>
                <c:ptCount val="109"/>
                <c:pt idx="0">
                  <c:v>12/31/2014</c:v>
                </c:pt>
                <c:pt idx="1">
                  <c:v>1/31/2015</c:v>
                </c:pt>
                <c:pt idx="2">
                  <c:v>2/28/2015</c:v>
                </c:pt>
                <c:pt idx="3">
                  <c:v>3/31/2015</c:v>
                </c:pt>
                <c:pt idx="4">
                  <c:v>4/30/2015</c:v>
                </c:pt>
                <c:pt idx="5">
                  <c:v>5/31/2015</c:v>
                </c:pt>
                <c:pt idx="6">
                  <c:v>6/30/2015</c:v>
                </c:pt>
                <c:pt idx="7">
                  <c:v>7/31/2015</c:v>
                </c:pt>
                <c:pt idx="8">
                  <c:v>8/31/2015</c:v>
                </c:pt>
                <c:pt idx="9">
                  <c:v>9/30/2015</c:v>
                </c:pt>
                <c:pt idx="10">
                  <c:v>10/31/2015</c:v>
                </c:pt>
                <c:pt idx="11">
                  <c:v>11/30/2015</c:v>
                </c:pt>
                <c:pt idx="12">
                  <c:v>12/31/2015</c:v>
                </c:pt>
                <c:pt idx="13">
                  <c:v>1/31/2016</c:v>
                </c:pt>
                <c:pt idx="14">
                  <c:v>2/29/2016</c:v>
                </c:pt>
                <c:pt idx="15">
                  <c:v>3/31/2016</c:v>
                </c:pt>
                <c:pt idx="16">
                  <c:v>4/30/2016</c:v>
                </c:pt>
                <c:pt idx="17">
                  <c:v>5/31/2016</c:v>
                </c:pt>
                <c:pt idx="18">
                  <c:v>6/30/2016</c:v>
                </c:pt>
                <c:pt idx="19">
                  <c:v>7/31/2016</c:v>
                </c:pt>
                <c:pt idx="20">
                  <c:v>8/31/2016</c:v>
                </c:pt>
                <c:pt idx="21">
                  <c:v>9/30/2016</c:v>
                </c:pt>
                <c:pt idx="22">
                  <c:v>10/31/2016</c:v>
                </c:pt>
                <c:pt idx="23">
                  <c:v>11/30/2016</c:v>
                </c:pt>
                <c:pt idx="24">
                  <c:v>12/31/2016</c:v>
                </c:pt>
                <c:pt idx="25">
                  <c:v>1/31/2017</c:v>
                </c:pt>
                <c:pt idx="26">
                  <c:v>2/28/2017</c:v>
                </c:pt>
                <c:pt idx="27">
                  <c:v>3/31/2017</c:v>
                </c:pt>
                <c:pt idx="28">
                  <c:v>4/30/2017</c:v>
                </c:pt>
                <c:pt idx="29">
                  <c:v>5/31/2017</c:v>
                </c:pt>
                <c:pt idx="30">
                  <c:v>6/30/2017</c:v>
                </c:pt>
                <c:pt idx="31">
                  <c:v>7/31/2017</c:v>
                </c:pt>
                <c:pt idx="32">
                  <c:v>8/31/2017</c:v>
                </c:pt>
                <c:pt idx="33">
                  <c:v>9/30/2017</c:v>
                </c:pt>
                <c:pt idx="34">
                  <c:v>10/31/2017</c:v>
                </c:pt>
                <c:pt idx="35">
                  <c:v>11/30/2017</c:v>
                </c:pt>
                <c:pt idx="36">
                  <c:v>12/31/2017</c:v>
                </c:pt>
                <c:pt idx="37">
                  <c:v>1/31/2018</c:v>
                </c:pt>
                <c:pt idx="38">
                  <c:v>2/28/2018</c:v>
                </c:pt>
                <c:pt idx="39">
                  <c:v>3/31/2018</c:v>
                </c:pt>
                <c:pt idx="40">
                  <c:v>4/30/2018</c:v>
                </c:pt>
                <c:pt idx="41">
                  <c:v>5/31/2018</c:v>
                </c:pt>
                <c:pt idx="42">
                  <c:v>6/30/2018</c:v>
                </c:pt>
                <c:pt idx="43">
                  <c:v>7/31/2018</c:v>
                </c:pt>
                <c:pt idx="44">
                  <c:v>8/31/2018</c:v>
                </c:pt>
                <c:pt idx="45">
                  <c:v>9/30/2018</c:v>
                </c:pt>
                <c:pt idx="46">
                  <c:v>10/31/2018</c:v>
                </c:pt>
                <c:pt idx="47">
                  <c:v>11/30/2018</c:v>
                </c:pt>
                <c:pt idx="48">
                  <c:v>12/31/2018</c:v>
                </c:pt>
                <c:pt idx="49">
                  <c:v>1/31/2019</c:v>
                </c:pt>
                <c:pt idx="50">
                  <c:v>2/28/2019</c:v>
                </c:pt>
                <c:pt idx="51">
                  <c:v>3/31/2019</c:v>
                </c:pt>
                <c:pt idx="52">
                  <c:v>4/30/2019</c:v>
                </c:pt>
                <c:pt idx="53">
                  <c:v>5/31/2019</c:v>
                </c:pt>
                <c:pt idx="54">
                  <c:v>6/30/2019</c:v>
                </c:pt>
                <c:pt idx="55">
                  <c:v>7/31/2019</c:v>
                </c:pt>
                <c:pt idx="56">
                  <c:v>8/31/2019</c:v>
                </c:pt>
                <c:pt idx="57">
                  <c:v>9/30/2019</c:v>
                </c:pt>
                <c:pt idx="58">
                  <c:v>10/31/2019</c:v>
                </c:pt>
                <c:pt idx="59">
                  <c:v>11/30/2019</c:v>
                </c:pt>
                <c:pt idx="60">
                  <c:v>12/31/2019</c:v>
                </c:pt>
                <c:pt idx="61">
                  <c:v>1/31/2020</c:v>
                </c:pt>
                <c:pt idx="62">
                  <c:v>2/29/2020</c:v>
                </c:pt>
                <c:pt idx="63">
                  <c:v>3/31/2020</c:v>
                </c:pt>
                <c:pt idx="64">
                  <c:v>4/30/2020</c:v>
                </c:pt>
                <c:pt idx="65">
                  <c:v>5/31/2020</c:v>
                </c:pt>
                <c:pt idx="66">
                  <c:v>6/30/2020</c:v>
                </c:pt>
                <c:pt idx="67">
                  <c:v>7/31/2020</c:v>
                </c:pt>
                <c:pt idx="68">
                  <c:v>8/31/2020</c:v>
                </c:pt>
                <c:pt idx="69">
                  <c:v>9/30/2020</c:v>
                </c:pt>
                <c:pt idx="70">
                  <c:v>10/31/2020</c:v>
                </c:pt>
                <c:pt idx="71">
                  <c:v>11/30/2020</c:v>
                </c:pt>
                <c:pt idx="72">
                  <c:v>12/31/2020</c:v>
                </c:pt>
                <c:pt idx="73">
                  <c:v>1/31/2021</c:v>
                </c:pt>
                <c:pt idx="74">
                  <c:v>2/28/2021</c:v>
                </c:pt>
                <c:pt idx="75">
                  <c:v>3/31/2021</c:v>
                </c:pt>
                <c:pt idx="76">
                  <c:v>4/30/2021</c:v>
                </c:pt>
                <c:pt idx="77">
                  <c:v>5/31/2021</c:v>
                </c:pt>
                <c:pt idx="78">
                  <c:v>6/30/2021</c:v>
                </c:pt>
                <c:pt idx="79">
                  <c:v>7/31/2021</c:v>
                </c:pt>
                <c:pt idx="80">
                  <c:v>8/31/2021</c:v>
                </c:pt>
                <c:pt idx="81">
                  <c:v>9/30/2021</c:v>
                </c:pt>
                <c:pt idx="82">
                  <c:v>10/31/2021</c:v>
                </c:pt>
                <c:pt idx="83">
                  <c:v>11/30/2021</c:v>
                </c:pt>
                <c:pt idx="84">
                  <c:v>12/31/2021</c:v>
                </c:pt>
                <c:pt idx="85">
                  <c:v>1/31/2022</c:v>
                </c:pt>
                <c:pt idx="86">
                  <c:v>2/28/2022</c:v>
                </c:pt>
                <c:pt idx="87">
                  <c:v>3/31/2022</c:v>
                </c:pt>
                <c:pt idx="88">
                  <c:v>4/30/2022</c:v>
                </c:pt>
                <c:pt idx="89">
                  <c:v>5/31/2022</c:v>
                </c:pt>
                <c:pt idx="90">
                  <c:v>6/30/2022</c:v>
                </c:pt>
                <c:pt idx="91">
                  <c:v>7/31/2022</c:v>
                </c:pt>
                <c:pt idx="92">
                  <c:v>8/31/2022</c:v>
                </c:pt>
                <c:pt idx="93">
                  <c:v>9/30/2022</c:v>
                </c:pt>
                <c:pt idx="94">
                  <c:v>10/31/2022</c:v>
                </c:pt>
                <c:pt idx="95">
                  <c:v>11/30/2022</c:v>
                </c:pt>
                <c:pt idx="96">
                  <c:v>12/31/2022</c:v>
                </c:pt>
                <c:pt idx="97">
                  <c:v>1/31/2023</c:v>
                </c:pt>
                <c:pt idx="98">
                  <c:v>2/28/2023</c:v>
                </c:pt>
                <c:pt idx="99">
                  <c:v>3/31/2023</c:v>
                </c:pt>
                <c:pt idx="100">
                  <c:v>4/30/2023</c:v>
                </c:pt>
                <c:pt idx="101">
                  <c:v>5/31/2023</c:v>
                </c:pt>
                <c:pt idx="102">
                  <c:v>6/30/2023</c:v>
                </c:pt>
                <c:pt idx="103">
                  <c:v>7/31/2023</c:v>
                </c:pt>
                <c:pt idx="104">
                  <c:v>8/31/2023</c:v>
                </c:pt>
                <c:pt idx="105">
                  <c:v>9/30/2023</c:v>
                </c:pt>
                <c:pt idx="106">
                  <c:v>10/31/2023</c:v>
                </c:pt>
                <c:pt idx="107">
                  <c:v>11/30/2023</c:v>
                </c:pt>
                <c:pt idx="108">
                  <c:v>12/31/2023</c:v>
                </c:pt>
              </c:numCache>
            </c:numRef>
          </c:cat>
          <c:val>
            <c:numRef>
              <c:f>Returns!$I$14:$I$122</c:f>
              <c:numCache>
                <c:formatCode>General</c:formatCode>
                <c:ptCount val="109"/>
                <c:pt idx="0">
                  <c:v>6.10820083931284</c:v>
                </c:pt>
                <c:pt idx="1">
                  <c:v>6.1031572991965</c:v>
                </c:pt>
                <c:pt idx="2">
                  <c:v>5.94111978183479</c:v>
                </c:pt>
                <c:pt idx="3">
                  <c:v>5.71772032894043</c:v>
                </c:pt>
                <c:pt idx="4">
                  <c:v>5.22006540330745</c:v>
                </c:pt>
                <c:pt idx="5">
                  <c:v>5.34612152933664</c:v>
                </c:pt>
                <c:pt idx="6">
                  <c:v>5.61239284182728</c:v>
                </c:pt>
                <c:pt idx="7">
                  <c:v>5.74556681683937</c:v>
                </c:pt>
                <c:pt idx="8">
                  <c:v>5.84936732237344</c:v>
                </c:pt>
                <c:pt idx="9">
                  <c:v>5.72930036761868</c:v>
                </c:pt>
                <c:pt idx="10">
                  <c:v>5.31943221876061</c:v>
                </c:pt>
                <c:pt idx="11">
                  <c:v>4.37783617519941</c:v>
                </c:pt>
                <c:pt idx="12">
                  <c:v>3.27539972688626</c:v>
                </c:pt>
                <c:pt idx="13">
                  <c:v>2.73573852654056</c:v>
                </c:pt>
                <c:pt idx="14">
                  <c:v>2.06046298365465</c:v>
                </c:pt>
                <c:pt idx="15">
                  <c:v>2.3014212881575</c:v>
                </c:pt>
                <c:pt idx="16">
                  <c:v>2.59728422233002</c:v>
                </c:pt>
                <c:pt idx="17">
                  <c:v>3.20426546771117</c:v>
                </c:pt>
                <c:pt idx="18">
                  <c:v>3.70083624159099</c:v>
                </c:pt>
                <c:pt idx="19">
                  <c:v>4.06037240633352</c:v>
                </c:pt>
                <c:pt idx="20">
                  <c:v>4.28313336508418</c:v>
                </c:pt>
                <c:pt idx="21">
                  <c:v>4.17966447754239</c:v>
                </c:pt>
                <c:pt idx="22">
                  <c:v>4.2653668945141</c:v>
                </c:pt>
                <c:pt idx="23">
                  <c:v>4.27276870684018</c:v>
                </c:pt>
                <c:pt idx="24">
                  <c:v>4.12350921474176</c:v>
                </c:pt>
                <c:pt idx="25">
                  <c:v>3.87374811717069</c:v>
                </c:pt>
                <c:pt idx="26">
                  <c:v>3.72930413381302</c:v>
                </c:pt>
                <c:pt idx="27">
                  <c:v>3.8926689511966</c:v>
                </c:pt>
                <c:pt idx="28">
                  <c:v>4.02863051026714</c:v>
                </c:pt>
                <c:pt idx="29">
                  <c:v>4.2572375482598</c:v>
                </c:pt>
                <c:pt idx="30">
                  <c:v>4.45736860977723</c:v>
                </c:pt>
                <c:pt idx="31">
                  <c:v>5.24424648748361</c:v>
                </c:pt>
                <c:pt idx="32">
                  <c:v>5.76164309579609</c:v>
                </c:pt>
                <c:pt idx="33">
                  <c:v>5.96298480060307</c:v>
                </c:pt>
                <c:pt idx="34">
                  <c:v>6.81912843737634</c:v>
                </c:pt>
                <c:pt idx="35">
                  <c:v>8.62940880627777</c:v>
                </c:pt>
                <c:pt idx="36">
                  <c:v>9.28405202706183</c:v>
                </c:pt>
                <c:pt idx="37">
                  <c:v>9.71978150775225</c:v>
                </c:pt>
                <c:pt idx="38">
                  <c:v>9.89766748199169</c:v>
                </c:pt>
                <c:pt idx="39">
                  <c:v>9.41363303366215</c:v>
                </c:pt>
                <c:pt idx="40">
                  <c:v>9.0414163947871</c:v>
                </c:pt>
                <c:pt idx="41">
                  <c:v>8.06231093811972</c:v>
                </c:pt>
                <c:pt idx="42">
                  <c:v>6.99853187168422</c:v>
                </c:pt>
                <c:pt idx="43">
                  <c:v>6.09242151871186</c:v>
                </c:pt>
                <c:pt idx="44">
                  <c:v>4.84112036353075</c:v>
                </c:pt>
                <c:pt idx="45">
                  <c:v>2.99464202579912</c:v>
                </c:pt>
                <c:pt idx="46">
                  <c:v>1.76448768768213</c:v>
                </c:pt>
                <c:pt idx="47">
                  <c:v>2.089821765518</c:v>
                </c:pt>
                <c:pt idx="48">
                  <c:v>2.33357795677794</c:v>
                </c:pt>
                <c:pt idx="49">
                  <c:v>3.56818330716089</c:v>
                </c:pt>
                <c:pt idx="50">
                  <c:v>4.90984185578327</c:v>
                </c:pt>
                <c:pt idx="51">
                  <c:v>5.59396920042197</c:v>
                </c:pt>
                <c:pt idx="52">
                  <c:v>6.98080415434587</c:v>
                </c:pt>
                <c:pt idx="53">
                  <c:v>7.78871189437477</c:v>
                </c:pt>
                <c:pt idx="54">
                  <c:v>8.56152590155661</c:v>
                </c:pt>
                <c:pt idx="55">
                  <c:v>9.12376826829709</c:v>
                </c:pt>
                <c:pt idx="56">
                  <c:v>9.48568623050394</c:v>
                </c:pt>
                <c:pt idx="57">
                  <c:v>9.28178324532574</c:v>
                </c:pt>
                <c:pt idx="58">
                  <c:v>8.47858895973621</c:v>
                </c:pt>
                <c:pt idx="59">
                  <c:v>7.66831591826531</c:v>
                </c:pt>
                <c:pt idx="60">
                  <c:v>6.61385206165776</c:v>
                </c:pt>
                <c:pt idx="61">
                  <c:v>5.90772252862079</c:v>
                </c:pt>
                <c:pt idx="62">
                  <c:v>5.23436068400187</c:v>
                </c:pt>
                <c:pt idx="63">
                  <c:v>4.25173857600843</c:v>
                </c:pt>
                <c:pt idx="64">
                  <c:v>3.53100863799626</c:v>
                </c:pt>
                <c:pt idx="65">
                  <c:v>2.96777004600981</c:v>
                </c:pt>
                <c:pt idx="66">
                  <c:v>2.70309471613409</c:v>
                </c:pt>
                <c:pt idx="67">
                  <c:v>4.96975487007971</c:v>
                </c:pt>
                <c:pt idx="68">
                  <c:v>7.05825621805143</c:v>
                </c:pt>
                <c:pt idx="69">
                  <c:v>8.69835095510801</c:v>
                </c:pt>
                <c:pt idx="70">
                  <c:v>10.3380306333469</c:v>
                </c:pt>
                <c:pt idx="71">
                  <c:v>12.2738031131493</c:v>
                </c:pt>
                <c:pt idx="72">
                  <c:v>14.3392981079297</c:v>
                </c:pt>
                <c:pt idx="73">
                  <c:v>15.6723662561906</c:v>
                </c:pt>
                <c:pt idx="74">
                  <c:v>16.4791187002718</c:v>
                </c:pt>
                <c:pt idx="75">
                  <c:v>16.5024323720054</c:v>
                </c:pt>
                <c:pt idx="76">
                  <c:v>15.6332400113866</c:v>
                </c:pt>
                <c:pt idx="77">
                  <c:v>14.155542753023</c:v>
                </c:pt>
                <c:pt idx="78">
                  <c:v>12.3268066793707</c:v>
                </c:pt>
                <c:pt idx="79">
                  <c:v>12.7831121252495</c:v>
                </c:pt>
                <c:pt idx="80">
                  <c:v>14.2165480163022</c:v>
                </c:pt>
                <c:pt idx="81">
                  <c:v>15.726209416616</c:v>
                </c:pt>
                <c:pt idx="82">
                  <c:v>16.1942513087238</c:v>
                </c:pt>
                <c:pt idx="83">
                  <c:v>16.3479847651995</c:v>
                </c:pt>
                <c:pt idx="84">
                  <c:v>15.679524129569</c:v>
                </c:pt>
                <c:pt idx="85">
                  <c:v>14.6508886907865</c:v>
                </c:pt>
                <c:pt idx="86">
                  <c:v>13.8726087702613</c:v>
                </c:pt>
                <c:pt idx="87">
                  <c:v>12.8937744596516</c:v>
                </c:pt>
                <c:pt idx="88">
                  <c:v>12.3426955940386</c:v>
                </c:pt>
                <c:pt idx="89">
                  <c:v>12.7631458891428</c:v>
                </c:pt>
                <c:pt idx="90">
                  <c:v>14.1033891469808</c:v>
                </c:pt>
                <c:pt idx="91">
                  <c:v>15.3256450864715</c:v>
                </c:pt>
                <c:pt idx="92">
                  <c:v>15.5787034135122</c:v>
                </c:pt>
                <c:pt idx="93">
                  <c:v>14.2041211332191</c:v>
                </c:pt>
                <c:pt idx="94">
                  <c:v>12.2487068452912</c:v>
                </c:pt>
                <c:pt idx="95">
                  <c:v>8.66551790929662</c:v>
                </c:pt>
                <c:pt idx="96">
                  <c:v>5.08968835675986</c:v>
                </c:pt>
                <c:pt idx="97">
                  <c:v>4.61197353833871</c:v>
                </c:pt>
                <c:pt idx="98">
                  <c:v>4.96907484945611</c:v>
                </c:pt>
                <c:pt idx="99">
                  <c:v>5.76654898319988</c:v>
                </c:pt>
                <c:pt idx="100">
                  <c:v>8.32695360032222</c:v>
                </c:pt>
                <c:pt idx="101">
                  <c:v>10.9059328774931</c:v>
                </c:pt>
                <c:pt idx="102">
                  <c:v>15.0430912241599</c:v>
                </c:pt>
                <c:pt idx="103">
                  <c:v>17.64242313197</c:v>
                </c:pt>
                <c:pt idx="104">
                  <c:v>18.9876688935678</c:v>
                </c:pt>
                <c:pt idx="105">
                  <c:v>19.5443787816432</c:v>
                </c:pt>
                <c:pt idx="106">
                  <c:v>19.2970653103033</c:v>
                </c:pt>
                <c:pt idx="107">
                  <c:v>18.514915753202</c:v>
                </c:pt>
                <c:pt idx="108">
                  <c:v>17.4073908099129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630928"/>
        <c:axId val="55151912"/>
      </c:lineChart>
      <c:dateAx>
        <c:axId val="68630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151912"/>
        <c:crosses val="autoZero"/>
        <c:auto val="1"/>
        <c:lblOffset val="100"/>
        <c:baseTimeUnit val="months"/>
        <c:noMultiLvlLbl val="0"/>
      </c:dateAx>
      <c:valAx>
        <c:axId val="551519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3092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229320</xdr:colOff>
      <xdr:row>16</xdr:row>
      <xdr:rowOff>18360</xdr:rowOff>
    </xdr:from>
    <xdr:to>
      <xdr:col>24</xdr:col>
      <xdr:colOff>360720</xdr:colOff>
      <xdr:row>31</xdr:row>
      <xdr:rowOff>44640</xdr:rowOff>
    </xdr:to>
    <xdr:graphicFrame>
      <xdr:nvGraphicFramePr>
        <xdr:cNvPr id="0" name="Chart 2"/>
        <xdr:cNvGraphicFramePr/>
      </xdr:nvGraphicFramePr>
      <xdr:xfrm>
        <a:off x="25359480" y="3104640"/>
        <a:ext cx="57448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229320</xdr:colOff>
      <xdr:row>1</xdr:row>
      <xdr:rowOff>151200</xdr:rowOff>
    </xdr:from>
    <xdr:to>
      <xdr:col>24</xdr:col>
      <xdr:colOff>360720</xdr:colOff>
      <xdr:row>15</xdr:row>
      <xdr:rowOff>171720</xdr:rowOff>
    </xdr:to>
    <xdr:graphicFrame>
      <xdr:nvGraphicFramePr>
        <xdr:cNvPr id="1" name="Chart 4"/>
        <xdr:cNvGraphicFramePr/>
      </xdr:nvGraphicFramePr>
      <xdr:xfrm>
        <a:off x="25359480" y="341640"/>
        <a:ext cx="5744880" cy="273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257760</xdr:colOff>
      <xdr:row>32</xdr:row>
      <xdr:rowOff>25560</xdr:rowOff>
    </xdr:from>
    <xdr:to>
      <xdr:col>24</xdr:col>
      <xdr:colOff>415080</xdr:colOff>
      <xdr:row>48</xdr:row>
      <xdr:rowOff>6840</xdr:rowOff>
    </xdr:to>
    <xdr:graphicFrame>
      <xdr:nvGraphicFramePr>
        <xdr:cNvPr id="2" name="Chart 5"/>
        <xdr:cNvGraphicFramePr/>
      </xdr:nvGraphicFramePr>
      <xdr:xfrm>
        <a:off x="25387920" y="6007320"/>
        <a:ext cx="5770800" cy="287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344520</xdr:colOff>
      <xdr:row>50</xdr:row>
      <xdr:rowOff>19080</xdr:rowOff>
    </xdr:from>
    <xdr:to>
      <xdr:col>24</xdr:col>
      <xdr:colOff>501840</xdr:colOff>
      <xdr:row>65</xdr:row>
      <xdr:rowOff>160560</xdr:rowOff>
    </xdr:to>
    <xdr:graphicFrame>
      <xdr:nvGraphicFramePr>
        <xdr:cNvPr id="3" name="Chart 8"/>
        <xdr:cNvGraphicFramePr/>
      </xdr:nvGraphicFramePr>
      <xdr:xfrm>
        <a:off x="25474680" y="9258480"/>
        <a:ext cx="5770800" cy="28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19</xdr:col>
      <xdr:colOff>415080</xdr:colOff>
      <xdr:row>16</xdr:row>
      <xdr:rowOff>36000</xdr:rowOff>
    </xdr:to>
    <xdr:graphicFrame>
      <xdr:nvGraphicFramePr>
        <xdr:cNvPr id="4" name="Chart 3"/>
        <xdr:cNvGraphicFramePr/>
      </xdr:nvGraphicFramePr>
      <xdr:xfrm>
        <a:off x="16671240" y="181080"/>
        <a:ext cx="5796720" cy="275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1" activeCellId="0" sqref="I101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10.56"/>
    <col collapsed="false" customWidth="true" hidden="false" outlineLevel="0" max="2" min="2" style="0" width="20.11"/>
    <col collapsed="false" customWidth="true" hidden="false" outlineLevel="0" max="3" min="3" style="0" width="13.33"/>
    <col collapsed="false" customWidth="true" hidden="false" outlineLevel="0" max="4" min="4" style="0" width="23"/>
    <col collapsed="false" customWidth="true" hidden="false" outlineLevel="0" max="5" min="5" style="0" width="18"/>
    <col collapsed="false" customWidth="true" hidden="false" outlineLevel="0" max="6" min="6" style="0" width="17.44"/>
    <col collapsed="false" customWidth="true" hidden="false" outlineLevel="0" max="7" min="7" style="0" width="12.33"/>
    <col collapsed="false" customWidth="true" hidden="false" outlineLevel="0" max="8" min="8" style="0" width="13.56"/>
    <col collapsed="false" customWidth="true" hidden="false" outlineLevel="0" max="9" min="9" style="0" width="20.11"/>
    <col collapsed="false" customWidth="true" hidden="false" outlineLevel="0" max="10" min="10" style="0" width="13.33"/>
    <col collapsed="false" customWidth="true" hidden="false" outlineLevel="0" max="11" min="11" style="0" width="23"/>
    <col collapsed="false" customWidth="true" hidden="false" outlineLevel="0" max="12" min="12" style="0" width="18"/>
    <col collapsed="false" customWidth="true" hidden="false" outlineLevel="0" max="13" min="13" style="0" width="17.44"/>
    <col collapsed="false" customWidth="true" hidden="false" outlineLevel="0" max="14" min="14" style="0" width="12.33"/>
    <col collapsed="false" customWidth="true" hidden="false" outlineLevel="0" max="15" min="15" style="0" width="13.56"/>
  </cols>
  <sheetData>
    <row r="1" customFormat="false" ht="14.2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customFormat="false" ht="14.25" hidden="false" customHeight="false" outlineLevel="0" collapsed="false">
      <c r="A2" s="1" t="n">
        <v>41670</v>
      </c>
      <c r="B2" s="0" t="n">
        <v>8.25521720465993</v>
      </c>
      <c r="C2" s="0" t="n">
        <v>0.1408760328289</v>
      </c>
      <c r="D2" s="0" t="n">
        <v>3.76355290884547</v>
      </c>
      <c r="E2" s="0" t="n">
        <v>3.5576606503173</v>
      </c>
      <c r="F2" s="0" t="n">
        <v>23.0827035120651</v>
      </c>
      <c r="G2" s="0" t="n">
        <v>0.112275272166016</v>
      </c>
      <c r="H2" s="0" t="n">
        <v>0.0315587356978531</v>
      </c>
    </row>
    <row r="3" customFormat="false" ht="14.25" hidden="false" customHeight="false" outlineLevel="0" collapsed="false">
      <c r="A3" s="1" t="n">
        <v>41698</v>
      </c>
      <c r="B3" s="0" t="n">
        <v>8.16930588575453</v>
      </c>
      <c r="C3" s="0" t="n">
        <v>0.140480454874095</v>
      </c>
      <c r="D3" s="0" t="n">
        <v>3.76542703295832</v>
      </c>
      <c r="E3" s="0" t="n">
        <v>3.55318227256398</v>
      </c>
      <c r="F3" s="0" t="n">
        <v>21.4699123469782</v>
      </c>
      <c r="G3" s="0" t="n">
        <v>0.115919535093949</v>
      </c>
      <c r="H3" s="0" t="n">
        <v>0.032624145400315</v>
      </c>
    </row>
    <row r="4" customFormat="false" ht="14.25" hidden="false" customHeight="false" outlineLevel="0" collapsed="false">
      <c r="A4" s="1" t="n">
        <v>41729</v>
      </c>
      <c r="B4" s="0" t="n">
        <v>8.18554350254216</v>
      </c>
      <c r="C4" s="0" t="n">
        <v>0.138246756624241</v>
      </c>
      <c r="D4" s="0" t="n">
        <v>3.66821248339818</v>
      </c>
      <c r="E4" s="0" t="n">
        <v>3.46088394743516</v>
      </c>
      <c r="F4" s="0" t="n">
        <v>20.6119419793662</v>
      </c>
      <c r="G4" s="0" t="n">
        <v>0.116440546479576</v>
      </c>
      <c r="H4" s="0" t="n">
        <v>0.0336447417041734</v>
      </c>
    </row>
    <row r="5" customFormat="false" ht="14.25" hidden="false" customHeight="false" outlineLevel="0" collapsed="false">
      <c r="A5" s="1" t="n">
        <v>41759</v>
      </c>
      <c r="B5" s="0" t="n">
        <v>8.47439538948706</v>
      </c>
      <c r="C5" s="0" t="n">
        <v>0.13857597015409</v>
      </c>
      <c r="D5" s="0" t="n">
        <v>3.68922372369508</v>
      </c>
      <c r="E5" s="0" t="n">
        <v>3.49832415527503</v>
      </c>
      <c r="F5" s="0" t="n">
        <v>21.7181299023064</v>
      </c>
      <c r="G5" s="0" t="n">
        <v>0.106179972858042</v>
      </c>
      <c r="H5" s="0" t="n">
        <v>0.0303516678687239</v>
      </c>
    </row>
    <row r="6" customFormat="false" ht="14.25" hidden="false" customHeight="false" outlineLevel="0" collapsed="false">
      <c r="A6" s="1" t="n">
        <v>41790</v>
      </c>
      <c r="B6" s="0" t="n">
        <v>8.6579014914025</v>
      </c>
      <c r="C6" s="0" t="n">
        <v>0.137817558231174</v>
      </c>
      <c r="D6" s="0" t="n">
        <v>3.7013452082511</v>
      </c>
      <c r="E6" s="0" t="n">
        <v>3.52143748925111</v>
      </c>
      <c r="F6" s="0" t="n">
        <v>21.8311677830105</v>
      </c>
      <c r="G6" s="0" t="n">
        <v>0.0994537570381524</v>
      </c>
      <c r="H6" s="0" t="n">
        <v>0.0282423746954835</v>
      </c>
    </row>
    <row r="7" customFormat="false" ht="14.25" hidden="false" customHeight="false" outlineLevel="0" collapsed="false">
      <c r="A7" s="1" t="n">
        <v>41820</v>
      </c>
      <c r="B7" s="0" t="n">
        <v>8.88063707088471</v>
      </c>
      <c r="C7" s="0" t="n">
        <v>0.134245936746687</v>
      </c>
      <c r="D7" s="0" t="n">
        <v>3.92806230146293</v>
      </c>
      <c r="E7" s="0" t="n">
        <v>3.74512914928265</v>
      </c>
      <c r="F7" s="0" t="n">
        <v>24.0841496472622</v>
      </c>
      <c r="G7" s="0" t="n">
        <v>0.0942570432235131</v>
      </c>
      <c r="H7" s="0" t="n">
        <v>0.0251679019511429</v>
      </c>
    </row>
    <row r="8" customFormat="false" ht="14.25" hidden="false" customHeight="false" outlineLevel="0" collapsed="false">
      <c r="A8" s="1" t="n">
        <v>41851</v>
      </c>
      <c r="B8" s="0" t="n">
        <v>8.87052734111417</v>
      </c>
      <c r="C8" s="0" t="n">
        <v>0.134132155053665</v>
      </c>
      <c r="D8" s="0" t="n">
        <v>3.85689052411793</v>
      </c>
      <c r="E8" s="0" t="n">
        <v>3.67719522064162</v>
      </c>
      <c r="F8" s="0" t="n">
        <v>23.8427808633617</v>
      </c>
      <c r="G8" s="0" t="n">
        <v>0.0943950908872871</v>
      </c>
      <c r="H8" s="0" t="n">
        <v>0.0256704050841273</v>
      </c>
    </row>
    <row r="9" customFormat="false" ht="14.25" hidden="false" customHeight="false" outlineLevel="0" collapsed="false">
      <c r="A9" s="1" t="n">
        <v>41882</v>
      </c>
      <c r="B9" s="0" t="n">
        <v>8.99787007851755</v>
      </c>
      <c r="C9" s="0" t="n">
        <v>0.128757335678491</v>
      </c>
      <c r="D9" s="0" t="n">
        <v>4.36031721283043</v>
      </c>
      <c r="E9" s="0" t="n">
        <v>4.15257502288161</v>
      </c>
      <c r="F9" s="0" t="n">
        <v>29.3776883562465</v>
      </c>
      <c r="G9" s="0" t="n">
        <v>0.0973589025848739</v>
      </c>
      <c r="H9" s="0" t="n">
        <v>0.0234454289322661</v>
      </c>
    </row>
    <row r="10" customFormat="false" ht="14.25" hidden="false" customHeight="false" outlineLevel="0" collapsed="false">
      <c r="A10" s="1" t="n">
        <v>41912</v>
      </c>
      <c r="B10" s="0" t="n">
        <v>8.87858569168763</v>
      </c>
      <c r="C10" s="0" t="n">
        <v>0.128388036111318</v>
      </c>
      <c r="D10" s="0" t="n">
        <v>4.34718373430042</v>
      </c>
      <c r="E10" s="0" t="n">
        <v>4.13059755467993</v>
      </c>
      <c r="F10" s="0" t="n">
        <v>29.3632681531441</v>
      </c>
      <c r="G10" s="0" t="n">
        <v>0.10261386455285</v>
      </c>
      <c r="H10" s="0" t="n">
        <v>0.0248423776934137</v>
      </c>
    </row>
    <row r="11" customFormat="false" ht="14.25" hidden="false" customHeight="false" outlineLevel="0" collapsed="false">
      <c r="A11" s="1" t="n">
        <v>41943</v>
      </c>
      <c r="B11" s="0" t="n">
        <v>8.74517145330682</v>
      </c>
      <c r="C11" s="0" t="n">
        <v>0.128743869213443</v>
      </c>
      <c r="D11" s="0" t="n">
        <v>4.36036967276021</v>
      </c>
      <c r="E11" s="0" t="n">
        <v>4.13668210785905</v>
      </c>
      <c r="F11" s="0" t="n">
        <v>29.7434633935043</v>
      </c>
      <c r="G11" s="0" t="n">
        <v>0.106650831161154</v>
      </c>
      <c r="H11" s="0" t="n">
        <v>0.0257817324078478</v>
      </c>
    </row>
    <row r="12" customFormat="false" ht="14.25" hidden="false" customHeight="false" outlineLevel="0" collapsed="false">
      <c r="A12" s="1" t="n">
        <v>41973</v>
      </c>
      <c r="B12" s="0" t="n">
        <v>8.81139620862626</v>
      </c>
      <c r="C12" s="0" t="n">
        <v>0.128931388890102</v>
      </c>
      <c r="D12" s="0" t="n">
        <v>4.31833374101677</v>
      </c>
      <c r="E12" s="0" t="n">
        <v>4.101503296625</v>
      </c>
      <c r="F12" s="0" t="n">
        <v>29.0404452935806</v>
      </c>
      <c r="G12" s="0" t="n">
        <v>0.103304842721568</v>
      </c>
      <c r="H12" s="0" t="n">
        <v>0.0251870680700353</v>
      </c>
    </row>
    <row r="13" customFormat="false" ht="14.25" hidden="false" customHeight="false" outlineLevel="0" collapsed="false">
      <c r="A13" s="1" t="n">
        <v>42004</v>
      </c>
      <c r="B13" s="0" t="n">
        <v>8.99976603694538</v>
      </c>
      <c r="C13" s="0" t="n">
        <v>0.129225439662231</v>
      </c>
      <c r="D13" s="0" t="n">
        <v>4.38849304044853</v>
      </c>
      <c r="E13" s="0" t="n">
        <v>4.17999243379033</v>
      </c>
      <c r="F13" s="0" t="n">
        <v>30.7081827786625</v>
      </c>
      <c r="G13" s="0" t="n">
        <v>0.098851190602629</v>
      </c>
      <c r="H13" s="0" t="n">
        <v>0.0236486529983962</v>
      </c>
      <c r="I13" s="0" t="n">
        <f aca="false">AVERAGE(B2:B13)</f>
        <v>8.66052644624406</v>
      </c>
      <c r="J13" s="0" t="n">
        <f aca="false">AVERAGE(C2:C13)</f>
        <v>0.134035077839036</v>
      </c>
      <c r="K13" s="0" t="n">
        <f aca="false">AVERAGE(D2:D13)</f>
        <v>4.01228429867378</v>
      </c>
      <c r="L13" s="0" t="n">
        <f aca="false">AVERAGE(E2:E13)</f>
        <v>3.8095969417169</v>
      </c>
      <c r="M13" s="0" t="n">
        <f aca="false">AVERAGE(F2:F13)</f>
        <v>25.406152834124</v>
      </c>
      <c r="N13" s="0" t="n">
        <f aca="false">AVERAGE(G2:G13)</f>
        <v>0.103975070780801</v>
      </c>
      <c r="O13" s="0" t="n">
        <f aca="false">AVERAGE(H2:H13)</f>
        <v>0.0275137693753149</v>
      </c>
    </row>
    <row r="14" customFormat="false" ht="14.25" hidden="false" customHeight="false" outlineLevel="0" collapsed="false">
      <c r="A14" s="1" t="n">
        <v>42035</v>
      </c>
      <c r="B14" s="0" t="n">
        <v>8.97311796406203</v>
      </c>
      <c r="C14" s="0" t="n">
        <v>0.129361958235037</v>
      </c>
      <c r="D14" s="0" t="n">
        <v>4.35045490483379</v>
      </c>
      <c r="E14" s="0" t="n">
        <v>4.14327798424728</v>
      </c>
      <c r="F14" s="0" t="n">
        <v>29.4499213835054</v>
      </c>
      <c r="G14" s="0" t="n">
        <v>0.0988782881940981</v>
      </c>
      <c r="H14" s="0" t="n">
        <v>0.0238647487738049</v>
      </c>
      <c r="I14" s="0" t="n">
        <f aca="false">AVERAGE(B3:B14)</f>
        <v>8.72035150952757</v>
      </c>
      <c r="J14" s="0" t="n">
        <f aca="false">AVERAGE(C3:C14)</f>
        <v>0.133075571622881</v>
      </c>
      <c r="K14" s="0" t="n">
        <f aca="false">AVERAGE(D3:D14)</f>
        <v>4.06119279833948</v>
      </c>
      <c r="L14" s="0" t="n">
        <f aca="false">AVERAGE(E3:E14)</f>
        <v>3.85839838621106</v>
      </c>
      <c r="M14" s="0" t="n">
        <f aca="false">AVERAGE(F3:F14)</f>
        <v>25.9367543234107</v>
      </c>
      <c r="N14" s="0" t="n">
        <f aca="false">AVERAGE(G3:G14)</f>
        <v>0.102858655449808</v>
      </c>
      <c r="O14" s="0" t="n">
        <f aca="false">AVERAGE(H3:H14)</f>
        <v>0.0268726037983108</v>
      </c>
    </row>
    <row r="15" customFormat="false" ht="14.25" hidden="false" customHeight="false" outlineLevel="0" collapsed="false">
      <c r="A15" s="1" t="n">
        <v>42063</v>
      </c>
      <c r="B15" s="0" t="n">
        <v>9.17645714638864</v>
      </c>
      <c r="C15" s="0" t="n">
        <v>0.127227370385822</v>
      </c>
      <c r="D15" s="0" t="n">
        <v>4.40704020539018</v>
      </c>
      <c r="E15" s="0" t="n">
        <v>4.205915510127</v>
      </c>
      <c r="F15" s="0" t="n">
        <v>28.8091520126765</v>
      </c>
      <c r="G15" s="0" t="n">
        <v>0.0949281822522356</v>
      </c>
      <c r="H15" s="0" t="n">
        <v>0.0225701591065411</v>
      </c>
      <c r="I15" s="0" t="n">
        <f aca="false">AVERAGE(B4:B15)</f>
        <v>8.80428078124707</v>
      </c>
      <c r="J15" s="0" t="n">
        <f aca="false">AVERAGE(C4:C15)</f>
        <v>0.131971147915525</v>
      </c>
      <c r="K15" s="0" t="n">
        <f aca="false">AVERAGE(D4:D15)</f>
        <v>4.1146605627088</v>
      </c>
      <c r="L15" s="0" t="n">
        <f aca="false">AVERAGE(E4:E15)</f>
        <v>3.91279282267465</v>
      </c>
      <c r="M15" s="0" t="n">
        <f aca="false">AVERAGE(F4:F15)</f>
        <v>26.5483576288856</v>
      </c>
      <c r="N15" s="0" t="n">
        <f aca="false">AVERAGE(G4:G15)</f>
        <v>0.101109376046332</v>
      </c>
      <c r="O15" s="0" t="n">
        <f aca="false">AVERAGE(H4:H15)</f>
        <v>0.026034771607163</v>
      </c>
    </row>
    <row r="16" customFormat="false" ht="14.25" hidden="false" customHeight="false" outlineLevel="0" collapsed="false">
      <c r="A16" s="1" t="n">
        <v>42094</v>
      </c>
      <c r="B16" s="0" t="n">
        <v>9.19353713552694</v>
      </c>
      <c r="C16" s="0" t="n">
        <v>0.127426141273366</v>
      </c>
      <c r="D16" s="0" t="n">
        <v>4.37265346059521</v>
      </c>
      <c r="E16" s="0" t="n">
        <v>4.17464488028273</v>
      </c>
      <c r="F16" s="0" t="n">
        <v>29.021335834138</v>
      </c>
      <c r="G16" s="0" t="n">
        <v>0.0939711121535736</v>
      </c>
      <c r="H16" s="0" t="n">
        <v>0.0225099654817129</v>
      </c>
      <c r="I16" s="0" t="n">
        <f aca="false">AVERAGE(B5:B16)</f>
        <v>8.88828025066247</v>
      </c>
      <c r="J16" s="0" t="n">
        <f aca="false">AVERAGE(C5:C16)</f>
        <v>0.131069429969619</v>
      </c>
      <c r="K16" s="0" t="n">
        <f aca="false">AVERAGE(D5:D16)</f>
        <v>4.17336397747522</v>
      </c>
      <c r="L16" s="0" t="n">
        <f aca="false">AVERAGE(E5:E16)</f>
        <v>3.97227290041195</v>
      </c>
      <c r="M16" s="0" t="n">
        <f aca="false">AVERAGE(F5:F16)</f>
        <v>27.2491404501166</v>
      </c>
      <c r="N16" s="0" t="n">
        <f aca="false">AVERAGE(G5:G16)</f>
        <v>0.0992369231858314</v>
      </c>
      <c r="O16" s="0" t="n">
        <f aca="false">AVERAGE(H5:H16)</f>
        <v>0.0251068735886246</v>
      </c>
    </row>
    <row r="17" customFormat="false" ht="14.25" hidden="false" customHeight="false" outlineLevel="0" collapsed="false">
      <c r="A17" s="1" t="n">
        <v>42124</v>
      </c>
      <c r="B17" s="0" t="n">
        <v>9.30476272650201</v>
      </c>
      <c r="C17" s="0" t="n">
        <v>0.124745343767649</v>
      </c>
      <c r="D17" s="0" t="n">
        <v>4.48953801749363</v>
      </c>
      <c r="E17" s="0" t="n">
        <v>4.28846088976035</v>
      </c>
      <c r="F17" s="0" t="n">
        <v>30.3056296236466</v>
      </c>
      <c r="G17" s="0" t="n">
        <v>0.092845434917737</v>
      </c>
      <c r="H17" s="0" t="n">
        <v>0.0216500598476778</v>
      </c>
      <c r="I17" s="0" t="n">
        <f aca="false">AVERAGE(B6:B17)</f>
        <v>8.95747752874705</v>
      </c>
      <c r="J17" s="0" t="n">
        <f aca="false">AVERAGE(C6:C17)</f>
        <v>0.129916877770749</v>
      </c>
      <c r="K17" s="0" t="n">
        <f aca="false">AVERAGE(D6:D17)</f>
        <v>4.24005683529176</v>
      </c>
      <c r="L17" s="0" t="n">
        <f aca="false">AVERAGE(E6:E17)</f>
        <v>4.03811762828572</v>
      </c>
      <c r="M17" s="0" t="n">
        <f aca="false">AVERAGE(F6:F17)</f>
        <v>27.9647654268949</v>
      </c>
      <c r="N17" s="0" t="n">
        <f aca="false">AVERAGE(G6:G17)</f>
        <v>0.098125711690806</v>
      </c>
      <c r="O17" s="0" t="n">
        <f aca="false">AVERAGE(H6:H17)</f>
        <v>0.0243817395868708</v>
      </c>
    </row>
    <row r="18" customFormat="false" ht="14.25" hidden="false" customHeight="false" outlineLevel="0" collapsed="false">
      <c r="A18" s="1" t="n">
        <v>42155</v>
      </c>
      <c r="B18" s="0" t="n">
        <v>9.24851609968407</v>
      </c>
      <c r="C18" s="0" t="n">
        <v>0.124849587545542</v>
      </c>
      <c r="D18" s="0" t="n">
        <v>4.43070873110848</v>
      </c>
      <c r="E18" s="0" t="n">
        <v>4.23040521990702</v>
      </c>
      <c r="F18" s="0" t="n">
        <v>29.6993994041885</v>
      </c>
      <c r="G18" s="0" t="n">
        <v>0.093737594917105</v>
      </c>
      <c r="H18" s="0" t="n">
        <v>0.0221580652548375</v>
      </c>
      <c r="I18" s="0" t="n">
        <f aca="false">AVERAGE(B7:B18)</f>
        <v>9.00669541277052</v>
      </c>
      <c r="J18" s="0" t="n">
        <f aca="false">AVERAGE(C7:C18)</f>
        <v>0.128836213546946</v>
      </c>
      <c r="K18" s="0" t="n">
        <f aca="false">AVERAGE(D7:D18)</f>
        <v>4.30083712886321</v>
      </c>
      <c r="L18" s="0" t="n">
        <f aca="false">AVERAGE(E7:E18)</f>
        <v>4.09719827250705</v>
      </c>
      <c r="M18" s="0" t="n">
        <f aca="false">AVERAGE(F7:F18)</f>
        <v>28.6204513953264</v>
      </c>
      <c r="N18" s="0" t="n">
        <f aca="false">AVERAGE(G7:G18)</f>
        <v>0.0976493648473854</v>
      </c>
      <c r="O18" s="0" t="n">
        <f aca="false">AVERAGE(H7:H18)</f>
        <v>0.0238747138001503</v>
      </c>
    </row>
    <row r="19" customFormat="false" ht="14.25" hidden="false" customHeight="false" outlineLevel="0" collapsed="false">
      <c r="A19" s="1" t="n">
        <v>42185</v>
      </c>
      <c r="B19" s="0" t="n">
        <v>9.05105317996094</v>
      </c>
      <c r="C19" s="0" t="n">
        <v>0.124878132850126</v>
      </c>
      <c r="D19" s="0" t="n">
        <v>4.32150629447425</v>
      </c>
      <c r="E19" s="0" t="n">
        <v>4.1177677982133</v>
      </c>
      <c r="F19" s="0" t="n">
        <v>28.8604328417041</v>
      </c>
      <c r="G19" s="0" t="n">
        <v>0.097560549565021</v>
      </c>
      <c r="H19" s="0" t="n">
        <v>0.0236925815990286</v>
      </c>
      <c r="I19" s="0" t="n">
        <f aca="false">AVERAGE(B8:B19)</f>
        <v>9.02089675519354</v>
      </c>
      <c r="J19" s="0" t="n">
        <f aca="false">AVERAGE(C8:C19)</f>
        <v>0.128055563222233</v>
      </c>
      <c r="K19" s="0" t="n">
        <f aca="false">AVERAGE(D8:D19)</f>
        <v>4.33362412828082</v>
      </c>
      <c r="L19" s="0" t="n">
        <f aca="false">AVERAGE(E8:E19)</f>
        <v>4.12825149325127</v>
      </c>
      <c r="M19" s="0" t="n">
        <f aca="false">AVERAGE(F8:F19)</f>
        <v>29.0184749948632</v>
      </c>
      <c r="N19" s="0" t="n">
        <f aca="false">AVERAGE(G8:G19)</f>
        <v>0.097924657042511</v>
      </c>
      <c r="O19" s="0" t="n">
        <f aca="false">AVERAGE(H8:H19)</f>
        <v>0.0237517704374741</v>
      </c>
    </row>
    <row r="20" customFormat="false" ht="14.25" hidden="false" customHeight="false" outlineLevel="0" collapsed="false">
      <c r="A20" s="1" t="n">
        <v>42216</v>
      </c>
      <c r="B20" s="0" t="n">
        <v>9.01895681458302</v>
      </c>
      <c r="C20" s="0" t="n">
        <v>0.124990100338968</v>
      </c>
      <c r="D20" s="0" t="n">
        <v>4.28551412511161</v>
      </c>
      <c r="E20" s="0" t="n">
        <v>4.08254919925941</v>
      </c>
      <c r="F20" s="0" t="n">
        <v>27.5737788130059</v>
      </c>
      <c r="G20" s="0" t="n">
        <v>0.0973678681707106</v>
      </c>
      <c r="H20" s="0" t="n">
        <v>0.0238497721444174</v>
      </c>
      <c r="I20" s="0" t="n">
        <f aca="false">AVERAGE(B9:B20)</f>
        <v>9.03326587798261</v>
      </c>
      <c r="J20" s="0" t="n">
        <f aca="false">AVERAGE(C9:C20)</f>
        <v>0.127293725329341</v>
      </c>
      <c r="K20" s="0" t="n">
        <f aca="false">AVERAGE(D9:D20)</f>
        <v>4.36934276169696</v>
      </c>
      <c r="L20" s="0" t="n">
        <f aca="false">AVERAGE(E9:E20)</f>
        <v>4.16203099146942</v>
      </c>
      <c r="M20" s="0" t="n">
        <f aca="false">AVERAGE(F9:F20)</f>
        <v>29.3293914906669</v>
      </c>
      <c r="N20" s="0" t="n">
        <f aca="false">AVERAGE(G9:G20)</f>
        <v>0.0981723884827963</v>
      </c>
      <c r="O20" s="0" t="n">
        <f aca="false">AVERAGE(H9:H20)</f>
        <v>0.0236000510258316</v>
      </c>
    </row>
    <row r="21" customFormat="false" ht="14.25" hidden="false" customHeight="false" outlineLevel="0" collapsed="false">
      <c r="A21" s="1" t="n">
        <v>42247</v>
      </c>
      <c r="B21" s="0" t="n">
        <v>8.97654839033625</v>
      </c>
      <c r="C21" s="0" t="n">
        <v>0.122946711189993</v>
      </c>
      <c r="D21" s="0" t="n">
        <v>4.27999960905894</v>
      </c>
      <c r="E21" s="0" t="n">
        <v>4.07263088035446</v>
      </c>
      <c r="F21" s="0" t="n">
        <v>26.5485281522914</v>
      </c>
      <c r="G21" s="0" t="n">
        <v>0.100176029452643</v>
      </c>
      <c r="H21" s="0" t="n">
        <v>0.0245973751109809</v>
      </c>
      <c r="I21" s="0" t="n">
        <f aca="false">AVERAGE(B10:B21)</f>
        <v>9.03148907063416</v>
      </c>
      <c r="J21" s="0" t="n">
        <f aca="false">AVERAGE(C10:C21)</f>
        <v>0.126809506621966</v>
      </c>
      <c r="K21" s="0" t="n">
        <f aca="false">AVERAGE(D10:D21)</f>
        <v>4.36264962804933</v>
      </c>
      <c r="L21" s="0" t="n">
        <f aca="false">AVERAGE(E10:E21)</f>
        <v>4.15536897959215</v>
      </c>
      <c r="M21" s="0" t="n">
        <f aca="false">AVERAGE(F10:F21)</f>
        <v>29.0936281403373</v>
      </c>
      <c r="N21" s="0" t="n">
        <f aca="false">AVERAGE(G10:G21)</f>
        <v>0.0984071490551104</v>
      </c>
      <c r="O21" s="0" t="n">
        <f aca="false">AVERAGE(H10:H21)</f>
        <v>0.0236960465407245</v>
      </c>
    </row>
    <row r="22" customFormat="false" ht="14.25" hidden="false" customHeight="false" outlineLevel="0" collapsed="false">
      <c r="A22" s="1" t="n">
        <v>42277</v>
      </c>
      <c r="B22" s="0" t="n">
        <v>9.00206177967904</v>
      </c>
      <c r="C22" s="0" t="n">
        <v>0.123021053624797</v>
      </c>
      <c r="D22" s="0" t="n">
        <v>4.27538094896707</v>
      </c>
      <c r="E22" s="0" t="n">
        <v>4.06929945127703</v>
      </c>
      <c r="F22" s="0" t="n">
        <v>26.3887881081265</v>
      </c>
      <c r="G22" s="0" t="n">
        <v>0.0996766957911991</v>
      </c>
      <c r="H22" s="0" t="n">
        <v>0.0244948048146023</v>
      </c>
      <c r="I22" s="0" t="n">
        <f aca="false">AVERAGE(B11:B22)</f>
        <v>9.04177874463345</v>
      </c>
      <c r="J22" s="0" t="n">
        <f aca="false">AVERAGE(C11:C22)</f>
        <v>0.126362258081423</v>
      </c>
      <c r="K22" s="0" t="n">
        <f aca="false">AVERAGE(D11:D22)</f>
        <v>4.35666606260489</v>
      </c>
      <c r="L22" s="0" t="n">
        <f aca="false">AVERAGE(E11:E22)</f>
        <v>4.15026080430858</v>
      </c>
      <c r="M22" s="0" t="n">
        <f aca="false">AVERAGE(F11:F22)</f>
        <v>28.8457548032525</v>
      </c>
      <c r="N22" s="0" t="n">
        <f aca="false">AVERAGE(G11:G22)</f>
        <v>0.0981623849916395</v>
      </c>
      <c r="O22" s="0" t="n">
        <f aca="false">AVERAGE(H11:H22)</f>
        <v>0.0236670821341569</v>
      </c>
    </row>
    <row r="23" customFormat="false" ht="14.25" hidden="false" customHeight="false" outlineLevel="0" collapsed="false">
      <c r="A23" s="1" t="n">
        <v>42308</v>
      </c>
      <c r="B23" s="0" t="n">
        <v>8.94851828839428</v>
      </c>
      <c r="C23" s="0" t="n">
        <v>0.122346450818487</v>
      </c>
      <c r="D23" s="0" t="n">
        <v>4.23476247153548</v>
      </c>
      <c r="E23" s="0" t="n">
        <v>4.02754113361106</v>
      </c>
      <c r="F23" s="0" t="n">
        <v>26.2354685484552</v>
      </c>
      <c r="G23" s="0" t="n">
        <v>0.101439634436667</v>
      </c>
      <c r="H23" s="0" t="n">
        <v>0.0251864924705852</v>
      </c>
      <c r="I23" s="0" t="n">
        <f aca="false">AVERAGE(B12:B23)</f>
        <v>9.05872431422407</v>
      </c>
      <c r="J23" s="0" t="n">
        <f aca="false">AVERAGE(C12:C23)</f>
        <v>0.125829139881843</v>
      </c>
      <c r="K23" s="0" t="n">
        <f aca="false">AVERAGE(D12:D23)</f>
        <v>4.34619879583616</v>
      </c>
      <c r="L23" s="0" t="n">
        <f aca="false">AVERAGE(E12:E23)</f>
        <v>4.14116572312125</v>
      </c>
      <c r="M23" s="0" t="n">
        <f aca="false">AVERAGE(F12:F23)</f>
        <v>28.5534218994984</v>
      </c>
      <c r="N23" s="0" t="n">
        <f aca="false">AVERAGE(G12:G23)</f>
        <v>0.0977281185979323</v>
      </c>
      <c r="O23" s="0" t="n">
        <f aca="false">AVERAGE(H12:H23)</f>
        <v>0.0236174788060517</v>
      </c>
    </row>
    <row r="24" customFormat="false" ht="14.25" hidden="false" customHeight="false" outlineLevel="0" collapsed="false">
      <c r="A24" s="1" t="n">
        <v>42338</v>
      </c>
      <c r="B24" s="0" t="n">
        <v>8.84822286132445</v>
      </c>
      <c r="C24" s="0" t="n">
        <v>0.122415687593809</v>
      </c>
      <c r="D24" s="0" t="n">
        <v>4.15120873764989</v>
      </c>
      <c r="E24" s="0" t="n">
        <v>3.94361319994423</v>
      </c>
      <c r="F24" s="0" t="n">
        <v>25.438242021549</v>
      </c>
      <c r="G24" s="0" t="n">
        <v>0.10358316294907</v>
      </c>
      <c r="H24" s="0" t="n">
        <v>0.0262660554413741</v>
      </c>
      <c r="I24" s="0" t="n">
        <f aca="false">AVERAGE(B13:B24)</f>
        <v>9.06179320194892</v>
      </c>
      <c r="J24" s="0" t="n">
        <f aca="false">AVERAGE(C13:C24)</f>
        <v>0.125286164773819</v>
      </c>
      <c r="K24" s="0" t="n">
        <f aca="false">AVERAGE(D13:D24)</f>
        <v>4.33227171222225</v>
      </c>
      <c r="L24" s="0" t="n">
        <f aca="false">AVERAGE(E13:E24)</f>
        <v>4.12800821506452</v>
      </c>
      <c r="M24" s="0" t="n">
        <f aca="false">AVERAGE(F13:F24)</f>
        <v>28.2532382934958</v>
      </c>
      <c r="N24" s="0" t="n">
        <f aca="false">AVERAGE(G13:G24)</f>
        <v>0.0977513119502241</v>
      </c>
      <c r="O24" s="0" t="n">
        <f aca="false">AVERAGE(H13:H24)</f>
        <v>0.0237073944203299</v>
      </c>
    </row>
    <row r="25" customFormat="false" ht="14.25" hidden="false" customHeight="false" outlineLevel="0" collapsed="false">
      <c r="A25" s="1" t="n">
        <v>42369</v>
      </c>
      <c r="B25" s="0" t="n">
        <v>8.86210448153764</v>
      </c>
      <c r="C25" s="0" t="n">
        <v>0.122296814424291</v>
      </c>
      <c r="D25" s="0" t="n">
        <v>4.09715727563983</v>
      </c>
      <c r="E25" s="0" t="n">
        <v>3.89278167718856</v>
      </c>
      <c r="F25" s="0" t="n">
        <v>25.5748422666622</v>
      </c>
      <c r="G25" s="0" t="n">
        <v>0.103240518394945</v>
      </c>
      <c r="H25" s="0" t="n">
        <v>0.0265210142659496</v>
      </c>
      <c r="I25" s="0" t="n">
        <f aca="false">AVERAGE(B14:B25)</f>
        <v>9.05032140566494</v>
      </c>
      <c r="J25" s="0" t="n">
        <f aca="false">AVERAGE(C14:C25)</f>
        <v>0.124708779337324</v>
      </c>
      <c r="K25" s="0" t="n">
        <f aca="false">AVERAGE(D14:D25)</f>
        <v>4.30799373182153</v>
      </c>
      <c r="L25" s="0" t="n">
        <f aca="false">AVERAGE(E14:E25)</f>
        <v>4.1040739853477</v>
      </c>
      <c r="M25" s="0" t="n">
        <f aca="false">AVERAGE(F14:F25)</f>
        <v>27.8254599174958</v>
      </c>
      <c r="N25" s="0" t="n">
        <f aca="false">AVERAGE(G14:G25)</f>
        <v>0.0981170892662504</v>
      </c>
      <c r="O25" s="0" t="n">
        <f aca="false">AVERAGE(H14:H25)</f>
        <v>0.0239467578592927</v>
      </c>
    </row>
    <row r="26" customFormat="false" ht="14.25" hidden="false" customHeight="false" outlineLevel="0" collapsed="false">
      <c r="A26" s="1" t="n">
        <v>42400</v>
      </c>
      <c r="B26" s="0" t="n">
        <v>8.8470194165912</v>
      </c>
      <c r="C26" s="0" t="n">
        <v>0.122415872285189</v>
      </c>
      <c r="D26" s="0" t="n">
        <v>4.07691524728679</v>
      </c>
      <c r="E26" s="0" t="n">
        <v>3.87326773224718</v>
      </c>
      <c r="F26" s="0" t="n">
        <v>24.3009984215454</v>
      </c>
      <c r="G26" s="0" t="n">
        <v>0.103254708214863</v>
      </c>
      <c r="H26" s="0" t="n">
        <v>0.0266582935528077</v>
      </c>
      <c r="I26" s="0" t="n">
        <f aca="false">AVERAGE(B15:B26)</f>
        <v>9.03981319337571</v>
      </c>
      <c r="J26" s="0" t="n">
        <f aca="false">AVERAGE(C15:C26)</f>
        <v>0.124129938841503</v>
      </c>
      <c r="K26" s="0" t="n">
        <f aca="false">AVERAGE(D15:D26)</f>
        <v>4.28519876035928</v>
      </c>
      <c r="L26" s="0" t="n">
        <f aca="false">AVERAGE(E15:E26)</f>
        <v>4.08157313101436</v>
      </c>
      <c r="M26" s="0" t="n">
        <f aca="false">AVERAGE(F15:F26)</f>
        <v>27.3963830039991</v>
      </c>
      <c r="N26" s="0" t="n">
        <f aca="false">AVERAGE(G15:G26)</f>
        <v>0.0984817909346475</v>
      </c>
      <c r="O26" s="0" t="n">
        <f aca="false">AVERAGE(H15:H26)</f>
        <v>0.0241795532575429</v>
      </c>
    </row>
    <row r="27" customFormat="false" ht="14.25" hidden="false" customHeight="false" outlineLevel="0" collapsed="false">
      <c r="A27" s="1" t="n">
        <v>42429</v>
      </c>
      <c r="B27" s="0" t="n">
        <v>8.94749504704628</v>
      </c>
      <c r="C27" s="0" t="n">
        <v>0.121401433274474</v>
      </c>
      <c r="D27" s="0" t="n">
        <v>4.16677840610806</v>
      </c>
      <c r="E27" s="0" t="n">
        <v>3.96272207439033</v>
      </c>
      <c r="F27" s="0" t="n">
        <v>25.1982449708063</v>
      </c>
      <c r="G27" s="0" t="n">
        <v>0.100790279018847</v>
      </c>
      <c r="H27" s="0" t="n">
        <v>0.0254346071025821</v>
      </c>
      <c r="I27" s="0" t="n">
        <f aca="false">AVERAGE(B16:B27)</f>
        <v>9.02073301843051</v>
      </c>
      <c r="J27" s="0" t="n">
        <f aca="false">AVERAGE(C16:C27)</f>
        <v>0.123644444082224</v>
      </c>
      <c r="K27" s="0" t="n">
        <f aca="false">AVERAGE(D16:D27)</f>
        <v>4.26517694375244</v>
      </c>
      <c r="L27" s="0" t="n">
        <f aca="false">AVERAGE(E16:E27)</f>
        <v>4.06130701136964</v>
      </c>
      <c r="M27" s="0" t="n">
        <f aca="false">AVERAGE(F16:F27)</f>
        <v>27.0954740838433</v>
      </c>
      <c r="N27" s="0" t="n">
        <f aca="false">AVERAGE(G16:G27)</f>
        <v>0.0989702989985318</v>
      </c>
      <c r="O27" s="0" t="n">
        <f aca="false">AVERAGE(H16:H27)</f>
        <v>0.024418257257213</v>
      </c>
    </row>
    <row r="28" customFormat="false" ht="14.25" hidden="false" customHeight="false" outlineLevel="0" collapsed="false">
      <c r="A28" s="1" t="n">
        <v>42460</v>
      </c>
      <c r="B28" s="0" t="n">
        <v>8.90579475225585</v>
      </c>
      <c r="C28" s="0" t="n">
        <v>0.121580366450026</v>
      </c>
      <c r="D28" s="0" t="n">
        <v>4.1264997838547</v>
      </c>
      <c r="E28" s="0" t="n">
        <v>3.92282986814374</v>
      </c>
      <c r="F28" s="0" t="n">
        <v>24.6177231349276</v>
      </c>
      <c r="G28" s="0" t="n">
        <v>0.101620934192102</v>
      </c>
      <c r="H28" s="0" t="n">
        <v>0.0259050067445797</v>
      </c>
      <c r="I28" s="0" t="n">
        <f aca="false">AVERAGE(B17:B28)</f>
        <v>8.99675448649125</v>
      </c>
      <c r="J28" s="0" t="n">
        <f aca="false">AVERAGE(C17:C28)</f>
        <v>0.123157296180279</v>
      </c>
      <c r="K28" s="0" t="n">
        <f aca="false">AVERAGE(D17:D28)</f>
        <v>4.24466413735739</v>
      </c>
      <c r="L28" s="0" t="n">
        <f aca="false">AVERAGE(E17:E28)</f>
        <v>4.04032242702472</v>
      </c>
      <c r="M28" s="0" t="n">
        <f aca="false">AVERAGE(F17:F28)</f>
        <v>26.728506358909</v>
      </c>
      <c r="N28" s="0" t="n">
        <f aca="false">AVERAGE(G17:G28)</f>
        <v>0.0996077841684091</v>
      </c>
      <c r="O28" s="0" t="n">
        <f aca="false">AVERAGE(H17:H28)</f>
        <v>0.0247011773624519</v>
      </c>
    </row>
    <row r="29" customFormat="false" ht="14.25" hidden="false" customHeight="false" outlineLevel="0" collapsed="false">
      <c r="A29" s="1" t="n">
        <v>42490</v>
      </c>
      <c r="B29" s="0" t="n">
        <v>8.96340115022657</v>
      </c>
      <c r="C29" s="0" t="n">
        <v>0.121513855281557</v>
      </c>
      <c r="D29" s="0" t="n">
        <v>4.06766128286293</v>
      </c>
      <c r="E29" s="0" t="n">
        <v>3.87004854199531</v>
      </c>
      <c r="F29" s="0" t="n">
        <v>24.729145691114</v>
      </c>
      <c r="G29" s="0" t="n">
        <v>0.0996995721346965</v>
      </c>
      <c r="H29" s="0" t="n">
        <v>0.0257618402076408</v>
      </c>
      <c r="I29" s="0" t="n">
        <f aca="false">AVERAGE(B18:B29)</f>
        <v>8.9683076884683</v>
      </c>
      <c r="J29" s="0" t="n">
        <f aca="false">AVERAGE(C18:C29)</f>
        <v>0.122888005473105</v>
      </c>
      <c r="K29" s="0" t="n">
        <f aca="false">AVERAGE(D18:D29)</f>
        <v>4.20950774280484</v>
      </c>
      <c r="L29" s="0" t="n">
        <f aca="false">AVERAGE(E18:E29)</f>
        <v>4.00545473137764</v>
      </c>
      <c r="M29" s="0" t="n">
        <f aca="false">AVERAGE(F18:F29)</f>
        <v>26.2637993645313</v>
      </c>
      <c r="N29" s="0" t="n">
        <f aca="false">AVERAGE(G18:G29)</f>
        <v>0.100178962269822</v>
      </c>
      <c r="O29" s="0" t="n">
        <f aca="false">AVERAGE(H18:H29)</f>
        <v>0.0250438257257822</v>
      </c>
    </row>
    <row r="30" customFormat="false" ht="14.25" hidden="false" customHeight="false" outlineLevel="0" collapsed="false">
      <c r="A30" s="1" t="n">
        <v>42521</v>
      </c>
      <c r="B30" s="0" t="n">
        <v>8.93100281450875</v>
      </c>
      <c r="C30" s="0" t="n">
        <v>0.121630206404481</v>
      </c>
      <c r="D30" s="0" t="n">
        <v>4.01219714150308</v>
      </c>
      <c r="E30" s="0" t="n">
        <v>3.8163952938383</v>
      </c>
      <c r="F30" s="0" t="n">
        <v>24.4230553440542</v>
      </c>
      <c r="G30" s="0" t="n">
        <v>0.100277794541518</v>
      </c>
      <c r="H30" s="0" t="n">
        <v>0.026275526202283</v>
      </c>
      <c r="I30" s="0" t="n">
        <f aca="false">AVERAGE(B19:B30)</f>
        <v>8.94184824803702</v>
      </c>
      <c r="J30" s="0" t="n">
        <f aca="false">AVERAGE(C19:C30)</f>
        <v>0.12261972371135</v>
      </c>
      <c r="K30" s="0" t="n">
        <f aca="false">AVERAGE(D19:D30)</f>
        <v>4.17463177700439</v>
      </c>
      <c r="L30" s="0" t="n">
        <f aca="false">AVERAGE(E19:E30)</f>
        <v>3.97095390420524</v>
      </c>
      <c r="M30" s="0" t="n">
        <f aca="false">AVERAGE(F19:F30)</f>
        <v>25.8241040261868</v>
      </c>
      <c r="N30" s="0" t="n">
        <f aca="false">AVERAGE(G19:G30)</f>
        <v>0.10072397890519</v>
      </c>
      <c r="O30" s="0" t="n">
        <f aca="false">AVERAGE(H19:H30)</f>
        <v>0.0253869474714026</v>
      </c>
    </row>
    <row r="31" customFormat="false" ht="14.25" hidden="false" customHeight="false" outlineLevel="0" collapsed="false">
      <c r="A31" s="1" t="n">
        <v>42551</v>
      </c>
      <c r="B31" s="0" t="n">
        <v>8.72306607863007</v>
      </c>
      <c r="C31" s="0" t="n">
        <v>0.122676931046431</v>
      </c>
      <c r="D31" s="0" t="n">
        <v>4.16493893987461</v>
      </c>
      <c r="E31" s="0" t="n">
        <v>3.96271216169584</v>
      </c>
      <c r="F31" s="0" t="n">
        <v>26.4141214623338</v>
      </c>
      <c r="G31" s="0" t="n">
        <v>0.100348064841692</v>
      </c>
      <c r="H31" s="0" t="n">
        <v>0.0253230769097163</v>
      </c>
      <c r="I31" s="0" t="n">
        <f aca="false">AVERAGE(B20:B31)</f>
        <v>8.91451598959278</v>
      </c>
      <c r="J31" s="0" t="n">
        <f aca="false">AVERAGE(C20:C31)</f>
        <v>0.122436290227709</v>
      </c>
      <c r="K31" s="0" t="n">
        <f aca="false">AVERAGE(D20:D31)</f>
        <v>4.16158449745442</v>
      </c>
      <c r="L31" s="0" t="n">
        <f aca="false">AVERAGE(E20:E31)</f>
        <v>3.95803260116212</v>
      </c>
      <c r="M31" s="0" t="n">
        <f aca="false">AVERAGE(F20:F31)</f>
        <v>25.6202447445726</v>
      </c>
      <c r="N31" s="0" t="n">
        <f aca="false">AVERAGE(G20:G31)</f>
        <v>0.100956271844913</v>
      </c>
      <c r="O31" s="0" t="n">
        <f aca="false">AVERAGE(H20:H31)</f>
        <v>0.0255228220806266</v>
      </c>
    </row>
    <row r="32" customFormat="false" ht="14.25" hidden="false" customHeight="false" outlineLevel="0" collapsed="false">
      <c r="A32" s="1" t="n">
        <v>42582</v>
      </c>
      <c r="B32" s="0" t="n">
        <v>8.67392289455257</v>
      </c>
      <c r="C32" s="0" t="n">
        <v>0.122366587360891</v>
      </c>
      <c r="D32" s="0" t="n">
        <v>4.22637693504864</v>
      </c>
      <c r="E32" s="0" t="n">
        <v>4.01824573089996</v>
      </c>
      <c r="F32" s="0" t="n">
        <v>25.9697857330128</v>
      </c>
      <c r="G32" s="0" t="n">
        <v>0.101582291159622</v>
      </c>
      <c r="H32" s="0" t="n">
        <v>0.025280258591072</v>
      </c>
      <c r="I32" s="0" t="n">
        <f aca="false">AVERAGE(B21:B32)</f>
        <v>8.88576316292358</v>
      </c>
      <c r="J32" s="0" t="n">
        <f aca="false">AVERAGE(C21:C32)</f>
        <v>0.122217664146202</v>
      </c>
      <c r="K32" s="0" t="n">
        <f aca="false">AVERAGE(D21:D32)</f>
        <v>4.1566563982825</v>
      </c>
      <c r="L32" s="0" t="n">
        <f aca="false">AVERAGE(E21:E32)</f>
        <v>3.95267397879883</v>
      </c>
      <c r="M32" s="0" t="n">
        <f aca="false">AVERAGE(F21:F32)</f>
        <v>25.4865786545732</v>
      </c>
      <c r="N32" s="0" t="n">
        <f aca="false">AVERAGE(G21:G32)</f>
        <v>0.101307473760655</v>
      </c>
      <c r="O32" s="0" t="n">
        <f aca="false">AVERAGE(H21:H32)</f>
        <v>0.0256420292845145</v>
      </c>
    </row>
    <row r="33" customFormat="false" ht="14.25" hidden="false" customHeight="false" outlineLevel="0" collapsed="false">
      <c r="A33" s="1" t="n">
        <v>42613</v>
      </c>
      <c r="B33" s="0" t="n">
        <v>8.57062582053409</v>
      </c>
      <c r="C33" s="0" t="n">
        <v>0.122135940267521</v>
      </c>
      <c r="D33" s="0" t="n">
        <v>4.17776775762294</v>
      </c>
      <c r="E33" s="0" t="n">
        <v>3.96662556830985</v>
      </c>
      <c r="F33" s="0" t="n">
        <v>25.5712695240746</v>
      </c>
      <c r="G33" s="0" t="n">
        <v>0.104693177703599</v>
      </c>
      <c r="H33" s="0" t="n">
        <v>0.0263935115378707</v>
      </c>
      <c r="I33" s="0" t="n">
        <f aca="false">AVERAGE(B22:B33)</f>
        <v>8.85193628210673</v>
      </c>
      <c r="J33" s="0" t="n">
        <f aca="false">AVERAGE(C22:C33)</f>
        <v>0.122150099902663</v>
      </c>
      <c r="K33" s="0" t="n">
        <f aca="false">AVERAGE(D22:D33)</f>
        <v>4.1481370773295</v>
      </c>
      <c r="L33" s="0" t="n">
        <f aca="false">AVERAGE(E22:E33)</f>
        <v>3.94384020279512</v>
      </c>
      <c r="M33" s="0" t="n">
        <f aca="false">AVERAGE(F22:F33)</f>
        <v>25.4051404355551</v>
      </c>
      <c r="N33" s="0" t="n">
        <f aca="false">AVERAGE(G22:G33)</f>
        <v>0.101683902781568</v>
      </c>
      <c r="O33" s="0" t="n">
        <f aca="false">AVERAGE(H22:H33)</f>
        <v>0.0257917073200886</v>
      </c>
    </row>
    <row r="34" customFormat="false" ht="14.25" hidden="false" customHeight="false" outlineLevel="0" collapsed="false">
      <c r="A34" s="1" t="n">
        <v>42643</v>
      </c>
      <c r="B34" s="0" t="n">
        <v>8.66169912554896</v>
      </c>
      <c r="C34" s="0" t="n">
        <v>0.121142842049186</v>
      </c>
      <c r="D34" s="0" t="n">
        <v>4.46758819947972</v>
      </c>
      <c r="E34" s="0" t="n">
        <v>4.24380996088279</v>
      </c>
      <c r="F34" s="0" t="n">
        <v>28.4613878345301</v>
      </c>
      <c r="G34" s="0" t="n">
        <v>0.10387901635619</v>
      </c>
      <c r="H34" s="0" t="n">
        <v>0.0244777728771298</v>
      </c>
      <c r="I34" s="0" t="n">
        <f aca="false">AVERAGE(B23:B34)</f>
        <v>8.82357272759589</v>
      </c>
      <c r="J34" s="0" t="n">
        <f aca="false">AVERAGE(C23:C34)</f>
        <v>0.121993582271362</v>
      </c>
      <c r="K34" s="0" t="n">
        <f aca="false">AVERAGE(D23:D34)</f>
        <v>4.16415434820556</v>
      </c>
      <c r="L34" s="0" t="n">
        <f aca="false">AVERAGE(E23:E34)</f>
        <v>3.95838274526226</v>
      </c>
      <c r="M34" s="0" t="n">
        <f aca="false">AVERAGE(F23:F34)</f>
        <v>25.5778570794221</v>
      </c>
      <c r="N34" s="0" t="n">
        <f aca="false">AVERAGE(G23:G34)</f>
        <v>0.102034096161984</v>
      </c>
      <c r="O34" s="0" t="n">
        <f aca="false">AVERAGE(H23:H34)</f>
        <v>0.0257902879919659</v>
      </c>
    </row>
    <row r="35" customFormat="false" ht="14.25" hidden="false" customHeight="false" outlineLevel="0" collapsed="false">
      <c r="A35" s="1" t="n">
        <v>42674</v>
      </c>
      <c r="B35" s="0" t="n">
        <v>8.71768914258026</v>
      </c>
      <c r="C35" s="0" t="n">
        <v>0.119812316460605</v>
      </c>
      <c r="D35" s="0" t="n">
        <v>4.44932671223098</v>
      </c>
      <c r="E35" s="0" t="n">
        <v>4.22535404289769</v>
      </c>
      <c r="F35" s="0" t="n">
        <v>28.3458400517774</v>
      </c>
      <c r="G35" s="0" t="n">
        <v>0.104824175978514</v>
      </c>
      <c r="H35" s="0" t="n">
        <v>0.0248083769819741</v>
      </c>
      <c r="I35" s="0" t="n">
        <f aca="false">AVERAGE(B24:B35)</f>
        <v>8.80433696544472</v>
      </c>
      <c r="J35" s="0" t="n">
        <f aca="false">AVERAGE(C24:C35)</f>
        <v>0.121782404408205</v>
      </c>
      <c r="K35" s="0" t="n">
        <f aca="false">AVERAGE(D24:D35)</f>
        <v>4.18203470159685</v>
      </c>
      <c r="L35" s="0" t="n">
        <f aca="false">AVERAGE(E24:E35)</f>
        <v>3.97486715436948</v>
      </c>
      <c r="M35" s="0" t="n">
        <f aca="false">AVERAGE(F24:F35)</f>
        <v>25.7537213713656</v>
      </c>
      <c r="N35" s="0" t="n">
        <f aca="false">AVERAGE(G24:G35)</f>
        <v>0.102316141290472</v>
      </c>
      <c r="O35" s="0" t="n">
        <f aca="false">AVERAGE(H24:H35)</f>
        <v>0.025758778367915</v>
      </c>
    </row>
    <row r="36" customFormat="false" ht="14.25" hidden="false" customHeight="false" outlineLevel="0" collapsed="false">
      <c r="A36" s="1" t="n">
        <v>42704</v>
      </c>
      <c r="B36" s="0" t="n">
        <v>8.71387919345437</v>
      </c>
      <c r="C36" s="0" t="n">
        <v>0.119851123788132</v>
      </c>
      <c r="D36" s="0" t="n">
        <v>4.39347672705901</v>
      </c>
      <c r="E36" s="0" t="n">
        <v>4.1725803664685</v>
      </c>
      <c r="F36" s="0" t="n">
        <v>27.8801111943664</v>
      </c>
      <c r="G36" s="0" t="n">
        <v>0.1044192908423</v>
      </c>
      <c r="H36" s="0" t="n">
        <v>0.0250251119622355</v>
      </c>
      <c r="I36" s="0" t="n">
        <f aca="false">AVERAGE(B25:B36)</f>
        <v>8.79314165978888</v>
      </c>
      <c r="J36" s="0" t="n">
        <f aca="false">AVERAGE(C25:C36)</f>
        <v>0.121568690757732</v>
      </c>
      <c r="K36" s="0" t="n">
        <f aca="false">AVERAGE(D25:D36)</f>
        <v>4.20222370071427</v>
      </c>
      <c r="L36" s="0" t="n">
        <f aca="false">AVERAGE(E25:E36)</f>
        <v>3.99394775157984</v>
      </c>
      <c r="M36" s="0" t="n">
        <f aca="false">AVERAGE(F25:F36)</f>
        <v>25.9572104691004</v>
      </c>
      <c r="N36" s="0" t="n">
        <f aca="false">AVERAGE(G25:G36)</f>
        <v>0.102385818614907</v>
      </c>
      <c r="O36" s="0" t="n">
        <f aca="false">AVERAGE(H25:H36)</f>
        <v>0.0256553664113201</v>
      </c>
    </row>
    <row r="37" customFormat="false" ht="14.25" hidden="false" customHeight="false" outlineLevel="0" collapsed="false">
      <c r="A37" s="1" t="n">
        <v>42735</v>
      </c>
      <c r="B37" s="0" t="n">
        <v>8.65973218632797</v>
      </c>
      <c r="C37" s="0" t="n">
        <v>0.119779163729401</v>
      </c>
      <c r="D37" s="0" t="n">
        <v>4.31959483609151</v>
      </c>
      <c r="E37" s="0" t="n">
        <v>4.09973321376985</v>
      </c>
      <c r="F37" s="0" t="n">
        <v>27.5607692586158</v>
      </c>
      <c r="G37" s="0" t="n">
        <v>0.105713933984353</v>
      </c>
      <c r="H37" s="0" t="n">
        <v>0.0257855641994678</v>
      </c>
      <c r="I37" s="0" t="n">
        <f aca="false">AVERAGE(B26:B37)</f>
        <v>8.77627730185474</v>
      </c>
      <c r="J37" s="0" t="n">
        <f aca="false">AVERAGE(C26:C37)</f>
        <v>0.121358886533158</v>
      </c>
      <c r="K37" s="0" t="n">
        <f aca="false">AVERAGE(D26:D37)</f>
        <v>4.22076016408525</v>
      </c>
      <c r="L37" s="0" t="n">
        <f aca="false">AVERAGE(E26:E37)</f>
        <v>4.01119371296161</v>
      </c>
      <c r="M37" s="0" t="n">
        <f aca="false">AVERAGE(F26:F37)</f>
        <v>26.1227043850965</v>
      </c>
      <c r="N37" s="0" t="n">
        <f aca="false">AVERAGE(G26:G37)</f>
        <v>0.102591936580691</v>
      </c>
      <c r="O37" s="0" t="n">
        <f aca="false">AVERAGE(H26:H37)</f>
        <v>0.02559407890578</v>
      </c>
    </row>
    <row r="38" customFormat="false" ht="14.25" hidden="false" customHeight="false" outlineLevel="0" collapsed="false">
      <c r="A38" s="1" t="n">
        <v>42766</v>
      </c>
      <c r="B38" s="0" t="n">
        <v>8.70506656485464</v>
      </c>
      <c r="C38" s="0" t="n">
        <v>0.119841586970342</v>
      </c>
      <c r="D38" s="0" t="n">
        <v>4.31542442141461</v>
      </c>
      <c r="E38" s="0" t="n">
        <v>4.09853146603979</v>
      </c>
      <c r="F38" s="0" t="n">
        <v>26.849801389301</v>
      </c>
      <c r="G38" s="0" t="n">
        <v>0.104192228267876</v>
      </c>
      <c r="H38" s="0" t="n">
        <v>0.0254218441730184</v>
      </c>
      <c r="I38" s="0" t="n">
        <f aca="false">AVERAGE(B27:B38)</f>
        <v>8.76444789754337</v>
      </c>
      <c r="J38" s="0" t="n">
        <f aca="false">AVERAGE(C27:C38)</f>
        <v>0.121144362756921</v>
      </c>
      <c r="K38" s="0" t="n">
        <f aca="false">AVERAGE(D27:D38)</f>
        <v>4.2406359285959</v>
      </c>
      <c r="L38" s="0" t="n">
        <f aca="false">AVERAGE(E27:E38)</f>
        <v>4.02996569077766</v>
      </c>
      <c r="M38" s="0" t="n">
        <f aca="false">AVERAGE(F27:F38)</f>
        <v>26.3351046324095</v>
      </c>
      <c r="N38" s="0" t="n">
        <f aca="false">AVERAGE(G27:G38)</f>
        <v>0.102670063251776</v>
      </c>
      <c r="O38" s="0" t="n">
        <f aca="false">AVERAGE(H27:H38)</f>
        <v>0.0254910414574642</v>
      </c>
    </row>
    <row r="39" customFormat="false" ht="14.25" hidden="false" customHeight="false" outlineLevel="0" collapsed="false">
      <c r="A39" s="1" t="n">
        <v>42794</v>
      </c>
      <c r="B39" s="0" t="n">
        <v>8.72413428055471</v>
      </c>
      <c r="C39" s="0" t="n">
        <v>0.119560024235275</v>
      </c>
      <c r="D39" s="0" t="n">
        <v>4.40081051565096</v>
      </c>
      <c r="E39" s="0" t="n">
        <v>4.18053304921578</v>
      </c>
      <c r="F39" s="0" t="n">
        <v>26.6941022440193</v>
      </c>
      <c r="G39" s="0" t="n">
        <v>0.103785688712593</v>
      </c>
      <c r="H39" s="0" t="n">
        <v>0.0248259462347899</v>
      </c>
      <c r="I39" s="0" t="n">
        <f aca="false">AVERAGE(B28:B39)</f>
        <v>8.74583450033573</v>
      </c>
      <c r="J39" s="0" t="n">
        <f aca="false">AVERAGE(C28:C39)</f>
        <v>0.120990912003654</v>
      </c>
      <c r="K39" s="0" t="n">
        <f aca="false">AVERAGE(D28:D39)</f>
        <v>4.26013860439114</v>
      </c>
      <c r="L39" s="0" t="n">
        <f aca="false">AVERAGE(E28:E39)</f>
        <v>4.04811660534645</v>
      </c>
      <c r="M39" s="0" t="n">
        <f aca="false">AVERAGE(F28:F39)</f>
        <v>26.4597594051773</v>
      </c>
      <c r="N39" s="0" t="n">
        <f aca="false">AVERAGE(G28:G39)</f>
        <v>0.102919680726255</v>
      </c>
      <c r="O39" s="0" t="n">
        <f aca="false">AVERAGE(H28:H39)</f>
        <v>0.0254403197184815</v>
      </c>
    </row>
    <row r="40" customFormat="false" ht="14.25" hidden="false" customHeight="false" outlineLevel="0" collapsed="false">
      <c r="A40" s="1" t="n">
        <v>42825</v>
      </c>
      <c r="B40" s="0" t="n">
        <v>8.73839168284882</v>
      </c>
      <c r="C40" s="0" t="n">
        <v>0.119593093202869</v>
      </c>
      <c r="D40" s="0" t="n">
        <v>4.38914479320034</v>
      </c>
      <c r="E40" s="0" t="n">
        <v>4.17031065840008</v>
      </c>
      <c r="F40" s="0" t="n">
        <v>26.3555428706385</v>
      </c>
      <c r="G40" s="0" t="n">
        <v>0.103344990407237</v>
      </c>
      <c r="H40" s="0" t="n">
        <v>0.0247811251660769</v>
      </c>
      <c r="I40" s="0" t="n">
        <f aca="false">AVERAGE(B29:B40)</f>
        <v>8.73188424455181</v>
      </c>
      <c r="J40" s="0" t="n">
        <f aca="false">AVERAGE(C29:C40)</f>
        <v>0.120825305899724</v>
      </c>
      <c r="K40" s="0" t="n">
        <f aca="false">AVERAGE(D29:D40)</f>
        <v>4.28202568850328</v>
      </c>
      <c r="L40" s="0" t="n">
        <f aca="false">AVERAGE(E29:E40)</f>
        <v>4.06874000453448</v>
      </c>
      <c r="M40" s="0" t="n">
        <f aca="false">AVERAGE(F29:F40)</f>
        <v>26.6045777164865</v>
      </c>
      <c r="N40" s="0" t="n">
        <f aca="false">AVERAGE(G29:G40)</f>
        <v>0.103063352077516</v>
      </c>
      <c r="O40" s="0" t="n">
        <f aca="false">AVERAGE(H29:H40)</f>
        <v>0.0253466629202729</v>
      </c>
    </row>
    <row r="41" customFormat="false" ht="14.25" hidden="false" customHeight="false" outlineLevel="0" collapsed="false">
      <c r="A41" s="1" t="n">
        <v>42855</v>
      </c>
      <c r="B41" s="0" t="n">
        <v>8.69985783666756</v>
      </c>
      <c r="C41" s="0" t="n">
        <v>0.11963049682132</v>
      </c>
      <c r="D41" s="0" t="n">
        <v>4.69315587812085</v>
      </c>
      <c r="E41" s="0" t="n">
        <v>4.45457591165116</v>
      </c>
      <c r="F41" s="0" t="n">
        <v>32.376464390059</v>
      </c>
      <c r="G41" s="0" t="n">
        <v>0.104977528566875</v>
      </c>
      <c r="H41" s="0" t="n">
        <v>0.0235662228344344</v>
      </c>
      <c r="I41" s="0" t="n">
        <f aca="false">AVERAGE(B30:B41)</f>
        <v>8.70992230175523</v>
      </c>
      <c r="J41" s="0" t="n">
        <f aca="false">AVERAGE(C30:C41)</f>
        <v>0.120668359361371</v>
      </c>
      <c r="K41" s="0" t="n">
        <f aca="false">AVERAGE(D30:D41)</f>
        <v>4.3341502381081</v>
      </c>
      <c r="L41" s="0" t="n">
        <f aca="false">AVERAGE(E30:E41)</f>
        <v>4.11745061867247</v>
      </c>
      <c r="M41" s="0" t="n">
        <f aca="false">AVERAGE(F30:F41)</f>
        <v>27.2418542747319</v>
      </c>
      <c r="N41" s="0" t="n">
        <f aca="false">AVERAGE(G30:G41)</f>
        <v>0.103503181780197</v>
      </c>
      <c r="O41" s="0" t="n">
        <f aca="false">AVERAGE(H30:H41)</f>
        <v>0.0251636948058391</v>
      </c>
    </row>
    <row r="42" customFormat="false" ht="14.25" hidden="false" customHeight="false" outlineLevel="0" collapsed="false">
      <c r="A42" s="1" t="n">
        <v>42886</v>
      </c>
      <c r="B42" s="0" t="n">
        <v>8.73248012882845</v>
      </c>
      <c r="C42" s="0" t="n">
        <v>0.118796872987533</v>
      </c>
      <c r="D42" s="0" t="n">
        <v>4.62909502334608</v>
      </c>
      <c r="E42" s="0" t="n">
        <v>4.3943740727419</v>
      </c>
      <c r="F42" s="0" t="n">
        <v>31.4855360040862</v>
      </c>
      <c r="G42" s="0" t="n">
        <v>0.104827748528928</v>
      </c>
      <c r="H42" s="0" t="n">
        <v>0.0238549897650202</v>
      </c>
      <c r="I42" s="0" t="n">
        <f aca="false">AVERAGE(B31:B42)</f>
        <v>8.6933787446152</v>
      </c>
      <c r="J42" s="0" t="n">
        <f aca="false">AVERAGE(C31:C42)</f>
        <v>0.120432248243292</v>
      </c>
      <c r="K42" s="0" t="n">
        <f aca="false">AVERAGE(D31:D42)</f>
        <v>4.38555839492835</v>
      </c>
      <c r="L42" s="0" t="n">
        <f aca="false">AVERAGE(E31:E42)</f>
        <v>4.16561551691443</v>
      </c>
      <c r="M42" s="0" t="n">
        <f aca="false">AVERAGE(F31:F42)</f>
        <v>27.8303943297346</v>
      </c>
      <c r="N42" s="0" t="n">
        <f aca="false">AVERAGE(G31:G42)</f>
        <v>0.103882344612482</v>
      </c>
      <c r="O42" s="0" t="n">
        <f aca="false">AVERAGE(H31:H42)</f>
        <v>0.0249619834360672</v>
      </c>
    </row>
    <row r="43" customFormat="false" ht="14.25" hidden="false" customHeight="false" outlineLevel="0" collapsed="false">
      <c r="A43" s="1" t="n">
        <v>42916</v>
      </c>
      <c r="B43" s="0" t="n">
        <v>8.93407902783637</v>
      </c>
      <c r="C43" s="0" t="n">
        <v>0.118292866851367</v>
      </c>
      <c r="D43" s="0" t="n">
        <v>4.63614292629478</v>
      </c>
      <c r="E43" s="0" t="n">
        <v>4.41014872197798</v>
      </c>
      <c r="F43" s="0" t="n">
        <v>31.9812998303693</v>
      </c>
      <c r="G43" s="0" t="n">
        <v>0.100687745288348</v>
      </c>
      <c r="H43" s="0" t="n">
        <v>0.0228309183285748</v>
      </c>
      <c r="I43" s="0" t="n">
        <f aca="false">AVERAGE(B32:B43)</f>
        <v>8.71096315704906</v>
      </c>
      <c r="J43" s="0" t="n">
        <f aca="false">AVERAGE(C32:C43)</f>
        <v>0.12006690956037</v>
      </c>
      <c r="K43" s="0" t="n">
        <f aca="false">AVERAGE(D32:D43)</f>
        <v>4.4248253937967</v>
      </c>
      <c r="L43" s="0" t="n">
        <f aca="false">AVERAGE(E32:E43)</f>
        <v>4.20290189693794</v>
      </c>
      <c r="M43" s="0" t="n">
        <f aca="false">AVERAGE(F32:F43)</f>
        <v>28.2943258604042</v>
      </c>
      <c r="N43" s="0" t="n">
        <f aca="false">AVERAGE(G32:G43)</f>
        <v>0.10391065131637</v>
      </c>
      <c r="O43" s="0" t="n">
        <f aca="false">AVERAGE(H32:H43)</f>
        <v>0.0247543035543054</v>
      </c>
    </row>
    <row r="44" customFormat="false" ht="14.25" hidden="false" customHeight="false" outlineLevel="0" collapsed="false">
      <c r="A44" s="1" t="n">
        <v>42947</v>
      </c>
      <c r="B44" s="0" t="n">
        <v>8.90917159651544</v>
      </c>
      <c r="C44" s="0" t="n">
        <v>0.118349949294496</v>
      </c>
      <c r="D44" s="0" t="n">
        <v>4.60823854958812</v>
      </c>
      <c r="E44" s="0" t="n">
        <v>4.38283120198844</v>
      </c>
      <c r="F44" s="0" t="n">
        <v>31.1832394801573</v>
      </c>
      <c r="G44" s="0" t="n">
        <v>0.100850325209268</v>
      </c>
      <c r="H44" s="0" t="n">
        <v>0.0230103146941898</v>
      </c>
      <c r="I44" s="0" t="n">
        <f aca="false">AVERAGE(B33:B44)</f>
        <v>8.73056721554597</v>
      </c>
      <c r="J44" s="0" t="n">
        <f aca="false">AVERAGE(C33:C44)</f>
        <v>0.119732189721504</v>
      </c>
      <c r="K44" s="0" t="n">
        <f aca="false">AVERAGE(D33:D44)</f>
        <v>4.45664719500832</v>
      </c>
      <c r="L44" s="0" t="n">
        <f aca="false">AVERAGE(E33:E44)</f>
        <v>4.23328401952865</v>
      </c>
      <c r="M44" s="0" t="n">
        <f aca="false">AVERAGE(F33:F44)</f>
        <v>28.7287803393329</v>
      </c>
      <c r="N44" s="0" t="n">
        <f aca="false">AVERAGE(G33:G44)</f>
        <v>0.10384965415384</v>
      </c>
      <c r="O44" s="0" t="n">
        <f aca="false">AVERAGE(H33:H44)</f>
        <v>0.0245651415628985</v>
      </c>
    </row>
    <row r="45" customFormat="false" ht="14.25" hidden="false" customHeight="false" outlineLevel="0" collapsed="false">
      <c r="A45" s="1" t="n">
        <v>42978</v>
      </c>
      <c r="B45" s="0" t="n">
        <v>8.90112766221061</v>
      </c>
      <c r="C45" s="0" t="n">
        <v>0.118344070466947</v>
      </c>
      <c r="D45" s="0" t="n">
        <v>4.59860386497822</v>
      </c>
      <c r="E45" s="0" t="n">
        <v>4.37381387403486</v>
      </c>
      <c r="F45" s="0" t="n">
        <v>30.9340148666125</v>
      </c>
      <c r="G45" s="0" t="n">
        <v>0.100564030595742</v>
      </c>
      <c r="H45" s="0" t="n">
        <v>0.0229922976816047</v>
      </c>
      <c r="I45" s="0" t="n">
        <f aca="false">AVERAGE(B34:B45)</f>
        <v>8.75810903568568</v>
      </c>
      <c r="J45" s="0" t="n">
        <f aca="false">AVERAGE(C34:C45)</f>
        <v>0.119416200571456</v>
      </c>
      <c r="K45" s="0" t="n">
        <f aca="false">AVERAGE(D34:D45)</f>
        <v>4.49171687062126</v>
      </c>
      <c r="L45" s="0" t="n">
        <f aca="false">AVERAGE(E34:E45)</f>
        <v>4.26721637833907</v>
      </c>
      <c r="M45" s="0" t="n">
        <f aca="false">AVERAGE(F34:F45)</f>
        <v>29.1756757845444</v>
      </c>
      <c r="N45" s="0" t="n">
        <f aca="false">AVERAGE(G34:G45)</f>
        <v>0.103505558561519</v>
      </c>
      <c r="O45" s="0" t="n">
        <f aca="false">AVERAGE(H34:H45)</f>
        <v>0.0242817070748764</v>
      </c>
    </row>
    <row r="46" customFormat="false" ht="14.25" hidden="false" customHeight="false" outlineLevel="0" collapsed="false">
      <c r="A46" s="1" t="n">
        <v>43008</v>
      </c>
      <c r="B46" s="0" t="n">
        <v>9.14905899718516</v>
      </c>
      <c r="C46" s="0" t="n">
        <v>0.118155355691498</v>
      </c>
      <c r="D46" s="0" t="n">
        <v>4.70222586744253</v>
      </c>
      <c r="E46" s="0" t="n">
        <v>4.48410282714019</v>
      </c>
      <c r="F46" s="0" t="n">
        <v>31.0644070010264</v>
      </c>
      <c r="G46" s="0" t="n">
        <v>0.0945729564944449</v>
      </c>
      <c r="H46" s="0" t="n">
        <v>0.0210907198474662</v>
      </c>
      <c r="I46" s="0" t="n">
        <f aca="false">AVERAGE(B35:B46)</f>
        <v>8.79872235832203</v>
      </c>
      <c r="J46" s="0" t="n">
        <f aca="false">AVERAGE(C35:C46)</f>
        <v>0.119167243374982</v>
      </c>
      <c r="K46" s="0" t="n">
        <f aca="false">AVERAGE(D35:D46)</f>
        <v>4.51127000961817</v>
      </c>
      <c r="L46" s="0" t="n">
        <f aca="false">AVERAGE(E35:E46)</f>
        <v>4.28724078386052</v>
      </c>
      <c r="M46" s="0" t="n">
        <f aca="false">AVERAGE(F35:F46)</f>
        <v>29.3925940484191</v>
      </c>
      <c r="N46" s="0" t="n">
        <f aca="false">AVERAGE(G35:G46)</f>
        <v>0.10273005357304</v>
      </c>
      <c r="O46" s="0" t="n">
        <f aca="false">AVERAGE(H35:H46)</f>
        <v>0.0239994526557377</v>
      </c>
    </row>
    <row r="47" customFormat="false" ht="14.25" hidden="false" customHeight="false" outlineLevel="0" collapsed="false">
      <c r="A47" s="1" t="n">
        <v>43039</v>
      </c>
      <c r="B47" s="0" t="n">
        <v>9.54169926198126</v>
      </c>
      <c r="C47" s="0" t="n">
        <v>0.118147744749833</v>
      </c>
      <c r="D47" s="0" t="n">
        <v>4.73937569028366</v>
      </c>
      <c r="E47" s="0" t="n">
        <v>4.53914071015616</v>
      </c>
      <c r="F47" s="0" t="n">
        <v>32.2945696016532</v>
      </c>
      <c r="G47" s="0" t="n">
        <v>0.0856001716062829</v>
      </c>
      <c r="H47" s="0" t="n">
        <v>0.0188582326638951</v>
      </c>
      <c r="I47" s="0" t="n">
        <f aca="false">AVERAGE(B36:B47)</f>
        <v>8.86738986827211</v>
      </c>
      <c r="J47" s="0" t="n">
        <f aca="false">AVERAGE(C36:C47)</f>
        <v>0.119028529065751</v>
      </c>
      <c r="K47" s="0" t="n">
        <f aca="false">AVERAGE(D36:D47)</f>
        <v>4.53544075778922</v>
      </c>
      <c r="L47" s="0" t="n">
        <f aca="false">AVERAGE(E36:E47)</f>
        <v>4.31338967279872</v>
      </c>
      <c r="M47" s="0" t="n">
        <f aca="false">AVERAGE(F36:F47)</f>
        <v>29.7216548442421</v>
      </c>
      <c r="N47" s="0" t="n">
        <f aca="false">AVERAGE(G36:G47)</f>
        <v>0.101128053208687</v>
      </c>
      <c r="O47" s="0" t="n">
        <f aca="false">AVERAGE(H36:H47)</f>
        <v>0.0235036072958978</v>
      </c>
    </row>
    <row r="48" customFormat="false" ht="14.25" hidden="false" customHeight="false" outlineLevel="0" collapsed="false">
      <c r="A48" s="1" t="n">
        <v>43069</v>
      </c>
      <c r="B48" s="0" t="n">
        <v>9.32536141442803</v>
      </c>
      <c r="C48" s="0" t="n">
        <v>0.118177836395618</v>
      </c>
      <c r="D48" s="0" t="n">
        <v>4.6131179321717</v>
      </c>
      <c r="E48" s="0" t="n">
        <v>4.40889831018633</v>
      </c>
      <c r="F48" s="0" t="n">
        <v>30.6838320711501</v>
      </c>
      <c r="G48" s="0" t="n">
        <v>0.0892900367672376</v>
      </c>
      <c r="H48" s="0" t="n">
        <v>0.0202522332077702</v>
      </c>
      <c r="I48" s="0" t="n">
        <f aca="false">AVERAGE(B37:B48)</f>
        <v>8.91834672001992</v>
      </c>
      <c r="J48" s="0" t="n">
        <f aca="false">AVERAGE(C37:C48)</f>
        <v>0.118889088449708</v>
      </c>
      <c r="K48" s="0" t="n">
        <f aca="false">AVERAGE(D37:D48)</f>
        <v>4.55374419154861</v>
      </c>
      <c r="L48" s="0" t="n">
        <f aca="false">AVERAGE(E37:E48)</f>
        <v>4.33308283477521</v>
      </c>
      <c r="M48" s="0" t="n">
        <f aca="false">AVERAGE(F37:F48)</f>
        <v>29.9552982506407</v>
      </c>
      <c r="N48" s="0" t="n">
        <f aca="false">AVERAGE(G37:G48)</f>
        <v>0.0998672820357655</v>
      </c>
      <c r="O48" s="0" t="n">
        <f aca="false">AVERAGE(H37:H48)</f>
        <v>0.0231058673996924</v>
      </c>
    </row>
    <row r="49" customFormat="false" ht="14.25" hidden="false" customHeight="false" outlineLevel="0" collapsed="false">
      <c r="A49" s="1" t="n">
        <v>43100</v>
      </c>
      <c r="B49" s="0" t="n">
        <v>9.38678922242021</v>
      </c>
      <c r="C49" s="0" t="n">
        <v>0.118106279958853</v>
      </c>
      <c r="D49" s="0" t="n">
        <v>4.57216456993031</v>
      </c>
      <c r="E49" s="0" t="n">
        <v>4.37294463950827</v>
      </c>
      <c r="F49" s="0" t="n">
        <v>30.9571774525762</v>
      </c>
      <c r="G49" s="0" t="n">
        <v>0.0879116218225763</v>
      </c>
      <c r="H49" s="0" t="n">
        <v>0.0201035295595376</v>
      </c>
      <c r="I49" s="0" t="n">
        <f aca="false">AVERAGE(B38:B49)</f>
        <v>8.97893480636094</v>
      </c>
      <c r="J49" s="0" t="n">
        <f aca="false">AVERAGE(C38:C49)</f>
        <v>0.118749681468829</v>
      </c>
      <c r="K49" s="0" t="n">
        <f aca="false">AVERAGE(D38:D49)</f>
        <v>4.57479166936851</v>
      </c>
      <c r="L49" s="0" t="n">
        <f aca="false">AVERAGE(E38:E49)</f>
        <v>4.35585045358674</v>
      </c>
      <c r="M49" s="0" t="n">
        <f aca="false">AVERAGE(F38:F49)</f>
        <v>30.2383322668041</v>
      </c>
      <c r="N49" s="0" t="n">
        <f aca="false">AVERAGE(G38:G49)</f>
        <v>0.0983837560222841</v>
      </c>
      <c r="O49" s="0" t="n">
        <f aca="false">AVERAGE(H38:H49)</f>
        <v>0.0226323645130315</v>
      </c>
    </row>
    <row r="50" customFormat="false" ht="14.25" hidden="false" customHeight="false" outlineLevel="0" collapsed="false">
      <c r="A50" s="1" t="n">
        <v>43131</v>
      </c>
      <c r="B50" s="0" t="n">
        <v>9.39124851862809</v>
      </c>
      <c r="C50" s="0" t="n">
        <v>0.117903811300543</v>
      </c>
      <c r="D50" s="0" t="n">
        <v>4.60439628497511</v>
      </c>
      <c r="E50" s="0" t="n">
        <v>4.4029957744474</v>
      </c>
      <c r="F50" s="0" t="n">
        <v>30.7468667421901</v>
      </c>
      <c r="G50" s="0" t="n">
        <v>0.0887128282384031</v>
      </c>
      <c r="H50" s="0" t="n">
        <v>0.0201482882979912</v>
      </c>
      <c r="I50" s="0" t="n">
        <f aca="false">AVERAGE(B39:B50)</f>
        <v>9.03611663584206</v>
      </c>
      <c r="J50" s="0" t="n">
        <f aca="false">AVERAGE(C39:C50)</f>
        <v>0.118588200163013</v>
      </c>
      <c r="K50" s="0" t="n">
        <f aca="false">AVERAGE(D39:D50)</f>
        <v>4.59887265799855</v>
      </c>
      <c r="L50" s="0" t="n">
        <f aca="false">AVERAGE(E39:E50)</f>
        <v>4.38122247928738</v>
      </c>
      <c r="M50" s="0" t="n">
        <f aca="false">AVERAGE(F39:F50)</f>
        <v>30.5630877128782</v>
      </c>
      <c r="N50" s="0" t="n">
        <f aca="false">AVERAGE(G39:G50)</f>
        <v>0.097093806019828</v>
      </c>
      <c r="O50" s="0" t="n">
        <f aca="false">AVERAGE(H39:H50)</f>
        <v>0.0221929015234459</v>
      </c>
    </row>
    <row r="51" customFormat="false" ht="14.25" hidden="false" customHeight="false" outlineLevel="0" collapsed="false">
      <c r="A51" s="1" t="n">
        <v>43159</v>
      </c>
      <c r="B51" s="0" t="n">
        <v>9.23082134371557</v>
      </c>
      <c r="C51" s="0" t="n">
        <v>0.115632444840624</v>
      </c>
      <c r="D51" s="0" t="n">
        <v>4.43980406638286</v>
      </c>
      <c r="E51" s="0" t="n">
        <v>4.23223790284769</v>
      </c>
      <c r="F51" s="0" t="n">
        <v>28.0693550985846</v>
      </c>
      <c r="G51" s="0" t="n">
        <v>0.0952997689724684</v>
      </c>
      <c r="H51" s="0" t="n">
        <v>0.0225175831699691</v>
      </c>
      <c r="I51" s="0" t="n">
        <f aca="false">AVERAGE(B40:B51)</f>
        <v>9.07834055777213</v>
      </c>
      <c r="J51" s="0" t="n">
        <f aca="false">AVERAGE(C40:C51)</f>
        <v>0.118260901880125</v>
      </c>
      <c r="K51" s="0" t="n">
        <f aca="false">AVERAGE(D40:D51)</f>
        <v>4.60212212055954</v>
      </c>
      <c r="L51" s="0" t="n">
        <f aca="false">AVERAGE(E40:E51)</f>
        <v>4.38553121709004</v>
      </c>
      <c r="M51" s="0" t="n">
        <f aca="false">AVERAGE(F40:F51)</f>
        <v>30.6776921174253</v>
      </c>
      <c r="N51" s="0" t="n">
        <f aca="false">AVERAGE(G40:G51)</f>
        <v>0.0963866460414843</v>
      </c>
      <c r="O51" s="0" t="n">
        <f aca="false">AVERAGE(H40:H51)</f>
        <v>0.0220005379347109</v>
      </c>
    </row>
    <row r="52" customFormat="false" ht="14.25" hidden="false" customHeight="false" outlineLevel="0" collapsed="false">
      <c r="A52" s="1" t="n">
        <v>43190</v>
      </c>
      <c r="B52" s="0" t="n">
        <v>9.35935818774526</v>
      </c>
      <c r="C52" s="0" t="n">
        <v>0.115690605187521</v>
      </c>
      <c r="D52" s="0" t="n">
        <v>4.43786368856666</v>
      </c>
      <c r="E52" s="0" t="n">
        <v>4.23735790729671</v>
      </c>
      <c r="F52" s="0" t="n">
        <v>27.4282487620525</v>
      </c>
      <c r="G52" s="0" t="n">
        <v>0.0914989904071688</v>
      </c>
      <c r="H52" s="0" t="n">
        <v>0.0215934061764308</v>
      </c>
      <c r="I52" s="0" t="n">
        <f aca="false">AVERAGE(B41:B52)</f>
        <v>9.1300877665135</v>
      </c>
      <c r="J52" s="0" t="n">
        <f aca="false">AVERAGE(C41:C52)</f>
        <v>0.117935694545513</v>
      </c>
      <c r="K52" s="0" t="n">
        <f aca="false">AVERAGE(D41:D52)</f>
        <v>4.60618202850674</v>
      </c>
      <c r="L52" s="0" t="n">
        <f aca="false">AVERAGE(E41:E52)</f>
        <v>4.39111848783142</v>
      </c>
      <c r="M52" s="0" t="n">
        <f aca="false">AVERAGE(F41:F52)</f>
        <v>30.7670842750431</v>
      </c>
      <c r="N52" s="0" t="n">
        <f aca="false">AVERAGE(G41:G52)</f>
        <v>0.0953994793748119</v>
      </c>
      <c r="O52" s="0" t="n">
        <f aca="false">AVERAGE(H41:H52)</f>
        <v>0.0217348946855737</v>
      </c>
    </row>
    <row r="53" customFormat="false" ht="14.25" hidden="false" customHeight="false" outlineLevel="0" collapsed="false">
      <c r="A53" s="1" t="n">
        <v>43220</v>
      </c>
      <c r="B53" s="0" t="n">
        <v>9.15850966956985</v>
      </c>
      <c r="C53" s="0" t="n">
        <v>0.114915987460999</v>
      </c>
      <c r="D53" s="0" t="n">
        <v>4.28745035407574</v>
      </c>
      <c r="E53" s="0" t="n">
        <v>4.08181591572198</v>
      </c>
      <c r="F53" s="0" t="n">
        <v>25.660278890345</v>
      </c>
      <c r="G53" s="0" t="n">
        <v>0.0959721358992759</v>
      </c>
      <c r="H53" s="0" t="n">
        <v>0.0235121176164802</v>
      </c>
      <c r="I53" s="0" t="n">
        <f aca="false">AVERAGE(B42:B53)</f>
        <v>9.16830875258869</v>
      </c>
      <c r="J53" s="0" t="n">
        <f aca="false">AVERAGE(C42:C53)</f>
        <v>0.117542818765486</v>
      </c>
      <c r="K53" s="0" t="n">
        <f aca="false">AVERAGE(D42:D53)</f>
        <v>4.57237323483631</v>
      </c>
      <c r="L53" s="0" t="n">
        <f aca="false">AVERAGE(E42:E53)</f>
        <v>4.36005515483732</v>
      </c>
      <c r="M53" s="0" t="n">
        <f aca="false">AVERAGE(F42:F53)</f>
        <v>30.207402150067</v>
      </c>
      <c r="N53" s="0" t="n">
        <f aca="false">AVERAGE(G42:G53)</f>
        <v>0.0946490299858453</v>
      </c>
      <c r="O53" s="0" t="n">
        <f aca="false">AVERAGE(H42:H53)</f>
        <v>0.0217303859174108</v>
      </c>
    </row>
    <row r="54" customFormat="false" ht="14.25" hidden="false" customHeight="false" outlineLevel="0" collapsed="false">
      <c r="A54" s="1" t="n">
        <v>43251</v>
      </c>
      <c r="B54" s="0" t="n">
        <v>9.20069295019601</v>
      </c>
      <c r="C54" s="0" t="n">
        <v>0.115167388031188</v>
      </c>
      <c r="D54" s="0" t="n">
        <v>4.3246451493274</v>
      </c>
      <c r="E54" s="0" t="n">
        <v>4.12071610142739</v>
      </c>
      <c r="F54" s="0" t="n">
        <v>26.6883119255441</v>
      </c>
      <c r="G54" s="0" t="n">
        <v>0.095829430264192</v>
      </c>
      <c r="H54" s="0" t="n">
        <v>0.0232555283852235</v>
      </c>
      <c r="I54" s="0" t="n">
        <f aca="false">AVERAGE(B43:B54)</f>
        <v>9.20732648770265</v>
      </c>
      <c r="J54" s="0" t="n">
        <f aca="false">AVERAGE(C43:C54)</f>
        <v>0.117240361685791</v>
      </c>
      <c r="K54" s="0" t="n">
        <f aca="false">AVERAGE(D43:D54)</f>
        <v>4.54700241200142</v>
      </c>
      <c r="L54" s="0" t="n">
        <f aca="false">AVERAGE(E43:E54)</f>
        <v>4.33725032389445</v>
      </c>
      <c r="M54" s="0" t="n">
        <f aca="false">AVERAGE(F43:F54)</f>
        <v>29.8076334768551</v>
      </c>
      <c r="N54" s="0" t="n">
        <f aca="false">AVERAGE(G43:G54)</f>
        <v>0.0938991701304507</v>
      </c>
      <c r="O54" s="0" t="n">
        <f aca="false">AVERAGE(H43:H54)</f>
        <v>0.0216804308024278</v>
      </c>
    </row>
    <row r="55" customFormat="false" ht="14.25" hidden="false" customHeight="false" outlineLevel="0" collapsed="false">
      <c r="A55" s="1" t="n">
        <v>43281</v>
      </c>
      <c r="B55" s="0" t="n">
        <v>9.06960856761643</v>
      </c>
      <c r="C55" s="0" t="n">
        <v>0.115119376995567</v>
      </c>
      <c r="D55" s="0" t="n">
        <v>4.24211425533506</v>
      </c>
      <c r="E55" s="0" t="n">
        <v>4.03565802578585</v>
      </c>
      <c r="F55" s="0" t="n">
        <v>26.4836644510165</v>
      </c>
      <c r="G55" s="0" t="n">
        <v>0.0998328886709393</v>
      </c>
      <c r="H55" s="0" t="n">
        <v>0.0247376978012152</v>
      </c>
      <c r="I55" s="0" t="n">
        <f aca="false">AVERAGE(B44:B55)</f>
        <v>9.21862061601766</v>
      </c>
      <c r="J55" s="0" t="n">
        <f aca="false">AVERAGE(C44:C55)</f>
        <v>0.116975904197807</v>
      </c>
      <c r="K55" s="0" t="n">
        <f aca="false">AVERAGE(D44:D55)</f>
        <v>4.51416668942145</v>
      </c>
      <c r="L55" s="0" t="n">
        <f aca="false">AVERAGE(E44:E55)</f>
        <v>4.30604276587844</v>
      </c>
      <c r="M55" s="0" t="n">
        <f aca="false">AVERAGE(F44:F55)</f>
        <v>29.3494971952424</v>
      </c>
      <c r="N55" s="0" t="n">
        <f aca="false">AVERAGE(G44:G55)</f>
        <v>0.0938279320789999</v>
      </c>
      <c r="O55" s="0" t="n">
        <f aca="false">AVERAGE(H44:H55)</f>
        <v>0.0218393290918145</v>
      </c>
    </row>
    <row r="56" customFormat="false" ht="14.25" hidden="false" customHeight="false" outlineLevel="0" collapsed="false">
      <c r="A56" s="1" t="n">
        <v>43312</v>
      </c>
      <c r="B56" s="0" t="n">
        <v>8.99536976432598</v>
      </c>
      <c r="C56" s="0" t="n">
        <v>0.115208546722143</v>
      </c>
      <c r="D56" s="0" t="n">
        <v>4.23181367185241</v>
      </c>
      <c r="E56" s="0" t="n">
        <v>4.02247801107654</v>
      </c>
      <c r="F56" s="0" t="n">
        <v>25.7236859011548</v>
      </c>
      <c r="G56" s="0" t="n">
        <v>0.101918482519987</v>
      </c>
      <c r="H56" s="0" t="n">
        <v>0.025337237951168</v>
      </c>
      <c r="I56" s="0" t="n">
        <f aca="false">AVERAGE(B45:B56)</f>
        <v>9.22580379666854</v>
      </c>
      <c r="J56" s="0" t="n">
        <f aca="false">AVERAGE(C45:C56)</f>
        <v>0.116714120650111</v>
      </c>
      <c r="K56" s="0" t="n">
        <f aca="false">AVERAGE(D45:D56)</f>
        <v>4.48279794961014</v>
      </c>
      <c r="L56" s="0" t="n">
        <f aca="false">AVERAGE(E45:E56)</f>
        <v>4.27601333330245</v>
      </c>
      <c r="M56" s="0" t="n">
        <f aca="false">AVERAGE(F45:F56)</f>
        <v>28.8945343969922</v>
      </c>
      <c r="N56" s="0" t="n">
        <f aca="false">AVERAGE(G45:G56)</f>
        <v>0.0939169451882265</v>
      </c>
      <c r="O56" s="0" t="n">
        <f aca="false">AVERAGE(H45:H56)</f>
        <v>0.0220332393632293</v>
      </c>
    </row>
    <row r="57" customFormat="false" ht="14.25" hidden="false" customHeight="false" outlineLevel="0" collapsed="false">
      <c r="A57" s="1" t="n">
        <v>43343</v>
      </c>
      <c r="B57" s="0" t="n">
        <v>8.92852016849984</v>
      </c>
      <c r="C57" s="0" t="n">
        <v>0.115040850525984</v>
      </c>
      <c r="D57" s="0" t="n">
        <v>4.17403513119443</v>
      </c>
      <c r="E57" s="0" t="n">
        <v>3.96410412329229</v>
      </c>
      <c r="F57" s="0" t="n">
        <v>25.2656971186185</v>
      </c>
      <c r="G57" s="0" t="n">
        <v>0.104065309447167</v>
      </c>
      <c r="H57" s="0" t="n">
        <v>0.0262519112037698</v>
      </c>
      <c r="I57" s="0" t="n">
        <f aca="false">AVERAGE(B46:B57)</f>
        <v>9.22808650552597</v>
      </c>
      <c r="J57" s="0" t="n">
        <f aca="false">AVERAGE(C46:C57)</f>
        <v>0.116438852321698</v>
      </c>
      <c r="K57" s="0" t="n">
        <f aca="false">AVERAGE(D46:D57)</f>
        <v>4.44741722179482</v>
      </c>
      <c r="L57" s="0" t="n">
        <f aca="false">AVERAGE(E46:E57)</f>
        <v>4.2418708540739</v>
      </c>
      <c r="M57" s="0" t="n">
        <f aca="false">AVERAGE(F46:F57)</f>
        <v>28.4221745846593</v>
      </c>
      <c r="N57" s="0" t="n">
        <f aca="false">AVERAGE(G46:G57)</f>
        <v>0.0942087184258453</v>
      </c>
      <c r="O57" s="0" t="n">
        <f aca="false">AVERAGE(H46:H57)</f>
        <v>0.0223048738234097</v>
      </c>
    </row>
    <row r="58" customFormat="false" ht="14.25" hidden="false" customHeight="false" outlineLevel="0" collapsed="false">
      <c r="A58" s="1" t="n">
        <v>43373</v>
      </c>
      <c r="B58" s="0" t="n">
        <v>8.94011932412301</v>
      </c>
      <c r="C58" s="0" t="n">
        <v>0.114662597144696</v>
      </c>
      <c r="D58" s="0" t="n">
        <v>4.30651679046698</v>
      </c>
      <c r="E58" s="0" t="n">
        <v>4.08954783117674</v>
      </c>
      <c r="F58" s="0" t="n">
        <v>25.7648164527205</v>
      </c>
      <c r="G58" s="0" t="n">
        <v>0.104739363610778</v>
      </c>
      <c r="H58" s="0" t="n">
        <v>0.0256114778294792</v>
      </c>
      <c r="I58" s="0" t="n">
        <f aca="false">AVERAGE(B47:B58)</f>
        <v>9.21067486610413</v>
      </c>
      <c r="J58" s="0" t="n">
        <f aca="false">AVERAGE(C47:C58)</f>
        <v>0.116147789109464</v>
      </c>
      <c r="K58" s="0" t="n">
        <f aca="false">AVERAGE(D47:D58)</f>
        <v>4.41444146538019</v>
      </c>
      <c r="L58" s="0" t="n">
        <f aca="false">AVERAGE(E47:E58)</f>
        <v>4.20899127107695</v>
      </c>
      <c r="M58" s="0" t="n">
        <f aca="false">AVERAGE(F47:F58)</f>
        <v>27.9805420389672</v>
      </c>
      <c r="N58" s="0" t="n">
        <f aca="false">AVERAGE(G47:G58)</f>
        <v>0.095055919018873</v>
      </c>
      <c r="O58" s="0" t="n">
        <f aca="false">AVERAGE(H47:H58)</f>
        <v>0.0226816036552442</v>
      </c>
    </row>
    <row r="59" customFormat="false" ht="14.25" hidden="false" customHeight="false" outlineLevel="0" collapsed="false">
      <c r="A59" s="1" t="n">
        <v>43404</v>
      </c>
      <c r="B59" s="0" t="n">
        <v>8.9357460992987</v>
      </c>
      <c r="C59" s="0" t="n">
        <v>0.114654368190405</v>
      </c>
      <c r="D59" s="0" t="n">
        <v>4.23435058310218</v>
      </c>
      <c r="E59" s="0" t="n">
        <v>4.02095045382854</v>
      </c>
      <c r="F59" s="0" t="n">
        <v>25.610890272543</v>
      </c>
      <c r="G59" s="0" t="n">
        <v>0.104580150268074</v>
      </c>
      <c r="H59" s="0" t="n">
        <v>0.026008813455659</v>
      </c>
      <c r="I59" s="0" t="n">
        <f aca="false">AVERAGE(B48:B59)</f>
        <v>9.16017876921392</v>
      </c>
      <c r="J59" s="0" t="n">
        <f aca="false">AVERAGE(C48:C59)</f>
        <v>0.115856674396178</v>
      </c>
      <c r="K59" s="0" t="n">
        <f aca="false">AVERAGE(D48:D59)</f>
        <v>4.37235603978174</v>
      </c>
      <c r="L59" s="0" t="n">
        <f aca="false">AVERAGE(E48:E59)</f>
        <v>4.16580874971631</v>
      </c>
      <c r="M59" s="0" t="n">
        <f aca="false">AVERAGE(F48:F59)</f>
        <v>27.4235687615413</v>
      </c>
      <c r="N59" s="0" t="n">
        <f aca="false">AVERAGE(G48:G59)</f>
        <v>0.0966375839073556</v>
      </c>
      <c r="O59" s="0" t="n">
        <f aca="false">AVERAGE(H48:H59)</f>
        <v>0.0232774853878912</v>
      </c>
    </row>
    <row r="60" customFormat="false" ht="14.25" hidden="false" customHeight="false" outlineLevel="0" collapsed="false">
      <c r="A60" s="1" t="n">
        <v>43434</v>
      </c>
      <c r="B60" s="0" t="n">
        <v>8.9708469538796</v>
      </c>
      <c r="C60" s="0" t="n">
        <v>0.114310618639768</v>
      </c>
      <c r="D60" s="0" t="n">
        <v>4.26348332517695</v>
      </c>
      <c r="E60" s="0" t="n">
        <v>4.04878068674775</v>
      </c>
      <c r="F60" s="0" t="n">
        <v>25.8660195596806</v>
      </c>
      <c r="G60" s="0" t="n">
        <v>0.104687039718778</v>
      </c>
      <c r="H60" s="0" t="n">
        <v>0.0258564362504084</v>
      </c>
      <c r="I60" s="0" t="n">
        <f aca="false">AVERAGE(B49:B60)</f>
        <v>9.13063589750155</v>
      </c>
      <c r="J60" s="0" t="n">
        <f aca="false">AVERAGE(C49:C60)</f>
        <v>0.115534406249858</v>
      </c>
      <c r="K60" s="0" t="n">
        <f aca="false">AVERAGE(D49:D60)</f>
        <v>4.34321982253217</v>
      </c>
      <c r="L60" s="0" t="n">
        <f aca="false">AVERAGE(E49:E60)</f>
        <v>4.1357989477631</v>
      </c>
      <c r="M60" s="0" t="n">
        <f aca="false">AVERAGE(F49:F60)</f>
        <v>27.0220843855855</v>
      </c>
      <c r="N60" s="0" t="n">
        <f aca="false">AVERAGE(G49:G60)</f>
        <v>0.0979206674866506</v>
      </c>
      <c r="O60" s="0" t="n">
        <f aca="false">AVERAGE(H49:H60)</f>
        <v>0.023744502308111</v>
      </c>
    </row>
    <row r="61" customFormat="false" ht="14.25" hidden="false" customHeight="false" outlineLevel="0" collapsed="false">
      <c r="A61" s="1" t="n">
        <v>43465</v>
      </c>
      <c r="B61" s="0" t="n">
        <v>9.1913410806474</v>
      </c>
      <c r="C61" s="0" t="n">
        <v>0.113665152978965</v>
      </c>
      <c r="D61" s="0" t="n">
        <v>4.1937912711096</v>
      </c>
      <c r="E61" s="0" t="n">
        <v>3.99160210172219</v>
      </c>
      <c r="F61" s="0" t="n">
        <v>25.5949255210308</v>
      </c>
      <c r="G61" s="0" t="n">
        <v>0.100153268126712</v>
      </c>
      <c r="H61" s="0" t="n">
        <v>0.0250909949374715</v>
      </c>
      <c r="I61" s="0" t="n">
        <f aca="false">AVERAGE(B50:B61)</f>
        <v>9.11434855235381</v>
      </c>
      <c r="J61" s="0" t="n">
        <f aca="false">AVERAGE(C50:C61)</f>
        <v>0.115164312334867</v>
      </c>
      <c r="K61" s="0" t="n">
        <f aca="false">AVERAGE(D50:D61)</f>
        <v>4.31168871429711</v>
      </c>
      <c r="L61" s="0" t="n">
        <f aca="false">AVERAGE(E50:E61)</f>
        <v>4.10402040294759</v>
      </c>
      <c r="M61" s="0" t="n">
        <f aca="false">AVERAGE(F50:F61)</f>
        <v>26.5752300579567</v>
      </c>
      <c r="N61" s="0" t="n">
        <f aca="false">AVERAGE(G50:G61)</f>
        <v>0.098940804678662</v>
      </c>
      <c r="O61" s="0" t="n">
        <f aca="false">AVERAGE(H50:H61)</f>
        <v>0.0241601244229388</v>
      </c>
    </row>
    <row r="62" customFormat="false" ht="14.25" hidden="false" customHeight="false" outlineLevel="0" collapsed="false">
      <c r="A62" s="1" t="n">
        <v>43496</v>
      </c>
      <c r="B62" s="0" t="n">
        <v>9.27830697085142</v>
      </c>
      <c r="C62" s="0" t="n">
        <v>0.113727480523613</v>
      </c>
      <c r="D62" s="0" t="n">
        <v>4.20465273130416</v>
      </c>
      <c r="E62" s="0" t="n">
        <v>4.00661096255861</v>
      </c>
      <c r="F62" s="0" t="n">
        <v>25.2532404519098</v>
      </c>
      <c r="G62" s="0" t="n">
        <v>0.0978869576908712</v>
      </c>
      <c r="H62" s="0" t="n">
        <v>0.0244313607199739</v>
      </c>
      <c r="I62" s="0" t="n">
        <f aca="false">AVERAGE(B51:B62)</f>
        <v>9.10493675670576</v>
      </c>
      <c r="J62" s="0" t="n">
        <f aca="false">AVERAGE(C51:C62)</f>
        <v>0.114816284770123</v>
      </c>
      <c r="K62" s="0" t="n">
        <f aca="false">AVERAGE(D51:D62)</f>
        <v>4.2783767514912</v>
      </c>
      <c r="L62" s="0" t="n">
        <f aca="false">AVERAGE(E51:E62)</f>
        <v>4.07098833529019</v>
      </c>
      <c r="M62" s="0" t="n">
        <f aca="false">AVERAGE(F51:F62)</f>
        <v>26.1174278671</v>
      </c>
      <c r="N62" s="0" t="n">
        <f aca="false">AVERAGE(G51:G62)</f>
        <v>0.0997053154663676</v>
      </c>
      <c r="O62" s="0" t="n">
        <f aca="false">AVERAGE(H51:H62)</f>
        <v>0.0245170471247707</v>
      </c>
    </row>
    <row r="63" customFormat="false" ht="14.25" hidden="false" customHeight="false" outlineLevel="0" collapsed="false">
      <c r="A63" s="1" t="n">
        <v>43524</v>
      </c>
      <c r="B63" s="0" t="n">
        <v>9.26114044924751</v>
      </c>
      <c r="C63" s="0" t="n">
        <v>0.11349014085493</v>
      </c>
      <c r="D63" s="0" t="n">
        <v>4.28354383467087</v>
      </c>
      <c r="E63" s="0" t="n">
        <v>4.08006906745125</v>
      </c>
      <c r="F63" s="0" t="n">
        <v>26.552320305317</v>
      </c>
      <c r="G63" s="0" t="n">
        <v>0.0985747120266139</v>
      </c>
      <c r="H63" s="0" t="n">
        <v>0.0241600596453118</v>
      </c>
      <c r="I63" s="0" t="n">
        <f aca="false">AVERAGE(B52:B63)</f>
        <v>9.10746334883342</v>
      </c>
      <c r="J63" s="0" t="n">
        <f aca="false">AVERAGE(C52:C63)</f>
        <v>0.114637759437982</v>
      </c>
      <c r="K63" s="0" t="n">
        <f aca="false">AVERAGE(D52:D63)</f>
        <v>4.2653550655152</v>
      </c>
      <c r="L63" s="0" t="n">
        <f aca="false">AVERAGE(E52:E63)</f>
        <v>4.05830759900715</v>
      </c>
      <c r="M63" s="0" t="n">
        <f aca="false">AVERAGE(F52:F63)</f>
        <v>25.9910083009944</v>
      </c>
      <c r="N63" s="0" t="n">
        <f aca="false">AVERAGE(G52:G63)</f>
        <v>0.0999782273875464</v>
      </c>
      <c r="O63" s="0" t="n">
        <f aca="false">AVERAGE(H52:H63)</f>
        <v>0.0246539201643826</v>
      </c>
    </row>
    <row r="64" customFormat="false" ht="14.25" hidden="false" customHeight="false" outlineLevel="0" collapsed="false">
      <c r="A64" s="1" t="n">
        <v>43555</v>
      </c>
      <c r="B64" s="0" t="n">
        <v>9.45699019662384</v>
      </c>
      <c r="C64" s="0" t="n">
        <v>0.112905102920279</v>
      </c>
      <c r="D64" s="0" t="n">
        <v>4.20423301312579</v>
      </c>
      <c r="E64" s="0" t="n">
        <v>4.01298621726317</v>
      </c>
      <c r="F64" s="0" t="n">
        <v>25.1170660661544</v>
      </c>
      <c r="G64" s="0" t="n">
        <v>0.0935476869341018</v>
      </c>
      <c r="H64" s="0" t="n">
        <v>0.0233112405249926</v>
      </c>
      <c r="I64" s="0" t="n">
        <f aca="false">AVERAGE(B53:B64)</f>
        <v>9.1155993495733</v>
      </c>
      <c r="J64" s="0" t="n">
        <f aca="false">AVERAGE(C53:C64)</f>
        <v>0.114405634249045</v>
      </c>
      <c r="K64" s="0" t="n">
        <f aca="false">AVERAGE(D53:D64)</f>
        <v>4.2458858425618</v>
      </c>
      <c r="L64" s="0" t="n">
        <f aca="false">AVERAGE(E53:E64)</f>
        <v>4.03960995817103</v>
      </c>
      <c r="M64" s="0" t="n">
        <f aca="false">AVERAGE(F53:F64)</f>
        <v>25.7984097430029</v>
      </c>
      <c r="N64" s="0" t="n">
        <f aca="false">AVERAGE(G53:G64)</f>
        <v>0.100148952098124</v>
      </c>
      <c r="O64" s="0" t="n">
        <f aca="false">AVERAGE(H53:H64)</f>
        <v>0.0247970730267628</v>
      </c>
    </row>
    <row r="65" customFormat="false" ht="14.25" hidden="false" customHeight="false" outlineLevel="0" collapsed="false">
      <c r="A65" s="1" t="n">
        <v>43585</v>
      </c>
      <c r="B65" s="0" t="n">
        <v>9.47134539891521</v>
      </c>
      <c r="C65" s="0" t="n">
        <v>0.112911568664607</v>
      </c>
      <c r="D65" s="0" t="n">
        <v>4.12545043094865</v>
      </c>
      <c r="E65" s="0" t="n">
        <v>3.93891860912842</v>
      </c>
      <c r="F65" s="0" t="n">
        <v>24.983789637747</v>
      </c>
      <c r="G65" s="0" t="n">
        <v>0.09243644510978</v>
      </c>
      <c r="H65" s="0" t="n">
        <v>0.0234674676688061</v>
      </c>
      <c r="I65" s="0" t="n">
        <f aca="false">AVERAGE(B54:B65)</f>
        <v>9.14166899368541</v>
      </c>
      <c r="J65" s="0" t="n">
        <f aca="false">AVERAGE(C54:C65)</f>
        <v>0.114238599349345</v>
      </c>
      <c r="K65" s="0" t="n">
        <f aca="false">AVERAGE(D54:D65)</f>
        <v>4.23238584896787</v>
      </c>
      <c r="L65" s="0" t="n">
        <f aca="false">AVERAGE(E54:E65)</f>
        <v>4.02770184928823</v>
      </c>
      <c r="M65" s="0" t="n">
        <f aca="false">AVERAGE(F54:F65)</f>
        <v>25.7420356386197</v>
      </c>
      <c r="N65" s="0" t="n">
        <f aca="false">AVERAGE(G54:G65)</f>
        <v>0.0998543111989995</v>
      </c>
      <c r="O65" s="0" t="n">
        <f aca="false">AVERAGE(H54:H65)</f>
        <v>0.0247933521977899</v>
      </c>
    </row>
    <row r="66" customFormat="false" ht="14.25" hidden="false" customHeight="false" outlineLevel="0" collapsed="false">
      <c r="A66" s="1" t="n">
        <v>43616</v>
      </c>
      <c r="B66" s="0" t="n">
        <v>9.44431136963452</v>
      </c>
      <c r="C66" s="0" t="n">
        <v>0.112955985709195</v>
      </c>
      <c r="D66" s="0" t="n">
        <v>4.0787332462842</v>
      </c>
      <c r="E66" s="0" t="n">
        <v>3.89352894505569</v>
      </c>
      <c r="F66" s="0" t="n">
        <v>24.7967757765932</v>
      </c>
      <c r="G66" s="0" t="n">
        <v>0.0930513240118897</v>
      </c>
      <c r="H66" s="0" t="n">
        <v>0.0238989680891042</v>
      </c>
      <c r="I66" s="0" t="n">
        <f aca="false">AVERAGE(B55:B66)</f>
        <v>9.16197052863862</v>
      </c>
      <c r="J66" s="0" t="n">
        <f aca="false">AVERAGE(C55:C66)</f>
        <v>0.114054315822513</v>
      </c>
      <c r="K66" s="0" t="n">
        <f aca="false">AVERAGE(D55:D66)</f>
        <v>4.21189319038094</v>
      </c>
      <c r="L66" s="0" t="n">
        <f aca="false">AVERAGE(E55:E66)</f>
        <v>4.00876958625725</v>
      </c>
      <c r="M66" s="0" t="n">
        <f aca="false">AVERAGE(F55:F66)</f>
        <v>25.5844076262072</v>
      </c>
      <c r="N66" s="0" t="n">
        <f aca="false">AVERAGE(G55:G66)</f>
        <v>0.099622802344641</v>
      </c>
      <c r="O66" s="0" t="n">
        <f aca="false">AVERAGE(H55:H66)</f>
        <v>0.0248469721731133</v>
      </c>
    </row>
    <row r="67" customFormat="false" ht="14.25" hidden="false" customHeight="false" outlineLevel="0" collapsed="false">
      <c r="A67" s="1" t="n">
        <v>43646</v>
      </c>
      <c r="B67" s="0" t="n">
        <v>9.52918822250967</v>
      </c>
      <c r="C67" s="0" t="n">
        <v>0.112337980411161</v>
      </c>
      <c r="D67" s="0" t="n">
        <v>3.94300239662045</v>
      </c>
      <c r="E67" s="0" t="n">
        <v>3.76680989615328</v>
      </c>
      <c r="F67" s="0" t="n">
        <v>23.9395800015998</v>
      </c>
      <c r="G67" s="0" t="n">
        <v>0.0907660457033544</v>
      </c>
      <c r="H67" s="0" t="n">
        <v>0.0240962640020793</v>
      </c>
      <c r="I67" s="0" t="n">
        <f aca="false">AVERAGE(B56:B67)</f>
        <v>9.20026883321306</v>
      </c>
      <c r="J67" s="0" t="n">
        <f aca="false">AVERAGE(C56:C67)</f>
        <v>0.113822532773812</v>
      </c>
      <c r="K67" s="0" t="n">
        <f aca="false">AVERAGE(D56:D67)</f>
        <v>4.18696720215472</v>
      </c>
      <c r="L67" s="0" t="n">
        <f aca="false">AVERAGE(E56:E67)</f>
        <v>3.98636557545454</v>
      </c>
      <c r="M67" s="0" t="n">
        <f aca="false">AVERAGE(F56:F67)</f>
        <v>25.3724005887558</v>
      </c>
      <c r="N67" s="0" t="n">
        <f aca="false">AVERAGE(G56:G67)</f>
        <v>0.0988672320973423</v>
      </c>
      <c r="O67" s="0" t="n">
        <f aca="false">AVERAGE(H56:H67)</f>
        <v>0.0247935193565187</v>
      </c>
    </row>
    <row r="68" customFormat="false" ht="14.25" hidden="false" customHeight="false" outlineLevel="0" collapsed="false">
      <c r="A68" s="1" t="n">
        <v>43677</v>
      </c>
      <c r="B68" s="0" t="n">
        <v>9.56422309896986</v>
      </c>
      <c r="C68" s="0" t="n">
        <v>0.112362697081254</v>
      </c>
      <c r="D68" s="0" t="n">
        <v>3.93508037019893</v>
      </c>
      <c r="E68" s="0" t="n">
        <v>3.76129826795523</v>
      </c>
      <c r="F68" s="0" t="n">
        <v>23.3075419151702</v>
      </c>
      <c r="G68" s="0" t="n">
        <v>0.0895127265293679</v>
      </c>
      <c r="H68" s="0" t="n">
        <v>0.0237983590112969</v>
      </c>
      <c r="I68" s="0" t="n">
        <f aca="false">AVERAGE(B57:B68)</f>
        <v>9.24767327776671</v>
      </c>
      <c r="J68" s="0" t="n">
        <f aca="false">AVERAGE(C57:C68)</f>
        <v>0.113585378637071</v>
      </c>
      <c r="K68" s="0" t="n">
        <f aca="false">AVERAGE(D57:D68)</f>
        <v>4.16223942701693</v>
      </c>
      <c r="L68" s="0" t="n">
        <f aca="false">AVERAGE(E57:E68)</f>
        <v>3.9646005968611</v>
      </c>
      <c r="M68" s="0" t="n">
        <f aca="false">AVERAGE(F57:F68)</f>
        <v>25.1710552565904</v>
      </c>
      <c r="N68" s="0" t="n">
        <f aca="false">AVERAGE(G57:G68)</f>
        <v>0.097833419098124</v>
      </c>
      <c r="O68" s="0" t="n">
        <f aca="false">AVERAGE(H57:H68)</f>
        <v>0.0246652794448627</v>
      </c>
    </row>
    <row r="69" customFormat="false" ht="14.25" hidden="false" customHeight="false" outlineLevel="0" collapsed="false">
      <c r="A69" s="1" t="n">
        <v>43708</v>
      </c>
      <c r="B69" s="0" t="n">
        <v>9.49966542503013</v>
      </c>
      <c r="C69" s="0" t="n">
        <v>0.11231420047704</v>
      </c>
      <c r="D69" s="0" t="n">
        <v>3.91125315675024</v>
      </c>
      <c r="E69" s="0" t="n">
        <v>3.73545139738544</v>
      </c>
      <c r="F69" s="0" t="n">
        <v>22.8009210071551</v>
      </c>
      <c r="G69" s="0" t="n">
        <v>0.0913150321657746</v>
      </c>
      <c r="H69" s="0" t="n">
        <v>0.0244455147320853</v>
      </c>
      <c r="I69" s="0" t="n">
        <f aca="false">AVERAGE(B58:B69)</f>
        <v>9.29526871581091</v>
      </c>
      <c r="J69" s="0" t="n">
        <f aca="false">AVERAGE(C58:C69)</f>
        <v>0.113358157799659</v>
      </c>
      <c r="K69" s="0" t="n">
        <f aca="false">AVERAGE(D58:D69)</f>
        <v>4.14034092914658</v>
      </c>
      <c r="L69" s="0" t="n">
        <f aca="false">AVERAGE(E58:E69)</f>
        <v>3.94554620303553</v>
      </c>
      <c r="M69" s="0" t="n">
        <f aca="false">AVERAGE(F58:F69)</f>
        <v>24.9656572473018</v>
      </c>
      <c r="N69" s="0" t="n">
        <f aca="false">AVERAGE(G58:G69)</f>
        <v>0.0967708959913413</v>
      </c>
      <c r="O69" s="0" t="n">
        <f aca="false">AVERAGE(H58:H69)</f>
        <v>0.0245147464055557</v>
      </c>
    </row>
    <row r="70" customFormat="false" ht="14.25" hidden="false" customHeight="false" outlineLevel="0" collapsed="false">
      <c r="A70" s="1" t="n">
        <v>43738</v>
      </c>
      <c r="B70" s="0" t="n">
        <v>9.2959026672205</v>
      </c>
      <c r="C70" s="0" t="n">
        <v>0.112323682747173</v>
      </c>
      <c r="D70" s="0" t="n">
        <v>3.84943884921972</v>
      </c>
      <c r="E70" s="0" t="n">
        <v>3.66678824292903</v>
      </c>
      <c r="F70" s="0" t="n">
        <v>21.7008890582451</v>
      </c>
      <c r="G70" s="0" t="n">
        <v>0.0974915979452033</v>
      </c>
      <c r="H70" s="0" t="n">
        <v>0.0265877360475354</v>
      </c>
      <c r="I70" s="0" t="n">
        <f aca="false">AVERAGE(B59:B70)</f>
        <v>9.3249173277357</v>
      </c>
      <c r="J70" s="0" t="n">
        <f aca="false">AVERAGE(C59:C70)</f>
        <v>0.113163248266533</v>
      </c>
      <c r="K70" s="0" t="n">
        <f aca="false">AVERAGE(D59:D70)</f>
        <v>4.10225110070931</v>
      </c>
      <c r="L70" s="0" t="n">
        <f aca="false">AVERAGE(E59:E70)</f>
        <v>3.91031623734822</v>
      </c>
      <c r="M70" s="0" t="n">
        <f aca="false">AVERAGE(F59:F70)</f>
        <v>24.6269966310955</v>
      </c>
      <c r="N70" s="0" t="n">
        <f aca="false">AVERAGE(G59:G70)</f>
        <v>0.0961669155192101</v>
      </c>
      <c r="O70" s="0" t="n">
        <f aca="false">AVERAGE(H59:H70)</f>
        <v>0.0245961012570604</v>
      </c>
    </row>
    <row r="71" customFormat="false" ht="14.25" hidden="false" customHeight="false" outlineLevel="0" collapsed="false">
      <c r="A71" s="1" t="n">
        <v>43769</v>
      </c>
      <c r="B71" s="0" t="n">
        <v>9.38926820185607</v>
      </c>
      <c r="C71" s="0" t="n">
        <v>0.112327871244238</v>
      </c>
      <c r="D71" s="0" t="n">
        <v>3.7941081516785</v>
      </c>
      <c r="E71" s="0" t="n">
        <v>3.61893722527998</v>
      </c>
      <c r="F71" s="0" t="n">
        <v>21.9012400964586</v>
      </c>
      <c r="G71" s="0" t="n">
        <v>0.0942938330394204</v>
      </c>
      <c r="H71" s="0" t="n">
        <v>0.026055669708978</v>
      </c>
      <c r="I71" s="0" t="n">
        <f aca="false">AVERAGE(B60:B71)</f>
        <v>9.36271083628214</v>
      </c>
      <c r="J71" s="0" t="n">
        <f aca="false">AVERAGE(C60:C71)</f>
        <v>0.112969373521019</v>
      </c>
      <c r="K71" s="0" t="n">
        <f aca="false">AVERAGE(D60:D71)</f>
        <v>4.065564231424</v>
      </c>
      <c r="L71" s="0" t="n">
        <f aca="false">AVERAGE(E60:E71)</f>
        <v>3.87681513496917</v>
      </c>
      <c r="M71" s="0" t="n">
        <f aca="false">AVERAGE(F60:F71)</f>
        <v>24.3178591164218</v>
      </c>
      <c r="N71" s="0" t="n">
        <f aca="false">AVERAGE(G60:G71)</f>
        <v>0.0953097224168223</v>
      </c>
      <c r="O71" s="0" t="n">
        <f aca="false">AVERAGE(H60:H71)</f>
        <v>0.024600005944837</v>
      </c>
    </row>
    <row r="72" customFormat="false" ht="14.25" hidden="false" customHeight="false" outlineLevel="0" collapsed="false">
      <c r="A72" s="1" t="n">
        <v>43799</v>
      </c>
      <c r="B72" s="0" t="n">
        <v>9.41900925307504</v>
      </c>
      <c r="C72" s="0" t="n">
        <v>0.111850342988538</v>
      </c>
      <c r="D72" s="0" t="n">
        <v>3.75076871340655</v>
      </c>
      <c r="E72" s="0" t="n">
        <v>3.57802390748865</v>
      </c>
      <c r="F72" s="0" t="n">
        <v>21.3072904845194</v>
      </c>
      <c r="G72" s="0" t="n">
        <v>0.0940684364931949</v>
      </c>
      <c r="H72" s="0" t="n">
        <v>0.0262906115010337</v>
      </c>
      <c r="I72" s="0" t="n">
        <f aca="false">AVERAGE(B61:B72)</f>
        <v>9.40005769454843</v>
      </c>
      <c r="J72" s="0" t="n">
        <f aca="false">AVERAGE(C61:C72)</f>
        <v>0.112764350550083</v>
      </c>
      <c r="K72" s="0" t="n">
        <f aca="false">AVERAGE(D61:D72)</f>
        <v>4.02283801377647</v>
      </c>
      <c r="L72" s="0" t="n">
        <f aca="false">AVERAGE(E61:E72)</f>
        <v>3.83758540336425</v>
      </c>
      <c r="M72" s="0" t="n">
        <f aca="false">AVERAGE(F61:F72)</f>
        <v>23.937965026825</v>
      </c>
      <c r="N72" s="0" t="n">
        <f aca="false">AVERAGE(G61:G72)</f>
        <v>0.0944248388146903</v>
      </c>
      <c r="O72" s="0" t="n">
        <f aca="false">AVERAGE(H61:H72)</f>
        <v>0.0246361872157224</v>
      </c>
    </row>
    <row r="73" customFormat="false" ht="14.25" hidden="false" customHeight="false" outlineLevel="0" collapsed="false">
      <c r="A73" s="1" t="n">
        <v>43830</v>
      </c>
      <c r="B73" s="0" t="n">
        <v>9.36700129520063</v>
      </c>
      <c r="C73" s="0" t="n">
        <v>0.111787730032598</v>
      </c>
      <c r="D73" s="0" t="n">
        <v>3.73430093097839</v>
      </c>
      <c r="E73" s="0" t="n">
        <v>3.55991633844118</v>
      </c>
      <c r="F73" s="0" t="n">
        <v>21.9178745504066</v>
      </c>
      <c r="G73" s="0" t="n">
        <v>0.0963675767176344</v>
      </c>
      <c r="H73" s="0" t="n">
        <v>0.0270701801828949</v>
      </c>
      <c r="I73" s="0" t="n">
        <f aca="false">AVERAGE(B62:B73)</f>
        <v>9.4146960457612</v>
      </c>
      <c r="J73" s="0" t="n">
        <f aca="false">AVERAGE(C62:C73)</f>
        <v>0.112607898637886</v>
      </c>
      <c r="K73" s="0" t="n">
        <f aca="false">AVERAGE(D62:D73)</f>
        <v>3.98454715209887</v>
      </c>
      <c r="L73" s="0" t="n">
        <f aca="false">AVERAGE(E62:E73)</f>
        <v>3.8016115897575</v>
      </c>
      <c r="M73" s="0" t="n">
        <f aca="false">AVERAGE(F62:F73)</f>
        <v>23.6315441126064</v>
      </c>
      <c r="N73" s="0" t="n">
        <f aca="false">AVERAGE(G62:G73)</f>
        <v>0.0941093645306005</v>
      </c>
      <c r="O73" s="0" t="n">
        <f aca="false">AVERAGE(H62:H73)</f>
        <v>0.0248011193195077</v>
      </c>
    </row>
    <row r="74" customFormat="false" ht="14.25" hidden="false" customHeight="false" outlineLevel="0" collapsed="false">
      <c r="A74" s="1" t="n">
        <v>43861</v>
      </c>
      <c r="B74" s="0" t="n">
        <v>9.29519035751827</v>
      </c>
      <c r="C74" s="0" t="n">
        <v>0.111783613566685</v>
      </c>
      <c r="D74" s="0" t="n">
        <v>3.69101862549769</v>
      </c>
      <c r="E74" s="0" t="n">
        <v>3.51532253993565</v>
      </c>
      <c r="F74" s="0" t="n">
        <v>21.0236653023789</v>
      </c>
      <c r="G74" s="0" t="n">
        <v>0.0982050384381538</v>
      </c>
      <c r="H74" s="0" t="n">
        <v>0.0279362810446268</v>
      </c>
      <c r="I74" s="0" t="n">
        <f aca="false">AVERAGE(B63:B74)</f>
        <v>9.4161029946501</v>
      </c>
      <c r="J74" s="0" t="n">
        <f aca="false">AVERAGE(C63:C74)</f>
        <v>0.112445909724808</v>
      </c>
      <c r="K74" s="0" t="n">
        <f aca="false">AVERAGE(D63:D74)</f>
        <v>3.94174430994833</v>
      </c>
      <c r="L74" s="0" t="n">
        <f aca="false">AVERAGE(E63:E74)</f>
        <v>3.76067088787225</v>
      </c>
      <c r="M74" s="0" t="n">
        <f aca="false">AVERAGE(F63:F74)</f>
        <v>23.2790795168121</v>
      </c>
      <c r="N74" s="0" t="n">
        <f aca="false">AVERAGE(G63:G74)</f>
        <v>0.0941358712595408</v>
      </c>
      <c r="O74" s="0" t="n">
        <f aca="false">AVERAGE(H63:H74)</f>
        <v>0.0250931960132288</v>
      </c>
    </row>
    <row r="75" customFormat="false" ht="14.25" hidden="false" customHeight="false" outlineLevel="0" collapsed="false">
      <c r="A75" s="1" t="n">
        <v>43890</v>
      </c>
      <c r="B75" s="0" t="n">
        <v>9.36194360135213</v>
      </c>
      <c r="C75" s="0" t="n">
        <v>0.109813750520834</v>
      </c>
      <c r="D75" s="0" t="n">
        <v>3.89828644154742</v>
      </c>
      <c r="E75" s="0" t="n">
        <v>3.70881904420025</v>
      </c>
      <c r="F75" s="0" t="n">
        <v>23.8476048653129</v>
      </c>
      <c r="G75" s="0" t="n">
        <v>0.100527923847386</v>
      </c>
      <c r="H75" s="0" t="n">
        <v>0.0271051034438007</v>
      </c>
      <c r="I75" s="0" t="n">
        <f aca="false">AVERAGE(B64:B75)</f>
        <v>9.42450325732549</v>
      </c>
      <c r="J75" s="0" t="n">
        <f aca="false">AVERAGE(C64:C75)</f>
        <v>0.112139543863634</v>
      </c>
      <c r="K75" s="0" t="n">
        <f aca="false">AVERAGE(D64:D75)</f>
        <v>3.90963952718804</v>
      </c>
      <c r="L75" s="0" t="n">
        <f aca="false">AVERAGE(E64:E75)</f>
        <v>3.72973338593467</v>
      </c>
      <c r="M75" s="0" t="n">
        <f aca="false">AVERAGE(F64:F75)</f>
        <v>23.0536865634784</v>
      </c>
      <c r="N75" s="0" t="n">
        <f aca="false">AVERAGE(G64:G75)</f>
        <v>0.0942986389112718</v>
      </c>
      <c r="O75" s="0" t="n">
        <f aca="false">AVERAGE(H64:H75)</f>
        <v>0.0253386163297695</v>
      </c>
    </row>
    <row r="76" customFormat="false" ht="14.25" hidden="false" customHeight="false" outlineLevel="0" collapsed="false">
      <c r="A76" s="1" t="n">
        <v>43921</v>
      </c>
      <c r="B76" s="0" t="n">
        <v>9.10525971889315</v>
      </c>
      <c r="C76" s="0" t="n">
        <v>0.109573052709175</v>
      </c>
      <c r="D76" s="0" t="n">
        <v>3.88375656213406</v>
      </c>
      <c r="E76" s="0" t="n">
        <v>3.68146844961199</v>
      </c>
      <c r="F76" s="0" t="n">
        <v>23.8626158836872</v>
      </c>
      <c r="G76" s="0" t="n">
        <v>0.107145989011816</v>
      </c>
      <c r="H76" s="0" t="n">
        <v>0.0291041443050011</v>
      </c>
      <c r="I76" s="0" t="n">
        <f aca="false">AVERAGE(B65:B76)</f>
        <v>9.39519238418126</v>
      </c>
      <c r="J76" s="0" t="n">
        <f aca="false">AVERAGE(C65:C76)</f>
        <v>0.111861873012708</v>
      </c>
      <c r="K76" s="0" t="n">
        <f aca="false">AVERAGE(D65:D76)</f>
        <v>3.88293315627207</v>
      </c>
      <c r="L76" s="0" t="n">
        <f aca="false">AVERAGE(E65:E76)</f>
        <v>3.70210690529707</v>
      </c>
      <c r="M76" s="0" t="n">
        <f aca="false">AVERAGE(F65:F76)</f>
        <v>22.9491490482728</v>
      </c>
      <c r="N76" s="0" t="n">
        <f aca="false">AVERAGE(G65:G76)</f>
        <v>0.0954318307510813</v>
      </c>
      <c r="O76" s="0" t="n">
        <f aca="false">AVERAGE(H65:H76)</f>
        <v>0.0258213583114369</v>
      </c>
    </row>
    <row r="77" customFormat="false" ht="14.25" hidden="false" customHeight="false" outlineLevel="0" collapsed="false">
      <c r="A77" s="1" t="n">
        <v>43951</v>
      </c>
      <c r="B77" s="0" t="n">
        <v>9.12022784584018</v>
      </c>
      <c r="C77" s="0" t="n">
        <v>0.109602763091758</v>
      </c>
      <c r="D77" s="0" t="n">
        <v>3.82087663352735</v>
      </c>
      <c r="E77" s="0" t="n">
        <v>3.62273175804184</v>
      </c>
      <c r="F77" s="0" t="n">
        <v>23.8455982194352</v>
      </c>
      <c r="G77" s="0" t="n">
        <v>0.10660889931947</v>
      </c>
      <c r="H77" s="0" t="n">
        <v>0.0294277651340916</v>
      </c>
      <c r="I77" s="0" t="n">
        <f aca="false">AVERAGE(B66:B77)</f>
        <v>9.36593258809168</v>
      </c>
      <c r="J77" s="0" t="n">
        <f aca="false">AVERAGE(C66:C77)</f>
        <v>0.111586139214971</v>
      </c>
      <c r="K77" s="0" t="n">
        <f aca="false">AVERAGE(D66:D77)</f>
        <v>3.85755200648696</v>
      </c>
      <c r="L77" s="0" t="n">
        <f aca="false">AVERAGE(E66:E77)</f>
        <v>3.67575800103985</v>
      </c>
      <c r="M77" s="0" t="n">
        <f aca="false">AVERAGE(F66:F77)</f>
        <v>22.8542997634135</v>
      </c>
      <c r="N77" s="0" t="n">
        <f aca="false">AVERAGE(G66:G77)</f>
        <v>0.0966128686018888</v>
      </c>
      <c r="O77" s="0" t="n">
        <f aca="false">AVERAGE(H66:H77)</f>
        <v>0.0263180497668773</v>
      </c>
    </row>
    <row r="78" customFormat="false" ht="14.25" hidden="false" customHeight="false" outlineLevel="0" collapsed="false">
      <c r="A78" s="1" t="n">
        <v>43982</v>
      </c>
      <c r="B78" s="0" t="n">
        <v>9.19518826286813</v>
      </c>
      <c r="C78" s="0" t="n">
        <v>0.109632983925808</v>
      </c>
      <c r="D78" s="0" t="n">
        <v>3.80366122773778</v>
      </c>
      <c r="E78" s="0" t="n">
        <v>3.61040172624987</v>
      </c>
      <c r="F78" s="0" t="n">
        <v>24.1253922610009</v>
      </c>
      <c r="G78" s="0" t="n">
        <v>0.104459894115203</v>
      </c>
      <c r="H78" s="0" t="n">
        <v>0.02893303904541</v>
      </c>
      <c r="I78" s="0" t="n">
        <f aca="false">AVERAGE(B67:B78)</f>
        <v>9.34517232919448</v>
      </c>
      <c r="J78" s="0" t="n">
        <f aca="false">AVERAGE(C67:C78)</f>
        <v>0.111309222399689</v>
      </c>
      <c r="K78" s="0" t="n">
        <f aca="false">AVERAGE(D67:D78)</f>
        <v>3.83462933827476</v>
      </c>
      <c r="L78" s="0" t="n">
        <f aca="false">AVERAGE(E67:E78)</f>
        <v>3.65216406613937</v>
      </c>
      <c r="M78" s="0" t="n">
        <f aca="false">AVERAGE(F67:F78)</f>
        <v>22.7983511371142</v>
      </c>
      <c r="N78" s="0" t="n">
        <f aca="false">AVERAGE(G67:G78)</f>
        <v>0.0975635827771649</v>
      </c>
      <c r="O78" s="0" t="n">
        <f aca="false">AVERAGE(H67:H78)</f>
        <v>0.0267375556799028</v>
      </c>
    </row>
    <row r="79" customFormat="false" ht="14.25" hidden="false" customHeight="false" outlineLevel="0" collapsed="false">
      <c r="A79" s="1" t="n">
        <v>44012</v>
      </c>
      <c r="B79" s="0" t="n">
        <v>9.5978163092629</v>
      </c>
      <c r="C79" s="0" t="n">
        <v>0.109622546317116</v>
      </c>
      <c r="D79" s="0" t="n">
        <v>3.82978930719511</v>
      </c>
      <c r="E79" s="0" t="n">
        <v>3.65514869148454</v>
      </c>
      <c r="F79" s="0" t="n">
        <v>25.5447517809967</v>
      </c>
      <c r="G79" s="0" t="n">
        <v>0.0920507737994134</v>
      </c>
      <c r="H79" s="0" t="n">
        <v>0.0251838657108165</v>
      </c>
      <c r="I79" s="0" t="n">
        <f aca="false">AVERAGE(B68:B79)</f>
        <v>9.35089133642392</v>
      </c>
      <c r="J79" s="0" t="n">
        <f aca="false">AVERAGE(C68:C79)</f>
        <v>0.111082936225185</v>
      </c>
      <c r="K79" s="0" t="n">
        <f aca="false">AVERAGE(D68:D79)</f>
        <v>3.82519491415598</v>
      </c>
      <c r="L79" s="0" t="n">
        <f aca="false">AVERAGE(E68:E79)</f>
        <v>3.64285896575031</v>
      </c>
      <c r="M79" s="0" t="n">
        <f aca="false">AVERAGE(F68:F79)</f>
        <v>22.9321154520639</v>
      </c>
      <c r="N79" s="0" t="n">
        <f aca="false">AVERAGE(G68:G79)</f>
        <v>0.0976706434518365</v>
      </c>
      <c r="O79" s="0" t="n">
        <f aca="false">AVERAGE(H68:H79)</f>
        <v>0.0268281891556309</v>
      </c>
    </row>
    <row r="80" customFormat="false" ht="14.25" hidden="false" customHeight="false" outlineLevel="0" collapsed="false">
      <c r="A80" s="1" t="n">
        <v>44043</v>
      </c>
      <c r="B80" s="0" t="n">
        <v>9.69475544882536</v>
      </c>
      <c r="C80" s="0" t="n">
        <v>0.109701135099129</v>
      </c>
      <c r="D80" s="0" t="n">
        <v>3.85198142444079</v>
      </c>
      <c r="E80" s="0" t="n">
        <v>3.681477908714</v>
      </c>
      <c r="F80" s="0" t="n">
        <v>25.1092962884802</v>
      </c>
      <c r="G80" s="0" t="n">
        <v>0.088398161817543</v>
      </c>
      <c r="H80" s="0" t="n">
        <v>0.0240115964320487</v>
      </c>
      <c r="I80" s="0" t="n">
        <f aca="false">AVERAGE(B69:B80)</f>
        <v>9.36176903224521</v>
      </c>
      <c r="J80" s="0" t="n">
        <f aca="false">AVERAGE(C69:C80)</f>
        <v>0.110861139393341</v>
      </c>
      <c r="K80" s="0" t="n">
        <f aca="false">AVERAGE(D69:D80)</f>
        <v>3.81827000200947</v>
      </c>
      <c r="L80" s="0" t="n">
        <f aca="false">AVERAGE(E69:E80)</f>
        <v>3.63620726914687</v>
      </c>
      <c r="M80" s="0" t="n">
        <f aca="false">AVERAGE(F69:F80)</f>
        <v>23.0822616498397</v>
      </c>
      <c r="N80" s="0" t="n">
        <f aca="false">AVERAGE(G69:G80)</f>
        <v>0.0975777630591844</v>
      </c>
      <c r="O80" s="0" t="n">
        <f aca="false">AVERAGE(H69:H80)</f>
        <v>0.0268459589406936</v>
      </c>
    </row>
    <row r="81" customFormat="false" ht="14.25" hidden="false" customHeight="false" outlineLevel="0" collapsed="false">
      <c r="A81" s="1" t="n">
        <v>44074</v>
      </c>
      <c r="B81" s="0" t="n">
        <v>9.71471814481357</v>
      </c>
      <c r="C81" s="0" t="n">
        <v>0.109899979206878</v>
      </c>
      <c r="D81" s="0" t="n">
        <v>3.88977831905528</v>
      </c>
      <c r="E81" s="0" t="n">
        <v>3.71953157982027</v>
      </c>
      <c r="F81" s="0" t="n">
        <v>25.3039504233969</v>
      </c>
      <c r="G81" s="0" t="n">
        <v>0.0868795809822047</v>
      </c>
      <c r="H81" s="0" t="n">
        <v>0.0233576672540048</v>
      </c>
      <c r="I81" s="0" t="n">
        <f aca="false">AVERAGE(B70:B81)</f>
        <v>9.37969009222716</v>
      </c>
      <c r="J81" s="0" t="n">
        <f aca="false">AVERAGE(C70:C81)</f>
        <v>0.110659954287494</v>
      </c>
      <c r="K81" s="0" t="n">
        <f aca="false">AVERAGE(D70:D81)</f>
        <v>3.81648043220155</v>
      </c>
      <c r="L81" s="0" t="n">
        <f aca="false">AVERAGE(E70:E81)</f>
        <v>3.63488061768311</v>
      </c>
      <c r="M81" s="0" t="n">
        <f aca="false">AVERAGE(F70:F81)</f>
        <v>23.2908474345265</v>
      </c>
      <c r="N81" s="0" t="n">
        <f aca="false">AVERAGE(G70:G81)</f>
        <v>0.0972081421272203</v>
      </c>
      <c r="O81" s="0" t="n">
        <f aca="false">AVERAGE(H70:H81)</f>
        <v>0.0267553049841869</v>
      </c>
    </row>
    <row r="82" customFormat="false" ht="14.25" hidden="false" customHeight="false" outlineLevel="0" collapsed="false">
      <c r="A82" s="1" t="n">
        <v>44104</v>
      </c>
      <c r="B82" s="0" t="n">
        <v>9.89979342933373</v>
      </c>
      <c r="C82" s="0" t="n">
        <v>0.109856298131024</v>
      </c>
      <c r="D82" s="0" t="n">
        <v>3.87100626397851</v>
      </c>
      <c r="E82" s="0" t="n">
        <v>3.71058186157017</v>
      </c>
      <c r="F82" s="0" t="n">
        <v>25.1455077540316</v>
      </c>
      <c r="G82" s="0" t="n">
        <v>0.0805170820135056</v>
      </c>
      <c r="H82" s="0" t="n">
        <v>0.0216993142901405</v>
      </c>
      <c r="I82" s="0" t="n">
        <f aca="false">AVERAGE(B71:B82)</f>
        <v>9.43001432240326</v>
      </c>
      <c r="J82" s="0" t="n">
        <f aca="false">AVERAGE(C71:C82)</f>
        <v>0.110454338902815</v>
      </c>
      <c r="K82" s="0" t="n">
        <f aca="false">AVERAGE(D71:D82)</f>
        <v>3.81827771676479</v>
      </c>
      <c r="L82" s="0" t="n">
        <f aca="false">AVERAGE(E71:E82)</f>
        <v>3.6385300859032</v>
      </c>
      <c r="M82" s="0" t="n">
        <f aca="false">AVERAGE(F71:F82)</f>
        <v>23.5778989925087</v>
      </c>
      <c r="N82" s="0" t="n">
        <f aca="false">AVERAGE(G71:G82)</f>
        <v>0.0957935991329121</v>
      </c>
      <c r="O82" s="0" t="n">
        <f aca="false">AVERAGE(H71:H82)</f>
        <v>0.0263479365044039</v>
      </c>
    </row>
    <row r="83" customFormat="false" ht="14.25" hidden="false" customHeight="false" outlineLevel="0" collapsed="false">
      <c r="A83" s="1" t="n">
        <v>44135</v>
      </c>
      <c r="B83" s="0" t="n">
        <v>10.0430841617643</v>
      </c>
      <c r="C83" s="0" t="n">
        <v>0.109946116853559</v>
      </c>
      <c r="D83" s="0" t="n">
        <v>3.87524973904017</v>
      </c>
      <c r="E83" s="0" t="n">
        <v>3.72183094311485</v>
      </c>
      <c r="F83" s="0" t="n">
        <v>26.1305711029555</v>
      </c>
      <c r="G83" s="0" t="n">
        <v>0.0775367000748018</v>
      </c>
      <c r="H83" s="0" t="n">
        <v>0.0208329451981799</v>
      </c>
      <c r="I83" s="0" t="n">
        <f aca="false">AVERAGE(B72:B83)</f>
        <v>9.48449898572895</v>
      </c>
      <c r="J83" s="0" t="n">
        <f aca="false">AVERAGE(C72:C83)</f>
        <v>0.110255859370259</v>
      </c>
      <c r="K83" s="0" t="n">
        <f aca="false">AVERAGE(D72:D83)</f>
        <v>3.82503951571159</v>
      </c>
      <c r="L83" s="0" t="n">
        <f aca="false">AVERAGE(E72:E83)</f>
        <v>3.64710456238944</v>
      </c>
      <c r="M83" s="0" t="n">
        <f aca="false">AVERAGE(F72:F83)</f>
        <v>23.9303432430502</v>
      </c>
      <c r="N83" s="0" t="n">
        <f aca="false">AVERAGE(G72:G83)</f>
        <v>0.0943971713858606</v>
      </c>
      <c r="O83" s="0" t="n">
        <f aca="false">AVERAGE(H72:H83)</f>
        <v>0.0259127094618374</v>
      </c>
    </row>
    <row r="84" customFormat="false" ht="14.25" hidden="false" customHeight="false" outlineLevel="0" collapsed="false">
      <c r="A84" s="1" t="n">
        <v>44165</v>
      </c>
      <c r="B84" s="0" t="n">
        <v>10.2237013178904</v>
      </c>
      <c r="C84" s="0" t="n">
        <v>0.109999511903732</v>
      </c>
      <c r="D84" s="0" t="n">
        <v>3.89818993092272</v>
      </c>
      <c r="E84" s="0" t="n">
        <v>3.75226015267746</v>
      </c>
      <c r="F84" s="0" t="n">
        <v>27.0345661789857</v>
      </c>
      <c r="G84" s="0" t="n">
        <v>0.0740761737180617</v>
      </c>
      <c r="H84" s="0" t="n">
        <v>0.0197417478276937</v>
      </c>
      <c r="I84" s="0" t="n">
        <f aca="false">AVERAGE(B73:B84)</f>
        <v>9.5515566577969</v>
      </c>
      <c r="J84" s="0" t="n">
        <f aca="false">AVERAGE(C73:C84)</f>
        <v>0.110101623446525</v>
      </c>
      <c r="K84" s="0" t="n">
        <f aca="false">AVERAGE(D73:D84)</f>
        <v>3.83732461717127</v>
      </c>
      <c r="L84" s="0" t="n">
        <f aca="false">AVERAGE(E73:E84)</f>
        <v>3.6616242494885</v>
      </c>
      <c r="M84" s="0" t="n">
        <f aca="false">AVERAGE(F73:F84)</f>
        <v>24.407616217589</v>
      </c>
      <c r="N84" s="0" t="n">
        <f aca="false">AVERAGE(G73:G84)</f>
        <v>0.0927311494879328</v>
      </c>
      <c r="O84" s="0" t="n">
        <f aca="false">AVERAGE(H73:H84)</f>
        <v>0.0253669708223924</v>
      </c>
    </row>
    <row r="85" customFormat="false" ht="14.25" hidden="false" customHeight="false" outlineLevel="0" collapsed="false">
      <c r="A85" s="1" t="n">
        <v>44196</v>
      </c>
      <c r="B85" s="0" t="n">
        <v>10.1693623164636</v>
      </c>
      <c r="C85" s="0" t="n">
        <v>0.110027711083571</v>
      </c>
      <c r="D85" s="0" t="n">
        <v>3.8123183631677</v>
      </c>
      <c r="E85" s="0" t="n">
        <v>3.66856795178745</v>
      </c>
      <c r="F85" s="0" t="n">
        <v>27.0204511105677</v>
      </c>
      <c r="G85" s="0" t="n">
        <v>0.0745995795765839</v>
      </c>
      <c r="H85" s="0" t="n">
        <v>0.0203347956360564</v>
      </c>
      <c r="I85" s="0" t="n">
        <f aca="false">AVERAGE(B74:B85)</f>
        <v>9.61842007623548</v>
      </c>
      <c r="J85" s="0" t="n">
        <f aca="false">AVERAGE(C74:C85)</f>
        <v>0.109954955200772</v>
      </c>
      <c r="K85" s="0" t="n">
        <f aca="false">AVERAGE(D74:D85)</f>
        <v>3.84382606985372</v>
      </c>
      <c r="L85" s="0" t="n">
        <f aca="false">AVERAGE(E74:E85)</f>
        <v>3.67067855060069</v>
      </c>
      <c r="M85" s="0" t="n">
        <f aca="false">AVERAGE(F74:F85)</f>
        <v>24.8328309309358</v>
      </c>
      <c r="N85" s="0" t="n">
        <f aca="false">AVERAGE(G74:G85)</f>
        <v>0.0909171497261786</v>
      </c>
      <c r="O85" s="0" t="n">
        <f aca="false">AVERAGE(H74:H85)</f>
        <v>0.0248056887768226</v>
      </c>
    </row>
    <row r="86" customFormat="false" ht="14.25" hidden="false" customHeight="false" outlineLevel="0" collapsed="false">
      <c r="A86" s="1" t="n">
        <v>44227</v>
      </c>
      <c r="B86" s="0" t="n">
        <v>10.248924412922</v>
      </c>
      <c r="C86" s="0" t="n">
        <v>0.109396598945332</v>
      </c>
      <c r="D86" s="0" t="n">
        <v>3.83988709712478</v>
      </c>
      <c r="E86" s="0" t="n">
        <v>3.69672370290298</v>
      </c>
      <c r="F86" s="0" t="n">
        <v>26.533330617815</v>
      </c>
      <c r="G86" s="0" t="n">
        <v>0.0738054073124686</v>
      </c>
      <c r="H86" s="0" t="n">
        <v>0.0199650861800979</v>
      </c>
      <c r="I86" s="0" t="n">
        <f aca="false">AVERAGE(B75:B86)</f>
        <v>9.69789791418579</v>
      </c>
      <c r="J86" s="0" t="n">
        <f aca="false">AVERAGE(C75:C86)</f>
        <v>0.10975603731566</v>
      </c>
      <c r="K86" s="0" t="n">
        <f aca="false">AVERAGE(D75:D86)</f>
        <v>3.85623177582264</v>
      </c>
      <c r="L86" s="0" t="n">
        <f aca="false">AVERAGE(E75:E86)</f>
        <v>3.6857953141813</v>
      </c>
      <c r="M86" s="0" t="n">
        <f aca="false">AVERAGE(F75:F86)</f>
        <v>25.2919697072221</v>
      </c>
      <c r="N86" s="0" t="n">
        <f aca="false">AVERAGE(G75:G86)</f>
        <v>0.0888838471323715</v>
      </c>
      <c r="O86" s="0" t="n">
        <f aca="false">AVERAGE(H75:H86)</f>
        <v>0.0241414225381118</v>
      </c>
    </row>
    <row r="87" customFormat="false" ht="14.25" hidden="false" customHeight="false" outlineLevel="0" collapsed="false">
      <c r="A87" s="1" t="n">
        <v>44255</v>
      </c>
      <c r="B87" s="0" t="n">
        <v>10.3740129694835</v>
      </c>
      <c r="C87" s="0" t="n">
        <v>0.107281501418237</v>
      </c>
      <c r="D87" s="0" t="n">
        <v>3.7131040708151</v>
      </c>
      <c r="E87" s="0" t="n">
        <v>3.57203494551363</v>
      </c>
      <c r="F87" s="0" t="n">
        <v>24.5747173631846</v>
      </c>
      <c r="G87" s="0" t="n">
        <v>0.0750504584296896</v>
      </c>
      <c r="H87" s="0" t="n">
        <v>0.0210105610875814</v>
      </c>
      <c r="I87" s="0" t="n">
        <f aca="false">AVERAGE(B76:B87)</f>
        <v>9.78223702819675</v>
      </c>
      <c r="J87" s="0" t="n">
        <f aca="false">AVERAGE(C76:C87)</f>
        <v>0.10954501655711</v>
      </c>
      <c r="K87" s="0" t="n">
        <f aca="false">AVERAGE(D76:D87)</f>
        <v>3.84079991159495</v>
      </c>
      <c r="L87" s="0" t="n">
        <f aca="false">AVERAGE(E76:E87)</f>
        <v>3.67439663929075</v>
      </c>
      <c r="M87" s="0" t="n">
        <f aca="false">AVERAGE(F76:F87)</f>
        <v>25.3525624153781</v>
      </c>
      <c r="N87" s="0" t="n">
        <f aca="false">AVERAGE(G76:G87)</f>
        <v>0.0867607250142301</v>
      </c>
      <c r="O87" s="0" t="n">
        <f aca="false">AVERAGE(H76:H87)</f>
        <v>0.0236335440084269</v>
      </c>
    </row>
    <row r="88" customFormat="false" ht="14.25" hidden="false" customHeight="false" outlineLevel="0" collapsed="false">
      <c r="A88" s="1" t="n">
        <v>44286</v>
      </c>
      <c r="B88" s="0" t="n">
        <v>10.3637560495399</v>
      </c>
      <c r="C88" s="0" t="n">
        <v>0.107278908575598</v>
      </c>
      <c r="D88" s="0" t="n">
        <v>3.63331511413574</v>
      </c>
      <c r="E88" s="0" t="n">
        <v>3.49547240816035</v>
      </c>
      <c r="F88" s="0" t="n">
        <v>23.98471502629</v>
      </c>
      <c r="G88" s="0" t="n">
        <v>0.0740255078380136</v>
      </c>
      <c r="H88" s="0" t="n">
        <v>0.0211775403133486</v>
      </c>
      <c r="I88" s="0" t="n">
        <f aca="false">AVERAGE(B77:B88)</f>
        <v>9.88711172241731</v>
      </c>
      <c r="J88" s="0" t="n">
        <f aca="false">AVERAGE(C77:C88)</f>
        <v>0.109353837879312</v>
      </c>
      <c r="K88" s="0" t="n">
        <f aca="false">AVERAGE(D77:D88)</f>
        <v>3.81992979092842</v>
      </c>
      <c r="L88" s="0" t="n">
        <f aca="false">AVERAGE(E77:E88)</f>
        <v>3.65889696916978</v>
      </c>
      <c r="M88" s="0" t="n">
        <f aca="false">AVERAGE(F77:F88)</f>
        <v>25.3627373439283</v>
      </c>
      <c r="N88" s="0" t="n">
        <f aca="false">AVERAGE(G77:G88)</f>
        <v>0.0840006849164132</v>
      </c>
      <c r="O88" s="0" t="n">
        <f aca="false">AVERAGE(H77:H88)</f>
        <v>0.0229729936757892</v>
      </c>
    </row>
    <row r="89" customFormat="false" ht="14.25" hidden="false" customHeight="false" outlineLevel="0" collapsed="false">
      <c r="A89" s="1" t="n">
        <v>44316</v>
      </c>
      <c r="B89" s="0" t="n">
        <v>10.4598110254898</v>
      </c>
      <c r="C89" s="0" t="n">
        <v>0.107349382039172</v>
      </c>
      <c r="D89" s="0" t="n">
        <v>3.60432731402985</v>
      </c>
      <c r="E89" s="0" t="n">
        <v>3.47244842788159</v>
      </c>
      <c r="F89" s="0" t="n">
        <v>24.1370190727502</v>
      </c>
      <c r="G89" s="0" t="n">
        <v>0.0699881851282409</v>
      </c>
      <c r="H89" s="0" t="n">
        <v>0.0201552842559963</v>
      </c>
      <c r="I89" s="0" t="n">
        <f aca="false">AVERAGE(B78:B89)</f>
        <v>9.99874365405478</v>
      </c>
      <c r="J89" s="0" t="n">
        <f aca="false">AVERAGE(C78:C89)</f>
        <v>0.10916605612493</v>
      </c>
      <c r="K89" s="0" t="n">
        <f aca="false">AVERAGE(D78:D89)</f>
        <v>3.80188401430363</v>
      </c>
      <c r="L89" s="0" t="n">
        <f aca="false">AVERAGE(E78:E89)</f>
        <v>3.6463733583231</v>
      </c>
      <c r="M89" s="0" t="n">
        <f aca="false">AVERAGE(F78:F89)</f>
        <v>25.3870224150379</v>
      </c>
      <c r="N89" s="0" t="n">
        <f aca="false">AVERAGE(G78:G89)</f>
        <v>0.0809489587338108</v>
      </c>
      <c r="O89" s="0" t="n">
        <f aca="false">AVERAGE(H78:H89)</f>
        <v>0.0222002869359479</v>
      </c>
    </row>
    <row r="90" customFormat="false" ht="14.25" hidden="false" customHeight="false" outlineLevel="0" collapsed="false">
      <c r="A90" s="1" t="n">
        <v>44347</v>
      </c>
      <c r="B90" s="0" t="n">
        <v>10.51674899997</v>
      </c>
      <c r="C90" s="0" t="n">
        <v>0.107325964138741</v>
      </c>
      <c r="D90" s="0" t="n">
        <v>3.52234804219066</v>
      </c>
      <c r="E90" s="0" t="n">
        <v>3.39676674975365</v>
      </c>
      <c r="F90" s="0" t="n">
        <v>23.6702001785008</v>
      </c>
      <c r="G90" s="0" t="n">
        <v>0.0655554264225281</v>
      </c>
      <c r="H90" s="0" t="n">
        <v>0.0192993606132309</v>
      </c>
      <c r="I90" s="0" t="n">
        <f aca="false">AVERAGE(B79:B90)</f>
        <v>10.1088737154799</v>
      </c>
      <c r="J90" s="0" t="n">
        <f aca="false">AVERAGE(C79:C90)</f>
        <v>0.108973804476007</v>
      </c>
      <c r="K90" s="0" t="n">
        <f aca="false">AVERAGE(D79:D90)</f>
        <v>3.77844124884137</v>
      </c>
      <c r="L90" s="0" t="n">
        <f aca="false">AVERAGE(E79:E90)</f>
        <v>3.62857044361508</v>
      </c>
      <c r="M90" s="0" t="n">
        <f aca="false">AVERAGE(F79:F90)</f>
        <v>25.3490897414962</v>
      </c>
      <c r="N90" s="0" t="n">
        <f aca="false">AVERAGE(G79:G90)</f>
        <v>0.0777069197594213</v>
      </c>
      <c r="O90" s="0" t="n">
        <f aca="false">AVERAGE(H79:H90)</f>
        <v>0.021397480399933</v>
      </c>
    </row>
    <row r="91" customFormat="false" ht="14.25" hidden="false" customHeight="false" outlineLevel="0" collapsed="false">
      <c r="A91" s="1" t="n">
        <v>44377</v>
      </c>
      <c r="B91" s="0" t="n">
        <v>10.7373809990347</v>
      </c>
      <c r="C91" s="0" t="n">
        <v>0.107693680226949</v>
      </c>
      <c r="D91" s="0" t="n">
        <v>3.66656439147652</v>
      </c>
      <c r="E91" s="0" t="n">
        <v>3.54562816372836</v>
      </c>
      <c r="F91" s="0" t="n">
        <v>25.4024435848367</v>
      </c>
      <c r="G91" s="0" t="n">
        <v>0.0595720539284505</v>
      </c>
      <c r="H91" s="0" t="n">
        <v>0.0168015514254626</v>
      </c>
      <c r="I91" s="0" t="n">
        <f aca="false">AVERAGE(B80:B91)</f>
        <v>10.2038374396276</v>
      </c>
      <c r="J91" s="0" t="n">
        <f aca="false">AVERAGE(C80:C91)</f>
        <v>0.10881306563516</v>
      </c>
      <c r="K91" s="0" t="n">
        <f aca="false">AVERAGE(D80:D91)</f>
        <v>3.76483917253148</v>
      </c>
      <c r="L91" s="0" t="n">
        <f aca="false">AVERAGE(E80:E91)</f>
        <v>3.61944373296873</v>
      </c>
      <c r="M91" s="0" t="n">
        <f aca="false">AVERAGE(F80:F91)</f>
        <v>25.3372307251496</v>
      </c>
      <c r="N91" s="0" t="n">
        <f aca="false">AVERAGE(G80:G91)</f>
        <v>0.0750003597701743</v>
      </c>
      <c r="O91" s="0" t="n">
        <f aca="false">AVERAGE(H80:H91)</f>
        <v>0.0206989542094868</v>
      </c>
    </row>
    <row r="92" customFormat="false" ht="14.25" hidden="false" customHeight="false" outlineLevel="0" collapsed="false">
      <c r="A92" s="1" t="n">
        <v>44408</v>
      </c>
      <c r="B92" s="0" t="n">
        <v>11.3034975147471</v>
      </c>
      <c r="C92" s="0" t="n">
        <v>0.10557001648013</v>
      </c>
      <c r="D92" s="0" t="n">
        <v>3.9584404039681</v>
      </c>
      <c r="E92" s="0" t="n">
        <v>3.84398029044483</v>
      </c>
      <c r="F92" s="0" t="n">
        <v>27.8189778431344</v>
      </c>
      <c r="G92" s="0" t="n">
        <v>0.0504169040381005</v>
      </c>
      <c r="H92" s="0" t="n">
        <v>0.013115807113638</v>
      </c>
      <c r="I92" s="0" t="n">
        <f aca="false">AVERAGE(B81:B92)</f>
        <v>10.3378992784544</v>
      </c>
      <c r="J92" s="0" t="n">
        <f aca="false">AVERAGE(C81:C92)</f>
        <v>0.108468805750244</v>
      </c>
      <c r="K92" s="0" t="n">
        <f aca="false">AVERAGE(D81:D92)</f>
        <v>3.77371075415876</v>
      </c>
      <c r="L92" s="0" t="n">
        <f aca="false">AVERAGE(E81:E92)</f>
        <v>3.63298559811297</v>
      </c>
      <c r="M92" s="0" t="n">
        <f aca="false">AVERAGE(F81:F92)</f>
        <v>25.5630375213708</v>
      </c>
      <c r="N92" s="0" t="n">
        <f aca="false">AVERAGE(G81:G92)</f>
        <v>0.0718352549552208</v>
      </c>
      <c r="O92" s="0" t="n">
        <f aca="false">AVERAGE(H81:H92)</f>
        <v>0.0197909717662859</v>
      </c>
    </row>
    <row r="93" customFormat="false" ht="14.25" hidden="false" customHeight="false" outlineLevel="0" collapsed="false">
      <c r="A93" s="1" t="n">
        <v>44439</v>
      </c>
      <c r="B93" s="0" t="n">
        <v>11.859507249018</v>
      </c>
      <c r="C93" s="0" t="n">
        <v>0.105463707337462</v>
      </c>
      <c r="D93" s="0" t="n">
        <v>4.13448194967896</v>
      </c>
      <c r="E93" s="0" t="n">
        <v>4.03464645315941</v>
      </c>
      <c r="F93" s="0" t="n">
        <v>30.0931786748932</v>
      </c>
      <c r="G93" s="0" t="n">
        <v>0.0432743060393494</v>
      </c>
      <c r="H93" s="0" t="n">
        <v>0.0107256748619108</v>
      </c>
      <c r="I93" s="0" t="n">
        <f aca="false">AVERAGE(B82:B93)</f>
        <v>10.5166317038048</v>
      </c>
      <c r="J93" s="0" t="n">
        <f aca="false">AVERAGE(C82:C93)</f>
        <v>0.108099116427792</v>
      </c>
      <c r="K93" s="0" t="n">
        <f aca="false">AVERAGE(D82:D93)</f>
        <v>3.7941027233774</v>
      </c>
      <c r="L93" s="0" t="n">
        <f aca="false">AVERAGE(E82:E93)</f>
        <v>3.65924517089123</v>
      </c>
      <c r="M93" s="0" t="n">
        <f aca="false">AVERAGE(F82:F93)</f>
        <v>25.9621398756621</v>
      </c>
      <c r="N93" s="0" t="n">
        <f aca="false">AVERAGE(G82:G93)</f>
        <v>0.0682014820433162</v>
      </c>
      <c r="O93" s="0" t="n">
        <f aca="false">AVERAGE(H82:H93)</f>
        <v>0.0187383057336114</v>
      </c>
    </row>
    <row r="94" customFormat="false" ht="14.25" hidden="false" customHeight="false" outlineLevel="0" collapsed="false">
      <c r="A94" s="1" t="n">
        <v>44469</v>
      </c>
      <c r="B94" s="0" t="n">
        <v>11.6258402357881</v>
      </c>
      <c r="C94" s="0" t="n">
        <v>0.105037273733022</v>
      </c>
      <c r="D94" s="0" t="n">
        <v>4.12325626476839</v>
      </c>
      <c r="E94" s="0" t="n">
        <v>4.0127199212393</v>
      </c>
      <c r="F94" s="0" t="n">
        <v>29.7037090774695</v>
      </c>
      <c r="G94" s="0" t="n">
        <v>0.04791816917192</v>
      </c>
      <c r="H94" s="0" t="n">
        <v>0.0119415683407879</v>
      </c>
      <c r="I94" s="0" t="n">
        <f aca="false">AVERAGE(B83:B94)</f>
        <v>10.660468937676</v>
      </c>
      <c r="J94" s="0" t="n">
        <f aca="false">AVERAGE(C83:C94)</f>
        <v>0.107697531061292</v>
      </c>
      <c r="K94" s="0" t="n">
        <f aca="false">AVERAGE(D83:D94)</f>
        <v>3.81512355677656</v>
      </c>
      <c r="L94" s="0" t="n">
        <f aca="false">AVERAGE(E83:E94)</f>
        <v>3.68442334253032</v>
      </c>
      <c r="M94" s="0" t="n">
        <f aca="false">AVERAGE(F83:F94)</f>
        <v>26.3419899859486</v>
      </c>
      <c r="N94" s="0" t="n">
        <f aca="false">AVERAGE(G83:G94)</f>
        <v>0.0654849059731841</v>
      </c>
      <c r="O94" s="0" t="n">
        <f aca="false">AVERAGE(H83:H94)</f>
        <v>0.017925160237832</v>
      </c>
    </row>
    <row r="95" customFormat="false" ht="14.25" hidden="false" customHeight="false" outlineLevel="0" collapsed="false">
      <c r="A95" s="1" t="n">
        <v>44500</v>
      </c>
      <c r="B95" s="0" t="n">
        <v>11.6811555190877</v>
      </c>
      <c r="C95" s="0" t="n">
        <v>0.104950463807077</v>
      </c>
      <c r="D95" s="0" t="n">
        <v>4.16627317397547</v>
      </c>
      <c r="E95" s="0" t="n">
        <v>4.05482667635619</v>
      </c>
      <c r="F95" s="0" t="n">
        <v>30.7778893805205</v>
      </c>
      <c r="G95" s="0" t="n">
        <v>0.0493814036089916</v>
      </c>
      <c r="H95" s="0" t="n">
        <v>0.0121784252572215</v>
      </c>
      <c r="I95" s="0" t="n">
        <f aca="false">AVERAGE(B84:B95)</f>
        <v>10.7969748841196</v>
      </c>
      <c r="J95" s="0" t="n">
        <f aca="false">AVERAGE(C84:C95)</f>
        <v>0.107281226640752</v>
      </c>
      <c r="K95" s="0" t="n">
        <f aca="false">AVERAGE(D84:D95)</f>
        <v>3.83937550968783</v>
      </c>
      <c r="L95" s="0" t="n">
        <f aca="false">AVERAGE(E84:E95)</f>
        <v>3.7121729869671</v>
      </c>
      <c r="M95" s="0" t="n">
        <f aca="false">AVERAGE(F84:F95)</f>
        <v>26.729266509079</v>
      </c>
      <c r="N95" s="0" t="n">
        <f aca="false">AVERAGE(G84:G95)</f>
        <v>0.0631386312676999</v>
      </c>
      <c r="O95" s="0" t="n">
        <f aca="false">AVERAGE(H84:H95)</f>
        <v>0.0172039502427522</v>
      </c>
    </row>
    <row r="96" customFormat="false" ht="14.25" hidden="false" customHeight="false" outlineLevel="0" collapsed="false">
      <c r="A96" s="1" t="n">
        <v>44530</v>
      </c>
      <c r="B96" s="0" t="n">
        <v>11.4558175705151</v>
      </c>
      <c r="C96" s="0" t="n">
        <v>0.102602224354384</v>
      </c>
      <c r="D96" s="0" t="n">
        <v>3.92675009293617</v>
      </c>
      <c r="E96" s="0" t="n">
        <v>3.80119592613849</v>
      </c>
      <c r="F96" s="0" t="n">
        <v>27.7610928385823</v>
      </c>
      <c r="G96" s="0" t="n">
        <v>0.0607157629330502</v>
      </c>
      <c r="H96" s="0" t="n">
        <v>0.0159728054309291</v>
      </c>
      <c r="I96" s="0" t="n">
        <f aca="false">AVERAGE(B85:B96)</f>
        <v>10.899651238505</v>
      </c>
      <c r="J96" s="0" t="n">
        <f aca="false">AVERAGE(C85:C96)</f>
        <v>0.10666478601164</v>
      </c>
      <c r="K96" s="0" t="n">
        <f aca="false">AVERAGE(D85:D96)</f>
        <v>3.84175552318895</v>
      </c>
      <c r="L96" s="0" t="n">
        <f aca="false">AVERAGE(E85:E96)</f>
        <v>3.71625096808885</v>
      </c>
      <c r="M96" s="0" t="n">
        <f aca="false">AVERAGE(F85:F96)</f>
        <v>26.7898103973787</v>
      </c>
      <c r="N96" s="0" t="n">
        <f aca="false">AVERAGE(G85:G96)</f>
        <v>0.0620252637022822</v>
      </c>
      <c r="O96" s="0" t="n">
        <f aca="false">AVERAGE(H85:H96)</f>
        <v>0.0168898717096884</v>
      </c>
    </row>
    <row r="97" customFormat="false" ht="14.25" hidden="false" customHeight="false" outlineLevel="0" collapsed="false">
      <c r="A97" s="1" t="n">
        <v>44561</v>
      </c>
      <c r="B97" s="0" t="n">
        <v>11.4937389235504</v>
      </c>
      <c r="C97" s="0" t="n">
        <v>0.0972531889125659</v>
      </c>
      <c r="D97" s="0" t="n">
        <v>3.77673675809051</v>
      </c>
      <c r="E97" s="0" t="n">
        <v>3.63017644756195</v>
      </c>
      <c r="F97" s="0" t="n">
        <v>24.0591308840349</v>
      </c>
      <c r="G97" s="0" t="n">
        <v>0.0770819645998706</v>
      </c>
      <c r="H97" s="0" t="n">
        <v>0.0212336688624707</v>
      </c>
      <c r="I97" s="0" t="n">
        <f aca="false">AVERAGE(B86:B97)</f>
        <v>11.0100159557622</v>
      </c>
      <c r="J97" s="0" t="n">
        <f aca="false">AVERAGE(C86:C97)</f>
        <v>0.105600242497389</v>
      </c>
      <c r="K97" s="0" t="n">
        <f aca="false">AVERAGE(D86:D97)</f>
        <v>3.83879038943252</v>
      </c>
      <c r="L97" s="0" t="n">
        <f aca="false">AVERAGE(E86:E97)</f>
        <v>3.71305167607006</v>
      </c>
      <c r="M97" s="0" t="n">
        <f aca="false">AVERAGE(F86:F97)</f>
        <v>26.5430337118343</v>
      </c>
      <c r="N97" s="0" t="n">
        <f aca="false">AVERAGE(G86:G97)</f>
        <v>0.0622321291208895</v>
      </c>
      <c r="O97" s="0" t="n">
        <f aca="false">AVERAGE(H86:H97)</f>
        <v>0.0169647778118896</v>
      </c>
    </row>
    <row r="98" customFormat="false" ht="14.25" hidden="false" customHeight="false" outlineLevel="0" collapsed="false">
      <c r="A98" s="1" t="n">
        <v>44592</v>
      </c>
      <c r="B98" s="0" t="n">
        <v>11.310872351804</v>
      </c>
      <c r="C98" s="0" t="n">
        <v>0.0971119452554093</v>
      </c>
      <c r="D98" s="0" t="n">
        <v>3.68927275362034</v>
      </c>
      <c r="E98" s="0" t="n">
        <v>3.53838633151005</v>
      </c>
      <c r="F98" s="0" t="n">
        <v>22.9162834941296</v>
      </c>
      <c r="G98" s="0" t="n">
        <v>0.0828087790710275</v>
      </c>
      <c r="H98" s="0" t="n">
        <v>0.0234029784519566</v>
      </c>
      <c r="I98" s="0" t="n">
        <f aca="false">AVERAGE(B87:B98)</f>
        <v>11.0985116173357</v>
      </c>
      <c r="J98" s="0" t="n">
        <f aca="false">AVERAGE(C87:C98)</f>
        <v>0.104576521356562</v>
      </c>
      <c r="K98" s="0" t="n">
        <f aca="false">AVERAGE(D87:D98)</f>
        <v>3.82623919414048</v>
      </c>
      <c r="L98" s="0" t="n">
        <f aca="false">AVERAGE(E87:E98)</f>
        <v>3.69985689512065</v>
      </c>
      <c r="M98" s="0" t="n">
        <f aca="false">AVERAGE(F87:F98)</f>
        <v>26.2416131181939</v>
      </c>
      <c r="N98" s="0" t="n">
        <f aca="false">AVERAGE(G87:G98)</f>
        <v>0.0629824101007694</v>
      </c>
      <c r="O98" s="0" t="n">
        <f aca="false">AVERAGE(H87:H98)</f>
        <v>0.0172512688345445</v>
      </c>
    </row>
    <row r="99" customFormat="false" ht="14.25" hidden="false" customHeight="false" outlineLevel="0" collapsed="false">
      <c r="A99" s="1" t="n">
        <v>44620</v>
      </c>
      <c r="B99" s="0" t="n">
        <v>11.2385384623452</v>
      </c>
      <c r="C99" s="0" t="n">
        <v>0.0961915525792444</v>
      </c>
      <c r="D99" s="0" t="n">
        <v>3.68009902318097</v>
      </c>
      <c r="E99" s="0" t="n">
        <v>3.52366124763605</v>
      </c>
      <c r="F99" s="0" t="n">
        <v>22.3071947684698</v>
      </c>
      <c r="G99" s="0" t="n">
        <v>0.0872326072635945</v>
      </c>
      <c r="H99" s="0" t="n">
        <v>0.0247562410609468</v>
      </c>
      <c r="I99" s="0" t="n">
        <f aca="false">AVERAGE(B88:B99)</f>
        <v>11.1705554084075</v>
      </c>
      <c r="J99" s="0" t="n">
        <f aca="false">AVERAGE(C88:C99)</f>
        <v>0.103652358953313</v>
      </c>
      <c r="K99" s="0" t="n">
        <f aca="false">AVERAGE(D88:D99)</f>
        <v>3.82348877350431</v>
      </c>
      <c r="L99" s="0" t="n">
        <f aca="false">AVERAGE(E88:E99)</f>
        <v>3.69582575363085</v>
      </c>
      <c r="M99" s="0" t="n">
        <f aca="false">AVERAGE(F88:F99)</f>
        <v>26.0526529019676</v>
      </c>
      <c r="N99" s="0" t="n">
        <f aca="false">AVERAGE(G88:G99)</f>
        <v>0.0639975891702615</v>
      </c>
      <c r="O99" s="0" t="n">
        <f aca="false">AVERAGE(H88:H99)</f>
        <v>0.017563408832325</v>
      </c>
    </row>
    <row r="100" customFormat="false" ht="14.25" hidden="false" customHeight="false" outlineLevel="0" collapsed="false">
      <c r="A100" s="1" t="n">
        <v>44651</v>
      </c>
      <c r="B100" s="0" t="n">
        <v>11.230537884122</v>
      </c>
      <c r="C100" s="0" t="n">
        <v>0.095016431133432</v>
      </c>
      <c r="D100" s="0" t="n">
        <v>3.63795493860374</v>
      </c>
      <c r="E100" s="0" t="n">
        <v>3.4804423921785</v>
      </c>
      <c r="F100" s="0" t="n">
        <v>21.6204931133345</v>
      </c>
      <c r="G100" s="0" t="n">
        <v>0.0890629071551381</v>
      </c>
      <c r="H100" s="0" t="n">
        <v>0.0255895363633332</v>
      </c>
      <c r="I100" s="0" t="n">
        <f aca="false">AVERAGE(B89:B100)</f>
        <v>11.242787227956</v>
      </c>
      <c r="J100" s="0" t="n">
        <f aca="false">AVERAGE(C89:C100)</f>
        <v>0.102630485833132</v>
      </c>
      <c r="K100" s="0" t="n">
        <f aca="false">AVERAGE(D89:D100)</f>
        <v>3.82387542554331</v>
      </c>
      <c r="L100" s="0" t="n">
        <f aca="false">AVERAGE(E89:E100)</f>
        <v>3.69457325229903</v>
      </c>
      <c r="M100" s="0" t="n">
        <f aca="false">AVERAGE(F89:F100)</f>
        <v>25.8556344092214</v>
      </c>
      <c r="N100" s="0" t="n">
        <f aca="false">AVERAGE(G89:G100)</f>
        <v>0.0652507057800218</v>
      </c>
      <c r="O100" s="0" t="n">
        <f aca="false">AVERAGE(H89:H100)</f>
        <v>0.0179310751698237</v>
      </c>
    </row>
    <row r="101" customFormat="false" ht="14.25" hidden="false" customHeight="false" outlineLevel="0" collapsed="false">
      <c r="A101" s="1" t="n">
        <v>44681</v>
      </c>
      <c r="B101" s="0" t="n">
        <v>11.2482383620845</v>
      </c>
      <c r="C101" s="0" t="n">
        <v>0.0941458861451292</v>
      </c>
      <c r="D101" s="0" t="n">
        <v>3.59017797710219</v>
      </c>
      <c r="E101" s="0" t="n">
        <v>3.43359217453157</v>
      </c>
      <c r="F101" s="0" t="n">
        <v>21.2657294889003</v>
      </c>
      <c r="G101" s="0" t="n">
        <v>0.0894872761841417</v>
      </c>
      <c r="H101" s="0" t="n">
        <v>0.0260622903465087</v>
      </c>
      <c r="I101" s="0" t="n">
        <f aca="false">AVERAGE(B90:B101)</f>
        <v>11.3084895060056</v>
      </c>
      <c r="J101" s="0" t="n">
        <f aca="false">AVERAGE(C90:C101)</f>
        <v>0.101530194508629</v>
      </c>
      <c r="K101" s="0" t="n">
        <f aca="false">AVERAGE(D90:D101)</f>
        <v>3.82269631413267</v>
      </c>
      <c r="L101" s="0" t="n">
        <f aca="false">AVERAGE(E90:E101)</f>
        <v>3.69133523118653</v>
      </c>
      <c r="M101" s="0" t="n">
        <f aca="false">AVERAGE(F90:F101)</f>
        <v>25.6163602772339</v>
      </c>
      <c r="N101" s="0" t="n">
        <f aca="false">AVERAGE(G90:G101)</f>
        <v>0.0668756300346802</v>
      </c>
      <c r="O101" s="0" t="n">
        <f aca="false">AVERAGE(H90:H101)</f>
        <v>0.0184233256773664</v>
      </c>
    </row>
    <row r="102" customFormat="false" ht="14.25" hidden="false" customHeight="false" outlineLevel="0" collapsed="false">
      <c r="A102" s="1" t="n">
        <v>44712</v>
      </c>
      <c r="B102" s="0" t="n">
        <v>10.6929388767169</v>
      </c>
      <c r="C102" s="0" t="n">
        <v>0.0935570533334487</v>
      </c>
      <c r="D102" s="0" t="n">
        <v>3.37641162148362</v>
      </c>
      <c r="E102" s="0" t="n">
        <v>3.20078839044408</v>
      </c>
      <c r="F102" s="0" t="n">
        <v>18.3953819914211</v>
      </c>
      <c r="G102" s="0" t="n">
        <v>0.106098448557405</v>
      </c>
      <c r="H102" s="0" t="n">
        <v>0.0331475985335865</v>
      </c>
      <c r="I102" s="0" t="n">
        <f aca="false">AVERAGE(B91:B102)</f>
        <v>11.3231719957345</v>
      </c>
      <c r="J102" s="0" t="n">
        <f aca="false">AVERAGE(C91:C102)</f>
        <v>0.100382785274854</v>
      </c>
      <c r="K102" s="0" t="n">
        <f aca="false">AVERAGE(D91:D102)</f>
        <v>3.81053494574041</v>
      </c>
      <c r="L102" s="0" t="n">
        <f aca="false">AVERAGE(E91:E102)</f>
        <v>3.67500370124406</v>
      </c>
      <c r="M102" s="0" t="n">
        <f aca="false">AVERAGE(F91:F102)</f>
        <v>25.1767920949772</v>
      </c>
      <c r="N102" s="0" t="n">
        <f aca="false">AVERAGE(G91:G102)</f>
        <v>0.0702542152125866</v>
      </c>
      <c r="O102" s="0" t="n">
        <f aca="false">AVERAGE(H91:H102)</f>
        <v>0.0195773455040627</v>
      </c>
    </row>
    <row r="103" customFormat="false" ht="14.25" hidden="false" customHeight="false" outlineLevel="0" collapsed="false">
      <c r="A103" s="1" t="n">
        <v>44742</v>
      </c>
      <c r="B103" s="0" t="n">
        <v>10.6433710915667</v>
      </c>
      <c r="C103" s="0" t="n">
        <v>0.0934363159484821</v>
      </c>
      <c r="D103" s="0" t="n">
        <v>3.32059666081136</v>
      </c>
      <c r="E103" s="0" t="n">
        <v>3.14418240825188</v>
      </c>
      <c r="F103" s="0" t="n">
        <v>17.8581352490974</v>
      </c>
      <c r="G103" s="0" t="n">
        <v>0.10839771989933</v>
      </c>
      <c r="H103" s="0" t="n">
        <v>0.0344756460741085</v>
      </c>
      <c r="I103" s="0" t="n">
        <f aca="false">AVERAGE(B92:B103)</f>
        <v>11.3153378367788</v>
      </c>
      <c r="J103" s="0" t="n">
        <f aca="false">AVERAGE(C92:C103)</f>
        <v>0.0991946715849822</v>
      </c>
      <c r="K103" s="0" t="n">
        <f aca="false">AVERAGE(D92:D103)</f>
        <v>3.78170430151832</v>
      </c>
      <c r="L103" s="0" t="n">
        <f aca="false">AVERAGE(E92:E103)</f>
        <v>3.64154988828769</v>
      </c>
      <c r="M103" s="0" t="n">
        <f aca="false">AVERAGE(F92:F103)</f>
        <v>24.5480997336656</v>
      </c>
      <c r="N103" s="0" t="n">
        <f aca="false">AVERAGE(G92:G103)</f>
        <v>0.0743230207101599</v>
      </c>
      <c r="O103" s="0" t="n">
        <f aca="false">AVERAGE(H92:H103)</f>
        <v>0.0210501867247832</v>
      </c>
    </row>
    <row r="104" customFormat="false" ht="14.25" hidden="false" customHeight="false" outlineLevel="0" collapsed="false">
      <c r="A104" s="1" t="n">
        <v>44773</v>
      </c>
      <c r="B104" s="0" t="n">
        <v>10.463027337209</v>
      </c>
      <c r="C104" s="0" t="n">
        <v>0.0949073508999106</v>
      </c>
      <c r="D104" s="0" t="n">
        <v>3.39071201608817</v>
      </c>
      <c r="E104" s="0" t="n">
        <v>3.20603711951377</v>
      </c>
      <c r="F104" s="0" t="n">
        <v>18.8381105097409</v>
      </c>
      <c r="G104" s="0" t="n">
        <v>0.111404350249197</v>
      </c>
      <c r="H104" s="0" t="n">
        <v>0.034748303309131</v>
      </c>
      <c r="I104" s="0" t="n">
        <f aca="false">AVERAGE(B93:B104)</f>
        <v>11.2452986553173</v>
      </c>
      <c r="J104" s="0" t="n">
        <f aca="false">AVERAGE(C93:C104)</f>
        <v>0.0983061161199639</v>
      </c>
      <c r="K104" s="0" t="n">
        <f aca="false">AVERAGE(D93:D104)</f>
        <v>3.73439360252832</v>
      </c>
      <c r="L104" s="0" t="n">
        <f aca="false">AVERAGE(E93:E104)</f>
        <v>3.58838795737677</v>
      </c>
      <c r="M104" s="0" t="n">
        <f aca="false">AVERAGE(F93:F104)</f>
        <v>23.7996941225495</v>
      </c>
      <c r="N104" s="0" t="n">
        <f aca="false">AVERAGE(G93:G104)</f>
        <v>0.079405307894418</v>
      </c>
      <c r="O104" s="0" t="n">
        <f aca="false">AVERAGE(H93:H104)</f>
        <v>0.0228528947410743</v>
      </c>
    </row>
    <row r="105" customFormat="false" ht="14.25" hidden="false" customHeight="false" outlineLevel="0" collapsed="false">
      <c r="A105" s="1" t="n">
        <v>44804</v>
      </c>
      <c r="B105" s="0" t="n">
        <v>10.3288163386502</v>
      </c>
      <c r="C105" s="0" t="n">
        <v>0.0954673561013841</v>
      </c>
      <c r="D105" s="0" t="n">
        <v>3.68857718901632</v>
      </c>
      <c r="E105" s="0" t="n">
        <v>3.48466812596671</v>
      </c>
      <c r="F105" s="0" t="n">
        <v>20.4316148795683</v>
      </c>
      <c r="G105" s="0" t="n">
        <v>0.11561605733915</v>
      </c>
      <c r="H105" s="0" t="n">
        <v>0.0331784988296629</v>
      </c>
      <c r="I105" s="0" t="n">
        <f aca="false">AVERAGE(B94:B105)</f>
        <v>11.1177410794533</v>
      </c>
      <c r="J105" s="0" t="n">
        <f aca="false">AVERAGE(C94:C105)</f>
        <v>0.0974730868502908</v>
      </c>
      <c r="K105" s="0" t="n">
        <f aca="false">AVERAGE(D94:D105)</f>
        <v>3.6972348724731</v>
      </c>
      <c r="L105" s="0" t="n">
        <f aca="false">AVERAGE(E94:E105)</f>
        <v>3.54255643011071</v>
      </c>
      <c r="M105" s="0" t="n">
        <f aca="false">AVERAGE(F94:F105)</f>
        <v>22.9945638062724</v>
      </c>
      <c r="N105" s="0" t="n">
        <f aca="false">AVERAGE(G94:G105)</f>
        <v>0.0854337871694014</v>
      </c>
      <c r="O105" s="0" t="n">
        <f aca="false">AVERAGE(H94:H105)</f>
        <v>0.0247239634050536</v>
      </c>
    </row>
    <row r="106" customFormat="false" ht="14.25" hidden="false" customHeight="false" outlineLevel="0" collapsed="false">
      <c r="A106" s="1" t="n">
        <v>44834</v>
      </c>
      <c r="B106" s="0" t="n">
        <v>10.2071843623092</v>
      </c>
      <c r="C106" s="0" t="n">
        <v>0.095956373355782</v>
      </c>
      <c r="D106" s="0" t="n">
        <v>3.59404890357365</v>
      </c>
      <c r="E106" s="0" t="n">
        <v>3.39100758504963</v>
      </c>
      <c r="F106" s="0" t="n">
        <v>19.6603274243912</v>
      </c>
      <c r="G106" s="0" t="n">
        <v>0.119148030903716</v>
      </c>
      <c r="H106" s="0" t="n">
        <v>0.0351364684139957</v>
      </c>
      <c r="I106" s="0" t="n">
        <f aca="false">AVERAGE(B95:B106)</f>
        <v>10.9995197566634</v>
      </c>
      <c r="J106" s="0" t="n">
        <f aca="false">AVERAGE(C95:C106)</f>
        <v>0.0967163451521875</v>
      </c>
      <c r="K106" s="0" t="n">
        <f aca="false">AVERAGE(D95:D106)</f>
        <v>3.65313425904021</v>
      </c>
      <c r="L106" s="0" t="n">
        <f aca="false">AVERAGE(E95:E106)</f>
        <v>3.49074706876157</v>
      </c>
      <c r="M106" s="0" t="n">
        <f aca="false">AVERAGE(F95:F106)</f>
        <v>22.1576153351826</v>
      </c>
      <c r="N106" s="0" t="n">
        <f aca="false">AVERAGE(G95:G106)</f>
        <v>0.0913696089803844</v>
      </c>
      <c r="O106" s="0" t="n">
        <f aca="false">AVERAGE(H95:H106)</f>
        <v>0.0266568717444876</v>
      </c>
    </row>
    <row r="107" customFormat="false" ht="14.25" hidden="false" customHeight="false" outlineLevel="0" collapsed="false">
      <c r="A107" s="1" t="n">
        <v>44865</v>
      </c>
      <c r="B107" s="0" t="n">
        <v>10.1156572611698</v>
      </c>
      <c r="C107" s="0" t="n">
        <v>0.0967286395900028</v>
      </c>
      <c r="D107" s="0" t="n">
        <v>3.55138904166587</v>
      </c>
      <c r="E107" s="0" t="n">
        <v>3.34874049452161</v>
      </c>
      <c r="F107" s="0" t="n">
        <v>19.7848529758173</v>
      </c>
      <c r="G107" s="0" t="n">
        <v>0.120860143814429</v>
      </c>
      <c r="H107" s="0" t="n">
        <v>0.0360912241519314</v>
      </c>
      <c r="I107" s="0" t="n">
        <f aca="false">AVERAGE(B96:B107)</f>
        <v>10.8690615685036</v>
      </c>
      <c r="J107" s="0" t="n">
        <f aca="false">AVERAGE(C96:C107)</f>
        <v>0.0960311931340979</v>
      </c>
      <c r="K107" s="0" t="n">
        <f aca="false">AVERAGE(D96:D107)</f>
        <v>3.60189391468108</v>
      </c>
      <c r="L107" s="0" t="n">
        <f aca="false">AVERAGE(E96:E107)</f>
        <v>3.43190655360869</v>
      </c>
      <c r="M107" s="0" t="n">
        <f aca="false">AVERAGE(F96:F107)</f>
        <v>21.241528968124</v>
      </c>
      <c r="N107" s="0" t="n">
        <f aca="false">AVERAGE(G96:G107)</f>
        <v>0.0973261706641708</v>
      </c>
      <c r="O107" s="0" t="n">
        <f aca="false">AVERAGE(H96:H107)</f>
        <v>0.0286496049857134</v>
      </c>
    </row>
    <row r="108" customFormat="false" ht="14.25" hidden="false" customHeight="false" outlineLevel="0" collapsed="false">
      <c r="A108" s="1" t="n">
        <v>44895</v>
      </c>
      <c r="B108" s="0" t="n">
        <v>10.0230357407696</v>
      </c>
      <c r="C108" s="0" t="n">
        <v>0.0975599985840647</v>
      </c>
      <c r="D108" s="0" t="n">
        <v>3.54003701023759</v>
      </c>
      <c r="E108" s="0" t="n">
        <v>3.33558685623332</v>
      </c>
      <c r="F108" s="0" t="n">
        <v>19.2136347159808</v>
      </c>
      <c r="G108" s="0" t="n">
        <v>0.123583999260993</v>
      </c>
      <c r="H108" s="0" t="n">
        <v>0.0370501517686603</v>
      </c>
      <c r="I108" s="0" t="n">
        <f aca="false">AVERAGE(B97:B108)</f>
        <v>10.7496630826915</v>
      </c>
      <c r="J108" s="0" t="n">
        <f aca="false">AVERAGE(C97:C108)</f>
        <v>0.095611007653238</v>
      </c>
      <c r="K108" s="0" t="n">
        <f aca="false">AVERAGE(D97:D108)</f>
        <v>3.56966782445619</v>
      </c>
      <c r="L108" s="0" t="n">
        <f aca="false">AVERAGE(E97:E108)</f>
        <v>3.39310579778326</v>
      </c>
      <c r="M108" s="0" t="n">
        <f aca="false">AVERAGE(F97:F108)</f>
        <v>20.5292407912405</v>
      </c>
      <c r="N108" s="0" t="n">
        <f aca="false">AVERAGE(G97:G108)</f>
        <v>0.102565190358166</v>
      </c>
      <c r="O108" s="0" t="n">
        <f aca="false">AVERAGE(H97:H108)</f>
        <v>0.0304060505138577</v>
      </c>
    </row>
    <row r="109" customFormat="false" ht="14.25" hidden="false" customHeight="false" outlineLevel="0" collapsed="false">
      <c r="A109" s="1" t="n">
        <v>44926</v>
      </c>
      <c r="B109" s="0" t="n">
        <v>9.78804722914135</v>
      </c>
      <c r="C109" s="0" t="n">
        <v>0.0975483380065158</v>
      </c>
      <c r="D109" s="0" t="n">
        <v>3.42579803102307</v>
      </c>
      <c r="E109" s="0" t="n">
        <v>3.21562107988269</v>
      </c>
      <c r="F109" s="0" t="n">
        <v>18.3529821581064</v>
      </c>
      <c r="G109" s="0" t="n">
        <v>0.133895845568764</v>
      </c>
      <c r="H109" s="0" t="n">
        <v>0.0416391864098766</v>
      </c>
      <c r="I109" s="0" t="n">
        <f aca="false">AVERAGE(B98:B109)</f>
        <v>10.6075221081574</v>
      </c>
      <c r="J109" s="0" t="n">
        <f aca="false">AVERAGE(C98:C109)</f>
        <v>0.0956356034110671</v>
      </c>
      <c r="K109" s="0" t="n">
        <f aca="false">AVERAGE(D98:D109)</f>
        <v>3.54042293053391</v>
      </c>
      <c r="L109" s="0" t="n">
        <f aca="false">AVERAGE(E98:E109)</f>
        <v>3.35855951714332</v>
      </c>
      <c r="M109" s="0" t="n">
        <f aca="false">AVERAGE(F98:F109)</f>
        <v>20.0537283974131</v>
      </c>
      <c r="N109" s="0" t="n">
        <f aca="false">AVERAGE(G98:G109)</f>
        <v>0.107299680438907</v>
      </c>
      <c r="O109" s="0" t="n">
        <f aca="false">AVERAGE(H98:H109)</f>
        <v>0.0321065103094748</v>
      </c>
    </row>
    <row r="110" customFormat="false" ht="14.25" hidden="false" customHeight="false" outlineLevel="0" collapsed="false">
      <c r="A110" s="1" t="n">
        <v>44957</v>
      </c>
      <c r="B110" s="0" t="n">
        <v>9.88565127627465</v>
      </c>
      <c r="C110" s="0" t="n">
        <v>0.100707601940957</v>
      </c>
      <c r="D110" s="0" t="n">
        <v>3.27835350695918</v>
      </c>
      <c r="E110" s="0" t="n">
        <v>3.09120931462697</v>
      </c>
      <c r="F110" s="0" t="n">
        <v>16.7293806251407</v>
      </c>
      <c r="G110" s="0" t="n">
        <v>0.122630391939286</v>
      </c>
      <c r="H110" s="0" t="n">
        <v>0.0396706853072111</v>
      </c>
      <c r="I110" s="0" t="n">
        <f aca="false">AVERAGE(B99:B110)</f>
        <v>10.4887536851966</v>
      </c>
      <c r="J110" s="0" t="n">
        <f aca="false">AVERAGE(C99:C110)</f>
        <v>0.0959352414681961</v>
      </c>
      <c r="K110" s="0" t="n">
        <f aca="false">AVERAGE(D99:D110)</f>
        <v>3.50617965997881</v>
      </c>
      <c r="L110" s="0" t="n">
        <f aca="false">AVERAGE(E99:E110)</f>
        <v>3.3212947657364</v>
      </c>
      <c r="M110" s="0" t="n">
        <f aca="false">AVERAGE(F99:F110)</f>
        <v>19.5381531583307</v>
      </c>
      <c r="N110" s="0" t="n">
        <f aca="false">AVERAGE(G99:G110)</f>
        <v>0.110618148177929</v>
      </c>
      <c r="O110" s="0" t="n">
        <f aca="false">AVERAGE(H99:H110)</f>
        <v>0.0334621525474127</v>
      </c>
    </row>
    <row r="111" customFormat="false" ht="14.25" hidden="false" customHeight="false" outlineLevel="0" collapsed="false">
      <c r="A111" s="1" t="n">
        <v>44985</v>
      </c>
      <c r="B111" s="0" t="n">
        <v>9.84421541588513</v>
      </c>
      <c r="C111" s="0" t="n">
        <v>0.102432732878226</v>
      </c>
      <c r="D111" s="0" t="n">
        <v>3.21032766292392</v>
      </c>
      <c r="E111" s="0" t="n">
        <v>3.03033333692351</v>
      </c>
      <c r="F111" s="0" t="n">
        <v>15.9620657915836</v>
      </c>
      <c r="G111" s="0" t="n">
        <v>0.121205854200687</v>
      </c>
      <c r="H111" s="0" t="n">
        <v>0.0399975318635207</v>
      </c>
      <c r="I111" s="0" t="n">
        <f aca="false">AVERAGE(B100:B111)</f>
        <v>10.3725600979916</v>
      </c>
      <c r="J111" s="0" t="n">
        <f aca="false">AVERAGE(C100:C111)</f>
        <v>0.0964553398264446</v>
      </c>
      <c r="K111" s="0" t="n">
        <f aca="false">AVERAGE(D100:D111)</f>
        <v>3.46703204662406</v>
      </c>
      <c r="L111" s="0" t="n">
        <f aca="false">AVERAGE(E100:E111)</f>
        <v>3.28018410651035</v>
      </c>
      <c r="M111" s="0" t="n">
        <f aca="false">AVERAGE(F100:F111)</f>
        <v>19.0093924102569</v>
      </c>
      <c r="N111" s="0" t="n">
        <f aca="false">AVERAGE(G100:G111)</f>
        <v>0.113449252089353</v>
      </c>
      <c r="O111" s="0" t="n">
        <f aca="false">AVERAGE(H100:H111)</f>
        <v>0.0347322601142939</v>
      </c>
    </row>
    <row r="112" customFormat="false" ht="14.25" hidden="false" customHeight="false" outlineLevel="0" collapsed="false">
      <c r="A112" s="1" t="n">
        <v>45016</v>
      </c>
      <c r="B112" s="0" t="n">
        <v>9.88989522817663</v>
      </c>
      <c r="C112" s="0" t="n">
        <v>0.106900402335583</v>
      </c>
      <c r="D112" s="0" t="n">
        <v>3.34010970273715</v>
      </c>
      <c r="E112" s="0" t="n">
        <v>3.16584432483686</v>
      </c>
      <c r="F112" s="0" t="n">
        <v>18.0135683506626</v>
      </c>
      <c r="G112" s="0" t="n">
        <v>0.111890955761003</v>
      </c>
      <c r="H112" s="0" t="n">
        <v>0.0353431641863088</v>
      </c>
      <c r="I112" s="0" t="n">
        <f aca="false">AVERAGE(B101:B112)</f>
        <v>10.2608398766628</v>
      </c>
      <c r="J112" s="0" t="n">
        <f aca="false">AVERAGE(C101:C112)</f>
        <v>0.0974456707599572</v>
      </c>
      <c r="K112" s="0" t="n">
        <f aca="false">AVERAGE(D101:D112)</f>
        <v>3.44221161030184</v>
      </c>
      <c r="L112" s="0" t="n">
        <f aca="false">AVERAGE(E101:E112)</f>
        <v>3.25396760089855</v>
      </c>
      <c r="M112" s="0" t="n">
        <f aca="false">AVERAGE(F101:F112)</f>
        <v>18.7088153467009</v>
      </c>
      <c r="N112" s="0" t="n">
        <f aca="false">AVERAGE(G101:G112)</f>
        <v>0.115351589473175</v>
      </c>
      <c r="O112" s="0" t="n">
        <f aca="false">AVERAGE(H101:H112)</f>
        <v>0.0355450624328752</v>
      </c>
    </row>
    <row r="113" customFormat="false" ht="14.25" hidden="false" customHeight="false" outlineLevel="0" collapsed="false">
      <c r="A113" s="1" t="n">
        <v>45046</v>
      </c>
      <c r="B113" s="0" t="n">
        <v>9.93762237204497</v>
      </c>
      <c r="C113" s="0" t="n">
        <v>0.106932327470544</v>
      </c>
      <c r="D113" s="0" t="n">
        <v>3.35110666093526</v>
      </c>
      <c r="E113" s="0" t="n">
        <v>3.17852736952125</v>
      </c>
      <c r="F113" s="0" t="n">
        <v>18.3142428957985</v>
      </c>
      <c r="G113" s="0" t="n">
        <v>0.11091763691552</v>
      </c>
      <c r="H113" s="0" t="n">
        <v>0.0348959200348891</v>
      </c>
      <c r="I113" s="0" t="n">
        <f aca="false">AVERAGE(B102:B113)</f>
        <v>10.1516218774928</v>
      </c>
      <c r="J113" s="0" t="n">
        <f aca="false">AVERAGE(C102:C113)</f>
        <v>0.0985112075370751</v>
      </c>
      <c r="K113" s="0" t="n">
        <f aca="false">AVERAGE(D102:D113)</f>
        <v>3.42228900062126</v>
      </c>
      <c r="L113" s="0" t="n">
        <f aca="false">AVERAGE(E102:E113)</f>
        <v>3.23271220048102</v>
      </c>
      <c r="M113" s="0" t="n">
        <f aca="false">AVERAGE(F102:F113)</f>
        <v>18.4628581306091</v>
      </c>
      <c r="N113" s="0" t="n">
        <f aca="false">AVERAGE(G102:G113)</f>
        <v>0.117137452867457</v>
      </c>
      <c r="O113" s="0" t="n">
        <f aca="false">AVERAGE(H102:H113)</f>
        <v>0.0362811982402402</v>
      </c>
    </row>
    <row r="114" customFormat="false" ht="14.25" hidden="false" customHeight="false" outlineLevel="0" collapsed="false">
      <c r="A114" s="1" t="n">
        <v>45077</v>
      </c>
      <c r="B114" s="0" t="n">
        <v>10.4512940195712</v>
      </c>
      <c r="C114" s="0" t="n">
        <v>0.107001947229003</v>
      </c>
      <c r="D114" s="0" t="n">
        <v>3.33298161364108</v>
      </c>
      <c r="E114" s="0" t="n">
        <v>3.18490069452124</v>
      </c>
      <c r="F114" s="0" t="n">
        <v>18.8991226429578</v>
      </c>
      <c r="G114" s="0" t="n">
        <v>0.0918793233899381</v>
      </c>
      <c r="H114" s="0" t="n">
        <v>0.0288484107363196</v>
      </c>
      <c r="I114" s="0" t="n">
        <f aca="false">AVERAGE(B103:B114)</f>
        <v>10.131484806064</v>
      </c>
      <c r="J114" s="0" t="n">
        <f aca="false">AVERAGE(C103:C114)</f>
        <v>0.0996316153617046</v>
      </c>
      <c r="K114" s="0" t="n">
        <f aca="false">AVERAGE(D103:D114)</f>
        <v>3.41866983330105</v>
      </c>
      <c r="L114" s="0" t="n">
        <f aca="false">AVERAGE(E103:E114)</f>
        <v>3.23138822582078</v>
      </c>
      <c r="M114" s="0" t="n">
        <f aca="false">AVERAGE(F103:F114)</f>
        <v>18.5048365182371</v>
      </c>
      <c r="N114" s="0" t="n">
        <f aca="false">AVERAGE(G103:G114)</f>
        <v>0.115952525770168</v>
      </c>
      <c r="O114" s="0" t="n">
        <f aca="false">AVERAGE(H103:H114)</f>
        <v>0.035922932590468</v>
      </c>
    </row>
    <row r="115" customFormat="false" ht="14.25" hidden="false" customHeight="false" outlineLevel="0" collapsed="false">
      <c r="A115" s="1" t="n">
        <v>45107</v>
      </c>
      <c r="B115" s="0" t="n">
        <v>10.4220350656586</v>
      </c>
      <c r="C115" s="0" t="n">
        <v>0.107002278211765</v>
      </c>
      <c r="D115" s="0" t="n">
        <v>3.29459490473316</v>
      </c>
      <c r="E115" s="0" t="n">
        <v>3.14692249259206</v>
      </c>
      <c r="F115" s="0" t="n">
        <v>18.5290443925418</v>
      </c>
      <c r="G115" s="0" t="n">
        <v>0.0936640571000226</v>
      </c>
      <c r="H115" s="0" t="n">
        <v>0.0297637000340842</v>
      </c>
      <c r="I115" s="0" t="n">
        <f aca="false">AVERAGE(B104:B115)</f>
        <v>10.1130401372383</v>
      </c>
      <c r="J115" s="0" t="n">
        <f aca="false">AVERAGE(C104:C115)</f>
        <v>0.100762112216978</v>
      </c>
      <c r="K115" s="0" t="n">
        <f aca="false">AVERAGE(D104:D115)</f>
        <v>3.41650302029453</v>
      </c>
      <c r="L115" s="0" t="n">
        <f aca="false">AVERAGE(E104:E115)</f>
        <v>3.23161656618247</v>
      </c>
      <c r="M115" s="0" t="n">
        <f aca="false">AVERAGE(F104:F115)</f>
        <v>18.5607456135242</v>
      </c>
      <c r="N115" s="0" t="n">
        <f aca="false">AVERAGE(G104:G115)</f>
        <v>0.114724720536892</v>
      </c>
      <c r="O115" s="0" t="n">
        <f aca="false">AVERAGE(H104:H115)</f>
        <v>0.035530270420466</v>
      </c>
    </row>
    <row r="116" customFormat="false" ht="14.25" hidden="false" customHeight="false" outlineLevel="0" collapsed="false">
      <c r="A116" s="1" t="n">
        <v>45138</v>
      </c>
      <c r="B116" s="0" t="n">
        <v>10.3383906527682</v>
      </c>
      <c r="C116" s="0" t="n">
        <v>0.106719997460291</v>
      </c>
      <c r="D116" s="0" t="n">
        <v>3.22957036071233</v>
      </c>
      <c r="E116" s="0" t="n">
        <v>3.08010130766996</v>
      </c>
      <c r="F116" s="0" t="n">
        <v>17.6763942558788</v>
      </c>
      <c r="G116" s="0" t="n">
        <v>0.0966706137584954</v>
      </c>
      <c r="H116" s="0" t="n">
        <v>0.0313855305725722</v>
      </c>
      <c r="I116" s="0" t="n">
        <f aca="false">AVERAGE(B105:B116)</f>
        <v>10.1026537468683</v>
      </c>
      <c r="J116" s="0" t="n">
        <f aca="false">AVERAGE(C105:C116)</f>
        <v>0.101746499430343</v>
      </c>
      <c r="K116" s="0" t="n">
        <f aca="false">AVERAGE(D105:D116)</f>
        <v>3.40307454901321</v>
      </c>
      <c r="L116" s="0" t="n">
        <f aca="false">AVERAGE(E105:E116)</f>
        <v>3.22112191519548</v>
      </c>
      <c r="M116" s="0" t="n">
        <f aca="false">AVERAGE(F105:F116)</f>
        <v>18.4639359257023</v>
      </c>
      <c r="N116" s="0" t="n">
        <f aca="false">AVERAGE(G105:G116)</f>
        <v>0.113496909162667</v>
      </c>
      <c r="O116" s="0" t="n">
        <f aca="false">AVERAGE(H105:H116)</f>
        <v>0.0352500393590861</v>
      </c>
    </row>
    <row r="117" customFormat="false" ht="14.25" hidden="false" customHeight="false" outlineLevel="0" collapsed="false">
      <c r="A117" s="1" t="n">
        <v>45169</v>
      </c>
      <c r="B117" s="0" t="n">
        <v>10.2502580070442</v>
      </c>
      <c r="C117" s="0" t="n">
        <v>0.107213382424182</v>
      </c>
      <c r="D117" s="0" t="n">
        <v>3.30512887108518</v>
      </c>
      <c r="E117" s="0" t="n">
        <v>3.14863915350812</v>
      </c>
      <c r="F117" s="0" t="n">
        <v>17.4404428029909</v>
      </c>
      <c r="G117" s="0" t="n">
        <v>0.0993692680088875</v>
      </c>
      <c r="H117" s="0" t="n">
        <v>0.0315594335089727</v>
      </c>
      <c r="I117" s="0" t="n">
        <f aca="false">AVERAGE(B106:B117)</f>
        <v>10.0961072192345</v>
      </c>
      <c r="J117" s="0" t="n">
        <f aca="false">AVERAGE(C106:C117)</f>
        <v>0.102725334957243</v>
      </c>
      <c r="K117" s="0" t="n">
        <f aca="false">AVERAGE(D106:D117)</f>
        <v>3.37112052251895</v>
      </c>
      <c r="L117" s="0" t="n">
        <f aca="false">AVERAGE(E106:E117)</f>
        <v>3.19311950082393</v>
      </c>
      <c r="M117" s="0" t="n">
        <f aca="false">AVERAGE(F106:F117)</f>
        <v>18.2146715859875</v>
      </c>
      <c r="N117" s="0" t="n">
        <f aca="false">AVERAGE(G106:G117)</f>
        <v>0.112143010051812</v>
      </c>
      <c r="O117" s="0" t="n">
        <f aca="false">AVERAGE(H106:H117)</f>
        <v>0.0351151172490285</v>
      </c>
    </row>
    <row r="118" customFormat="false" ht="14.25" hidden="false" customHeight="false" outlineLevel="0" collapsed="false">
      <c r="A118" s="1" t="n">
        <v>45199</v>
      </c>
      <c r="B118" s="0" t="n">
        <v>10.1976094603748</v>
      </c>
      <c r="C118" s="0" t="n">
        <v>0.107151676575217</v>
      </c>
      <c r="D118" s="0" t="n">
        <v>3.21985548029924</v>
      </c>
      <c r="E118" s="0" t="n">
        <v>3.06449732980101</v>
      </c>
      <c r="F118" s="0" t="n">
        <v>16.9626336609791</v>
      </c>
      <c r="G118" s="0" t="n">
        <v>0.101361330188174</v>
      </c>
      <c r="H118" s="0" t="n">
        <v>0.0330760053867484</v>
      </c>
      <c r="I118" s="0" t="n">
        <f aca="false">AVERAGE(B107:B118)</f>
        <v>10.0953093107399</v>
      </c>
      <c r="J118" s="0" t="n">
        <f aca="false">AVERAGE(C107:C118)</f>
        <v>0.103658276892196</v>
      </c>
      <c r="K118" s="0" t="n">
        <f aca="false">AVERAGE(D107:D118)</f>
        <v>3.33993773724609</v>
      </c>
      <c r="L118" s="0" t="n">
        <f aca="false">AVERAGE(E107:E118)</f>
        <v>3.16591031288655</v>
      </c>
      <c r="M118" s="0" t="n">
        <f aca="false">AVERAGE(F107:F118)</f>
        <v>17.9898637723699</v>
      </c>
      <c r="N118" s="0" t="n">
        <f aca="false">AVERAGE(G107:G118)</f>
        <v>0.110660784992183</v>
      </c>
      <c r="O118" s="0" t="n">
        <f aca="false">AVERAGE(H107:H118)</f>
        <v>0.0349434119967579</v>
      </c>
    </row>
    <row r="119" customFormat="false" ht="14.25" hidden="false" customHeight="false" outlineLevel="0" collapsed="false">
      <c r="A119" s="1" t="n">
        <v>45230</v>
      </c>
      <c r="B119" s="0" t="n">
        <v>10.1147495720512</v>
      </c>
      <c r="C119" s="0" t="n">
        <v>0.107319838480499</v>
      </c>
      <c r="D119" s="0" t="n">
        <v>3.17639011215817</v>
      </c>
      <c r="E119" s="0" t="n">
        <v>3.02119962503389</v>
      </c>
      <c r="F119" s="0" t="n">
        <v>16.8364336509562</v>
      </c>
      <c r="G119" s="0" t="n">
        <v>0.103259549456188</v>
      </c>
      <c r="H119" s="0" t="n">
        <v>0.034178327244771</v>
      </c>
      <c r="I119" s="0" t="n">
        <f aca="false">AVERAGE(B108:B119)</f>
        <v>10.09523366998</v>
      </c>
      <c r="J119" s="0" t="n">
        <f aca="false">AVERAGE(C108:C119)</f>
        <v>0.104540876799737</v>
      </c>
      <c r="K119" s="0" t="n">
        <f aca="false">AVERAGE(D108:D119)</f>
        <v>3.30868782645378</v>
      </c>
      <c r="L119" s="0" t="n">
        <f aca="false">AVERAGE(E108:E119)</f>
        <v>3.13861524042924</v>
      </c>
      <c r="M119" s="0" t="n">
        <f aca="false">AVERAGE(F108:F119)</f>
        <v>17.7441621619648</v>
      </c>
      <c r="N119" s="0" t="n">
        <f aca="false">AVERAGE(G108:G119)</f>
        <v>0.109194068795663</v>
      </c>
      <c r="O119" s="0" t="n">
        <f aca="false">AVERAGE(H108:H119)</f>
        <v>0.0347840039211612</v>
      </c>
    </row>
    <row r="120" customFormat="false" ht="14.25" hidden="false" customHeight="false" outlineLevel="0" collapsed="false">
      <c r="A120" s="1" t="n">
        <v>45260</v>
      </c>
      <c r="B120" s="0" t="n">
        <v>10.1796927623682</v>
      </c>
      <c r="C120" s="0" t="n">
        <v>0.107330697034925</v>
      </c>
      <c r="D120" s="0" t="n">
        <v>3.10255558684503</v>
      </c>
      <c r="E120" s="0" t="n">
        <v>2.95369818918658</v>
      </c>
      <c r="F120" s="0" t="n">
        <v>16.7003627307239</v>
      </c>
      <c r="G120" s="0" t="n">
        <v>0.100124483577796</v>
      </c>
      <c r="H120" s="0" t="n">
        <v>0.0338980075704246</v>
      </c>
      <c r="I120" s="0" t="n">
        <f aca="false">AVERAGE(B109:B120)</f>
        <v>10.1082884217799</v>
      </c>
      <c r="J120" s="0" t="n">
        <f aca="false">AVERAGE(C109:C120)</f>
        <v>0.105355101670642</v>
      </c>
      <c r="K120" s="0" t="n">
        <f aca="false">AVERAGE(D109:D120)</f>
        <v>3.27223104117106</v>
      </c>
      <c r="L120" s="0" t="n">
        <f aca="false">AVERAGE(E109:E120)</f>
        <v>3.10679118484201</v>
      </c>
      <c r="M120" s="0" t="n">
        <f aca="false">AVERAGE(F109:F120)</f>
        <v>17.53472282986</v>
      </c>
      <c r="N120" s="0" t="n">
        <f aca="false">AVERAGE(G109:G120)</f>
        <v>0.107239109155397</v>
      </c>
      <c r="O120" s="0" t="n">
        <f aca="false">AVERAGE(H109:H120)</f>
        <v>0.0345213252379749</v>
      </c>
    </row>
    <row r="121" customFormat="false" ht="14.25" hidden="false" customHeight="false" outlineLevel="0" collapsed="false">
      <c r="A121" s="1" t="n">
        <v>45291</v>
      </c>
      <c r="B121" s="0" t="n">
        <v>10.1726444609924</v>
      </c>
      <c r="C121" s="0" t="n">
        <v>0.107237573465459</v>
      </c>
      <c r="D121" s="0" t="n">
        <v>3.15787735970078</v>
      </c>
      <c r="E121" s="0" t="n">
        <v>3.00459781407865</v>
      </c>
      <c r="F121" s="0" t="n">
        <v>16.7813625487716</v>
      </c>
      <c r="G121" s="0" t="n">
        <v>0.102475912668413</v>
      </c>
      <c r="H121" s="0" t="n">
        <v>0.0341063659795802</v>
      </c>
      <c r="I121" s="0" t="n">
        <f aca="false">AVERAGE(B110:B121)</f>
        <v>10.1403381911008</v>
      </c>
      <c r="J121" s="0" t="n">
        <f aca="false">AVERAGE(C110:C121)</f>
        <v>0.106162537958888</v>
      </c>
      <c r="K121" s="0" t="n">
        <f aca="false">AVERAGE(D110:D121)</f>
        <v>3.24990431856087</v>
      </c>
      <c r="L121" s="0" t="n">
        <f aca="false">AVERAGE(E110:E121)</f>
        <v>3.08920591269167</v>
      </c>
      <c r="M121" s="0" t="n">
        <f aca="false">AVERAGE(F110:F121)</f>
        <v>17.4037545290821</v>
      </c>
      <c r="N121" s="0" t="n">
        <f aca="false">AVERAGE(G110:G121)</f>
        <v>0.104620781413701</v>
      </c>
      <c r="O121" s="0" t="n">
        <f aca="false">AVERAGE(H110:H121)</f>
        <v>0.0338935902021169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2"/>
    <col collapsed="false" customWidth="true" hidden="false" outlineLevel="0" max="3" min="3" style="0" width="12.44"/>
    <col collapsed="false" customWidth="true" hidden="false" outlineLevel="0" max="5" min="4" style="0" width="12"/>
    <col collapsed="false" customWidth="true" hidden="false" outlineLevel="0" max="6" min="6" style="0" width="13.56"/>
    <col collapsed="false" customWidth="true" hidden="false" outlineLevel="0" max="7" min="7" style="0" width="12"/>
    <col collapsed="false" customWidth="true" hidden="false" outlineLevel="0" max="8" min="8" style="0" width="12.44"/>
    <col collapsed="false" customWidth="true" hidden="false" outlineLevel="0" max="9" min="9" style="0" width="10"/>
    <col collapsed="false" customWidth="true" hidden="false" outlineLevel="0" max="10" min="10" style="0" width="9.33"/>
    <col collapsed="false" customWidth="true" hidden="false" outlineLevel="0" max="11" min="11" style="0" width="13.56"/>
  </cols>
  <sheetData>
    <row r="1" customFormat="false" ht="14.25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4" t="s">
        <v>7</v>
      </c>
      <c r="G1" s="3" t="s">
        <v>9</v>
      </c>
      <c r="H1" s="3" t="s">
        <v>10</v>
      </c>
      <c r="I1" s="3" t="s">
        <v>11</v>
      </c>
      <c r="J1" s="3" t="s">
        <v>12</v>
      </c>
      <c r="K1" s="4" t="s">
        <v>7</v>
      </c>
    </row>
    <row r="2" customFormat="false" ht="14.25" hidden="false" customHeight="false" outlineLevel="0" collapsed="false">
      <c r="A2" s="5" t="n">
        <v>41670</v>
      </c>
      <c r="B2" s="0" t="n">
        <v>0.113090711165222</v>
      </c>
      <c r="C2" s="0" t="n">
        <v>0.117451583559803</v>
      </c>
      <c r="D2" s="0" t="n">
        <v>3.4666321263235</v>
      </c>
      <c r="E2" s="0" t="n">
        <v>22.8506150894526</v>
      </c>
      <c r="F2" s="0" t="n">
        <f aca="false">B2/D2</f>
        <v>0.032622645566133</v>
      </c>
    </row>
    <row r="3" customFormat="false" ht="14.25" hidden="false" customHeight="false" outlineLevel="0" collapsed="false">
      <c r="A3" s="5" t="n">
        <v>41698</v>
      </c>
      <c r="B3" s="0" t="n">
        <v>0.112925844046076</v>
      </c>
      <c r="C3" s="0" t="n">
        <v>0.113776288551094</v>
      </c>
      <c r="D3" s="0" t="n">
        <v>3.64021220547592</v>
      </c>
      <c r="E3" s="0" t="n">
        <v>22.3504825906292</v>
      </c>
      <c r="F3" s="0" t="n">
        <f aca="false">B3/D3</f>
        <v>0.0310217750152598</v>
      </c>
    </row>
    <row r="4" customFormat="false" ht="14.25" hidden="false" customHeight="false" outlineLevel="0" collapsed="false">
      <c r="A4" s="5" t="n">
        <v>41729</v>
      </c>
      <c r="B4" s="0" t="n">
        <v>0.116621494456906</v>
      </c>
      <c r="C4" s="0" t="n">
        <v>0.109667681598974</v>
      </c>
      <c r="D4" s="0" t="n">
        <v>3.67791121308476</v>
      </c>
      <c r="E4" s="0" t="n">
        <v>22.4462974822078</v>
      </c>
      <c r="F4" s="0" t="n">
        <f aca="false">B4/D4</f>
        <v>0.0317086214702537</v>
      </c>
    </row>
    <row r="5" customFormat="false" ht="14.25" hidden="false" customHeight="false" outlineLevel="0" collapsed="false">
      <c r="A5" s="5" t="n">
        <v>41759</v>
      </c>
      <c r="B5" s="0" t="n">
        <v>0.117013167981669</v>
      </c>
      <c r="C5" s="0" t="n">
        <v>0.109353226187545</v>
      </c>
      <c r="D5" s="0" t="n">
        <v>3.53945430678977</v>
      </c>
      <c r="E5" s="0" t="n">
        <v>21.1103855613333</v>
      </c>
      <c r="F5" s="0" t="n">
        <f aca="false">B5/D5</f>
        <v>0.0330596633942135</v>
      </c>
    </row>
    <row r="6" customFormat="false" ht="14.25" hidden="false" customHeight="false" outlineLevel="0" collapsed="false">
      <c r="A6" s="5" t="n">
        <v>41790</v>
      </c>
      <c r="B6" s="0" t="n">
        <v>0.106496030512121</v>
      </c>
      <c r="C6" s="0" t="n">
        <v>0.102288085860353</v>
      </c>
      <c r="D6" s="0" t="n">
        <v>3.57379685051408</v>
      </c>
      <c r="E6" s="0" t="n">
        <v>22.2747615624947</v>
      </c>
      <c r="F6" s="0" t="n">
        <f aca="false">B6/D6</f>
        <v>0.0297991282008102</v>
      </c>
    </row>
    <row r="7" customFormat="false" ht="14.25" hidden="false" customHeight="false" outlineLevel="0" collapsed="false">
      <c r="A7" s="5" t="n">
        <v>41820</v>
      </c>
      <c r="B7" s="0" t="n">
        <v>0.0998862816699096</v>
      </c>
      <c r="C7" s="0" t="n">
        <v>0.107859918519853</v>
      </c>
      <c r="D7" s="0" t="n">
        <v>3.55739735411069</v>
      </c>
      <c r="E7" s="0" t="n">
        <v>22.1928430016333</v>
      </c>
      <c r="F7" s="0" t="n">
        <f aca="false">B7/D7</f>
        <v>0.028078471907134</v>
      </c>
    </row>
    <row r="8" customFormat="false" ht="14.25" hidden="false" customHeight="false" outlineLevel="0" collapsed="false">
      <c r="A8" s="5" t="n">
        <v>41851</v>
      </c>
      <c r="B8" s="0" t="n">
        <v>0.0937476688817124</v>
      </c>
      <c r="C8" s="0" t="n">
        <v>0.0993179062616962</v>
      </c>
      <c r="D8" s="0" t="n">
        <v>3.82023432328062</v>
      </c>
      <c r="E8" s="0" t="n">
        <v>25.1354460455524</v>
      </c>
      <c r="F8" s="0" t="n">
        <f aca="false">B8/D8</f>
        <v>0.0245397692781334</v>
      </c>
    </row>
    <row r="9" customFormat="false" ht="14.25" hidden="false" customHeight="false" outlineLevel="0" collapsed="false">
      <c r="A9" s="5" t="n">
        <v>41882</v>
      </c>
      <c r="B9" s="0" t="n">
        <v>0.0944899765501817</v>
      </c>
      <c r="C9" s="0" t="n">
        <v>0.103184689600714</v>
      </c>
      <c r="D9" s="0" t="n">
        <v>3.78262998981305</v>
      </c>
      <c r="E9" s="0" t="n">
        <v>25.0863611873552</v>
      </c>
      <c r="F9" s="0" t="n">
        <f aca="false">B9/D9</f>
        <v>0.0249799681186506</v>
      </c>
    </row>
    <row r="10" customFormat="false" ht="14.25" hidden="false" customHeight="false" outlineLevel="0" collapsed="false">
      <c r="A10" s="5" t="n">
        <v>41912</v>
      </c>
      <c r="B10" s="0" t="n">
        <v>0.0988632046527438</v>
      </c>
      <c r="C10" s="0" t="n">
        <v>0.100731132629099</v>
      </c>
      <c r="D10" s="0" t="n">
        <v>4.30522811295093</v>
      </c>
      <c r="E10" s="0" t="n">
        <v>30.3028478746336</v>
      </c>
      <c r="F10" s="0" t="n">
        <f aca="false">B10/D10</f>
        <v>0.0229635229676553</v>
      </c>
    </row>
    <row r="11" customFormat="false" ht="14.25" hidden="false" customHeight="false" outlineLevel="0" collapsed="false">
      <c r="A11" s="5" t="n">
        <v>41943</v>
      </c>
      <c r="B11" s="0" t="n">
        <v>0.103807491777186</v>
      </c>
      <c r="C11" s="0" t="n">
        <v>0.102387169894339</v>
      </c>
      <c r="D11" s="0" t="n">
        <v>4.25503689588917</v>
      </c>
      <c r="E11" s="0" t="n">
        <v>30.0474915978432</v>
      </c>
      <c r="F11" s="0" t="n">
        <f aca="false">B11/D11</f>
        <v>0.0243963787664158</v>
      </c>
    </row>
    <row r="12" customFormat="false" ht="14.25" hidden="false" customHeight="false" outlineLevel="0" collapsed="false">
      <c r="A12" s="5" t="n">
        <v>41973</v>
      </c>
      <c r="B12" s="0" t="n">
        <v>0.107477132160861</v>
      </c>
      <c r="C12" s="0" t="n">
        <v>0.107000971578912</v>
      </c>
      <c r="D12" s="0" t="n">
        <v>4.27713821043653</v>
      </c>
      <c r="E12" s="0" t="n">
        <v>29.6619011213096</v>
      </c>
      <c r="F12" s="0" t="n">
        <f aca="false">B12/D12</f>
        <v>0.0251282813116978</v>
      </c>
    </row>
    <row r="13" customFormat="false" ht="14.25" hidden="false" customHeight="false" outlineLevel="0" collapsed="false">
      <c r="A13" s="5" t="n">
        <v>42004</v>
      </c>
      <c r="B13" s="0" t="n">
        <v>0.103616498833422</v>
      </c>
      <c r="C13" s="0" t="n">
        <v>0.104174089325498</v>
      </c>
      <c r="D13" s="0" t="n">
        <v>4.28599473281559</v>
      </c>
      <c r="E13" s="0" t="n">
        <v>30.7094380461702</v>
      </c>
      <c r="F13" s="0" t="n">
        <f aca="false">B13/D13</f>
        <v>0.0241756010664422</v>
      </c>
      <c r="G13" s="0" t="n">
        <f aca="false">AVERAGE(B2:B13)</f>
        <v>0.105669625224001</v>
      </c>
      <c r="H13" s="0" t="n">
        <f aca="false">AVERAGE(C2:C13)</f>
        <v>0.106432728630657</v>
      </c>
      <c r="I13" s="0" t="n">
        <f aca="false">AVERAGE(D2:D13)</f>
        <v>3.84847219345705</v>
      </c>
      <c r="J13" s="0" t="n">
        <f aca="false">AVERAGE(E2:E13)</f>
        <v>25.3474059300513</v>
      </c>
      <c r="K13" s="0" t="n">
        <f aca="false">AVERAGE(F2:F13)</f>
        <v>0.0277061522552333</v>
      </c>
    </row>
    <row r="14" customFormat="false" ht="14.25" hidden="false" customHeight="false" outlineLevel="0" collapsed="false">
      <c r="A14" s="5" t="n">
        <v>42035</v>
      </c>
      <c r="B14" s="0" t="n">
        <v>0.0990476655858857</v>
      </c>
      <c r="C14" s="0" t="n">
        <v>0.101849233094935</v>
      </c>
      <c r="D14" s="0" t="n">
        <v>4.40247062457651</v>
      </c>
      <c r="E14" s="0" t="n">
        <v>32.2151856246497</v>
      </c>
      <c r="F14" s="0" t="n">
        <f aca="false">B14/D14</f>
        <v>0.022498200222611</v>
      </c>
      <c r="G14" s="0" t="n">
        <f aca="false">AVERAGE(B3:B14)</f>
        <v>0.104499371425723</v>
      </c>
      <c r="H14" s="0" t="n">
        <f aca="false">AVERAGE(C3:C14)</f>
        <v>0.105132532758584</v>
      </c>
      <c r="I14" s="0" t="n">
        <f aca="false">AVERAGE(D3:D14)</f>
        <v>3.92645873497813</v>
      </c>
      <c r="J14" s="0" t="n">
        <f aca="false">AVERAGE(E3:E14)</f>
        <v>26.1277868079843</v>
      </c>
      <c r="K14" s="0" t="n">
        <f aca="false">AVERAGE(F3:F14)</f>
        <v>0.0268624484766064</v>
      </c>
    </row>
    <row r="15" customFormat="false" ht="14.25" hidden="false" customHeight="false" outlineLevel="0" collapsed="false">
      <c r="A15" s="5" t="n">
        <v>42063</v>
      </c>
      <c r="B15" s="0" t="n">
        <v>0.0994935185345403</v>
      </c>
      <c r="C15" s="0" t="n">
        <v>0.104836455921431</v>
      </c>
      <c r="D15" s="0" t="n">
        <v>4.27071031880361</v>
      </c>
      <c r="E15" s="0" t="n">
        <v>29.8380737828881</v>
      </c>
      <c r="F15" s="0" t="n">
        <f aca="false">B15/D15</f>
        <v>0.0232967143888167</v>
      </c>
      <c r="G15" s="0" t="n">
        <f aca="false">AVERAGE(B4:B15)</f>
        <v>0.103380010966428</v>
      </c>
      <c r="H15" s="0" t="n">
        <f aca="false">AVERAGE(C4:C15)</f>
        <v>0.104387546706112</v>
      </c>
      <c r="I15" s="0" t="n">
        <f aca="false">AVERAGE(D4:D15)</f>
        <v>3.97900024442211</v>
      </c>
      <c r="J15" s="0" t="n">
        <f aca="false">AVERAGE(E4:E15)</f>
        <v>26.7517527406726</v>
      </c>
      <c r="K15" s="0" t="n">
        <f aca="false">AVERAGE(F4:F15)</f>
        <v>0.0262186934244028</v>
      </c>
    </row>
    <row r="16" customFormat="false" ht="14.25" hidden="false" customHeight="false" outlineLevel="0" collapsed="false">
      <c r="A16" s="5" t="n">
        <v>42094</v>
      </c>
      <c r="B16" s="0" t="n">
        <v>0.0956630673329641</v>
      </c>
      <c r="C16" s="0" t="n">
        <v>0.0997884930438358</v>
      </c>
      <c r="D16" s="0" t="n">
        <v>4.26510804924559</v>
      </c>
      <c r="E16" s="0" t="n">
        <v>29.2081726159063</v>
      </c>
      <c r="F16" s="0" t="n">
        <f aca="false">B16/D16</f>
        <v>0.0224292248234802</v>
      </c>
      <c r="G16" s="0" t="n">
        <f aca="false">AVERAGE(B5:B16)</f>
        <v>0.101633475372766</v>
      </c>
      <c r="H16" s="0" t="n">
        <f aca="false">AVERAGE(C5:C16)</f>
        <v>0.103564280993184</v>
      </c>
      <c r="I16" s="0" t="n">
        <f aca="false">AVERAGE(D5:D16)</f>
        <v>4.02793331410218</v>
      </c>
      <c r="J16" s="0" t="n">
        <f aca="false">AVERAGE(E5:E16)</f>
        <v>27.3152423351475</v>
      </c>
      <c r="K16" s="0" t="n">
        <f aca="false">AVERAGE(F5:F16)</f>
        <v>0.025445410370505</v>
      </c>
    </row>
    <row r="17" customFormat="false" ht="14.25" hidden="false" customHeight="false" outlineLevel="0" collapsed="false">
      <c r="A17" s="5" t="n">
        <v>42124</v>
      </c>
      <c r="B17" s="0" t="n">
        <v>0.0943479756974202</v>
      </c>
      <c r="C17" s="0" t="n">
        <v>0.0985333556001329</v>
      </c>
      <c r="D17" s="0" t="n">
        <v>4.18757582295239</v>
      </c>
      <c r="E17" s="0" t="n">
        <v>29.0476722630139</v>
      </c>
      <c r="F17" s="0" t="n">
        <f aca="false">B17/D17</f>
        <v>0.0225304519097403</v>
      </c>
      <c r="G17" s="0" t="n">
        <f aca="false">AVERAGE(B6:B17)</f>
        <v>0.099744709349079</v>
      </c>
      <c r="H17" s="0" t="n">
        <f aca="false">AVERAGE(C6:C17)</f>
        <v>0.1026626251109</v>
      </c>
      <c r="I17" s="0" t="n">
        <f aca="false">AVERAGE(D6:D17)</f>
        <v>4.08194344044906</v>
      </c>
      <c r="J17" s="0" t="n">
        <f aca="false">AVERAGE(E6:E17)</f>
        <v>27.9766828936208</v>
      </c>
      <c r="K17" s="0" t="n">
        <f aca="false">AVERAGE(F6:F17)</f>
        <v>0.0245679760801323</v>
      </c>
    </row>
    <row r="18" customFormat="false" ht="14.25" hidden="false" customHeight="false" outlineLevel="0" collapsed="false">
      <c r="A18" s="5" t="n">
        <v>42155</v>
      </c>
      <c r="B18" s="0" t="n">
        <v>0.0931568944438411</v>
      </c>
      <c r="C18" s="0" t="n">
        <v>0.0981827080435248</v>
      </c>
      <c r="D18" s="0" t="n">
        <v>4.52678561291088</v>
      </c>
      <c r="E18" s="0" t="n">
        <v>32.5182314289639</v>
      </c>
      <c r="F18" s="0" t="n">
        <f aca="false">B18/D18</f>
        <v>0.0205790382867144</v>
      </c>
      <c r="G18" s="0" t="n">
        <f aca="false">AVERAGE(B7:B18)</f>
        <v>0.0986331146767223</v>
      </c>
      <c r="H18" s="0" t="n">
        <f aca="false">AVERAGE(C7:C18)</f>
        <v>0.102320510292831</v>
      </c>
      <c r="I18" s="0" t="n">
        <f aca="false">AVERAGE(D7:D18)</f>
        <v>4.1613591706488</v>
      </c>
      <c r="J18" s="0" t="n">
        <f aca="false">AVERAGE(E7:E18)</f>
        <v>28.8303053824933</v>
      </c>
      <c r="K18" s="0" t="n">
        <f aca="false">AVERAGE(F7:F18)</f>
        <v>0.0237996352539576</v>
      </c>
    </row>
    <row r="19" customFormat="false" ht="14.25" hidden="false" customHeight="false" outlineLevel="0" collapsed="false">
      <c r="A19" s="5" t="n">
        <v>42185</v>
      </c>
      <c r="B19" s="0" t="n">
        <v>0.0937196775496165</v>
      </c>
      <c r="C19" s="0" t="n">
        <v>0.100934536315691</v>
      </c>
      <c r="D19" s="0" t="n">
        <v>4.30289387094758</v>
      </c>
      <c r="E19" s="0" t="n">
        <v>30.4860635487316</v>
      </c>
      <c r="F19" s="0" t="n">
        <f aca="false">B19/D19</f>
        <v>0.0217806156415793</v>
      </c>
      <c r="G19" s="0" t="n">
        <f aca="false">AVERAGE(B8:B19)</f>
        <v>0.0981192310000312</v>
      </c>
      <c r="H19" s="0" t="n">
        <f aca="false">AVERAGE(C8:C19)</f>
        <v>0.101743395109151</v>
      </c>
      <c r="I19" s="0" t="n">
        <f aca="false">AVERAGE(D8:D19)</f>
        <v>4.2234838803852</v>
      </c>
      <c r="J19" s="0" t="n">
        <f aca="false">AVERAGE(E8:E19)</f>
        <v>29.5214070947515</v>
      </c>
      <c r="K19" s="0" t="n">
        <f aca="false">AVERAGE(F8:F19)</f>
        <v>0.0232748138984947</v>
      </c>
    </row>
    <row r="20" customFormat="false" ht="14.25" hidden="false" customHeight="false" outlineLevel="0" collapsed="false">
      <c r="A20" s="5" t="n">
        <v>42216</v>
      </c>
      <c r="B20" s="0" t="n">
        <v>0.0975140461147391</v>
      </c>
      <c r="C20" s="0" t="n">
        <v>0.102249637834778</v>
      </c>
      <c r="D20" s="0" t="n">
        <v>4.15315110471589</v>
      </c>
      <c r="E20" s="0" t="n">
        <v>28.9864244944242</v>
      </c>
      <c r="F20" s="0" t="n">
        <f aca="false">B20/D20</f>
        <v>0.02347953244562</v>
      </c>
      <c r="G20" s="0" t="n">
        <f aca="false">AVERAGE(B9:B20)</f>
        <v>0.0984330957694501</v>
      </c>
      <c r="H20" s="0" t="n">
        <f aca="false">AVERAGE(C9:C20)</f>
        <v>0.101987706073574</v>
      </c>
      <c r="I20" s="0" t="n">
        <f aca="false">AVERAGE(D9:D20)</f>
        <v>4.25122694550481</v>
      </c>
      <c r="J20" s="0" t="n">
        <f aca="false">AVERAGE(E9:E20)</f>
        <v>29.8423219654908</v>
      </c>
      <c r="K20" s="0" t="n">
        <f aca="false">AVERAGE(F9:F20)</f>
        <v>0.0231864608291186</v>
      </c>
    </row>
    <row r="21" customFormat="false" ht="14.25" hidden="false" customHeight="false" outlineLevel="0" collapsed="false">
      <c r="A21" s="5" t="n">
        <v>42247</v>
      </c>
      <c r="B21" s="0" t="n">
        <v>0.0974620359794983</v>
      </c>
      <c r="C21" s="0" t="n">
        <v>0.102762182524866</v>
      </c>
      <c r="D21" s="0" t="n">
        <v>3.98671480991926</v>
      </c>
      <c r="E21" s="0" t="n">
        <v>26.1088645566543</v>
      </c>
      <c r="F21" s="0" t="n">
        <f aca="false">B21/D21</f>
        <v>0.0244467037714875</v>
      </c>
      <c r="G21" s="0" t="n">
        <f aca="false">AVERAGE(B10:B21)</f>
        <v>0.0986807673885599</v>
      </c>
      <c r="H21" s="0" t="n">
        <f aca="false">AVERAGE(C10:C21)</f>
        <v>0.101952497150587</v>
      </c>
      <c r="I21" s="0" t="n">
        <f aca="false">AVERAGE(D10:D21)</f>
        <v>4.26823401384699</v>
      </c>
      <c r="J21" s="0" t="n">
        <f aca="false">AVERAGE(E10:E21)</f>
        <v>29.927530579599</v>
      </c>
      <c r="K21" s="0" t="n">
        <f aca="false">AVERAGE(F10:F21)</f>
        <v>0.0231420221335217</v>
      </c>
    </row>
    <row r="22" customFormat="false" ht="14.25" hidden="false" customHeight="false" outlineLevel="0" collapsed="false">
      <c r="A22" s="5" t="n">
        <v>42277</v>
      </c>
      <c r="B22" s="0" t="n">
        <v>0.100614549620279</v>
      </c>
      <c r="C22" s="0" t="n">
        <v>0.102170982878253</v>
      </c>
      <c r="D22" s="0" t="n">
        <v>4.13792284504138</v>
      </c>
      <c r="E22" s="0" t="n">
        <v>26.3543379872126</v>
      </c>
      <c r="F22" s="0" t="n">
        <f aca="false">B22/D22</f>
        <v>0.0243152309475391</v>
      </c>
      <c r="G22" s="0" t="n">
        <f aca="false">AVERAGE(B11:B22)</f>
        <v>0.0988267128025211</v>
      </c>
      <c r="H22" s="0" t="n">
        <f aca="false">AVERAGE(C11:C22)</f>
        <v>0.10207248467135</v>
      </c>
      <c r="I22" s="0" t="n">
        <f aca="false">AVERAGE(D11:D22)</f>
        <v>4.25429190818787</v>
      </c>
      <c r="J22" s="0" t="n">
        <f aca="false">AVERAGE(E11:E22)</f>
        <v>29.5984880889806</v>
      </c>
      <c r="K22" s="0" t="n">
        <f aca="false">AVERAGE(F11:F22)</f>
        <v>0.0232546644651787</v>
      </c>
    </row>
    <row r="23" customFormat="false" ht="14.25" hidden="false" customHeight="false" outlineLevel="0" collapsed="false">
      <c r="A23" s="5" t="n">
        <v>42308</v>
      </c>
      <c r="B23" s="0" t="n">
        <v>0.100053071341062</v>
      </c>
      <c r="C23" s="0" t="n">
        <v>0.100128793228767</v>
      </c>
      <c r="D23" s="0" t="n">
        <v>4.26794586184085</v>
      </c>
      <c r="E23" s="0" t="n">
        <v>28.1644945591613</v>
      </c>
      <c r="F23" s="0" t="n">
        <f aca="false">B23/D23</f>
        <v>0.0234429101445789</v>
      </c>
      <c r="G23" s="0" t="n">
        <f aca="false">AVERAGE(B12:B23)</f>
        <v>0.0985138444328441</v>
      </c>
      <c r="H23" s="0" t="n">
        <f aca="false">AVERAGE(C12:C23)</f>
        <v>0.101884286615885</v>
      </c>
      <c r="I23" s="0" t="n">
        <f aca="false">AVERAGE(D12:D23)</f>
        <v>4.25536765535051</v>
      </c>
      <c r="J23" s="0" t="n">
        <f aca="false">AVERAGE(E12:E23)</f>
        <v>29.4415716690905</v>
      </c>
      <c r="K23" s="0" t="n">
        <f aca="false">AVERAGE(F12:F23)</f>
        <v>0.0231752087466923</v>
      </c>
    </row>
    <row r="24" customFormat="false" ht="14.25" hidden="false" customHeight="false" outlineLevel="0" collapsed="false">
      <c r="A24" s="5" t="n">
        <v>42338</v>
      </c>
      <c r="B24" s="0" t="n">
        <v>0.101780584716005</v>
      </c>
      <c r="C24" s="0" t="n">
        <v>0.101014755775628</v>
      </c>
      <c r="D24" s="0" t="n">
        <v>4.25338261839907</v>
      </c>
      <c r="E24" s="0" t="n">
        <v>28.0205074064155</v>
      </c>
      <c r="F24" s="0" t="n">
        <f aca="false">B24/D24</f>
        <v>0.0239293272784177</v>
      </c>
      <c r="G24" s="0" t="n">
        <f aca="false">AVERAGE(B13:B24)</f>
        <v>0.0980391321457728</v>
      </c>
      <c r="H24" s="0" t="n">
        <f aca="false">AVERAGE(C13:C24)</f>
        <v>0.101385435298945</v>
      </c>
      <c r="I24" s="0" t="n">
        <f aca="false">AVERAGE(D13:D24)</f>
        <v>4.25338802268072</v>
      </c>
      <c r="J24" s="0" t="n">
        <f aca="false">AVERAGE(E13:E24)</f>
        <v>29.304788859516</v>
      </c>
      <c r="K24" s="0" t="n">
        <f aca="false">AVERAGE(F13:F24)</f>
        <v>0.0230752959105856</v>
      </c>
    </row>
    <row r="25" customFormat="false" ht="14.25" hidden="false" customHeight="false" outlineLevel="0" collapsed="false">
      <c r="A25" s="5" t="n">
        <v>42369</v>
      </c>
      <c r="B25" s="0" t="n">
        <v>0.103608803721532</v>
      </c>
      <c r="C25" s="0" t="n">
        <v>0.105891368427842</v>
      </c>
      <c r="D25" s="0" t="n">
        <v>4.01232799525035</v>
      </c>
      <c r="E25" s="0" t="n">
        <v>26.1534574873591</v>
      </c>
      <c r="F25" s="0" t="n">
        <f aca="false">B25/D25</f>
        <v>0.0258226156595823</v>
      </c>
      <c r="G25" s="0" t="n">
        <f aca="false">AVERAGE(B14:B25)</f>
        <v>0.0980384908864486</v>
      </c>
      <c r="H25" s="0" t="n">
        <f aca="false">AVERAGE(C14:C25)</f>
        <v>0.101528541890807</v>
      </c>
      <c r="I25" s="0" t="n">
        <f aca="false">AVERAGE(D14:D25)</f>
        <v>4.23058246121695</v>
      </c>
      <c r="J25" s="0" t="n">
        <f aca="false">AVERAGE(E14:E25)</f>
        <v>28.9251238129484</v>
      </c>
      <c r="K25" s="0" t="n">
        <f aca="false">AVERAGE(F14:F25)</f>
        <v>0.0232125471266806</v>
      </c>
    </row>
    <row r="26" customFormat="false" ht="14.25" hidden="false" customHeight="false" outlineLevel="0" collapsed="false">
      <c r="A26" s="5" t="n">
        <v>42400</v>
      </c>
      <c r="B26" s="0" t="n">
        <v>0.103382277892336</v>
      </c>
      <c r="C26" s="0" t="n">
        <v>0.104369812986232</v>
      </c>
      <c r="D26" s="0" t="n">
        <v>3.98671805967294</v>
      </c>
      <c r="E26" s="0" t="n">
        <v>26.4554545513783</v>
      </c>
      <c r="F26" s="0" t="n">
        <f aca="false">B26/D26</f>
        <v>0.0259316752137765</v>
      </c>
      <c r="G26" s="0" t="n">
        <f aca="false">AVERAGE(B15:B26)</f>
        <v>0.0983997085786528</v>
      </c>
      <c r="H26" s="0" t="n">
        <f aca="false">AVERAGE(C15:C26)</f>
        <v>0.101738590215082</v>
      </c>
      <c r="I26" s="0" t="n">
        <f aca="false">AVERAGE(D15:D26)</f>
        <v>4.19593641414165</v>
      </c>
      <c r="J26" s="0" t="n">
        <f aca="false">AVERAGE(E15:E26)</f>
        <v>28.4451462235091</v>
      </c>
      <c r="K26" s="0" t="n">
        <f aca="false">AVERAGE(F15:F26)</f>
        <v>0.0234986700426111</v>
      </c>
    </row>
    <row r="27" customFormat="false" ht="14.25" hidden="false" customHeight="false" outlineLevel="0" collapsed="false">
      <c r="A27" s="5" t="n">
        <v>42429</v>
      </c>
      <c r="B27" s="0" t="n">
        <v>0.10321821547986</v>
      </c>
      <c r="C27" s="0" t="n">
        <v>0.104736006963526</v>
      </c>
      <c r="D27" s="0" t="n">
        <v>3.83480126892052</v>
      </c>
      <c r="E27" s="0" t="n">
        <v>23.5054455921181</v>
      </c>
      <c r="F27" s="0" t="n">
        <f aca="false">B27/D27</f>
        <v>0.0269161837189323</v>
      </c>
      <c r="G27" s="0" t="n">
        <f aca="false">AVERAGE(B16:B27)</f>
        <v>0.0987100999907628</v>
      </c>
      <c r="H27" s="0" t="n">
        <f aca="false">AVERAGE(C16:C27)</f>
        <v>0.10173021946859</v>
      </c>
      <c r="I27" s="0" t="n">
        <f aca="false">AVERAGE(D16:D27)</f>
        <v>4.15961065998472</v>
      </c>
      <c r="J27" s="0" t="n">
        <f aca="false">AVERAGE(E16:E27)</f>
        <v>27.9174272076116</v>
      </c>
      <c r="K27" s="0" t="n">
        <f aca="false">AVERAGE(F16:F27)</f>
        <v>0.0238002924867874</v>
      </c>
    </row>
    <row r="28" customFormat="false" ht="14.25" hidden="false" customHeight="false" outlineLevel="0" collapsed="false">
      <c r="A28" s="5" t="n">
        <v>42460</v>
      </c>
      <c r="B28" s="0" t="n">
        <v>0.101045901682464</v>
      </c>
      <c r="C28" s="0" t="n">
        <v>0.10311690262583</v>
      </c>
      <c r="D28" s="0" t="n">
        <v>4.09235830808412</v>
      </c>
      <c r="E28" s="0" t="n">
        <v>26.2101894526264</v>
      </c>
      <c r="F28" s="0" t="n">
        <f aca="false">B28/D28</f>
        <v>0.024691362308832</v>
      </c>
      <c r="G28" s="0" t="n">
        <f aca="false">AVERAGE(B17:B28)</f>
        <v>0.0991586695198877</v>
      </c>
      <c r="H28" s="0" t="n">
        <f aca="false">AVERAGE(C17:C28)</f>
        <v>0.102007586933756</v>
      </c>
      <c r="I28" s="0" t="n">
        <f aca="false">AVERAGE(D17:D28)</f>
        <v>4.14521484822127</v>
      </c>
      <c r="J28" s="0" t="n">
        <f aca="false">AVERAGE(E17:E28)</f>
        <v>27.6675952773383</v>
      </c>
      <c r="K28" s="0" t="n">
        <f aca="false">AVERAGE(F17:F28)</f>
        <v>0.0239888039439</v>
      </c>
    </row>
    <row r="29" customFormat="false" ht="14.25" hidden="false" customHeight="false" outlineLevel="0" collapsed="false">
      <c r="A29" s="5" t="n">
        <v>42490</v>
      </c>
      <c r="B29" s="0" t="n">
        <v>0.101807245280531</v>
      </c>
      <c r="C29" s="0" t="n">
        <v>0.103046440434667</v>
      </c>
      <c r="D29" s="0" t="n">
        <v>3.96741077925634</v>
      </c>
      <c r="E29" s="0" t="n">
        <v>25.3051323533325</v>
      </c>
      <c r="F29" s="0" t="n">
        <f aca="false">B29/D29</f>
        <v>0.0256608783272031</v>
      </c>
      <c r="G29" s="0" t="n">
        <f aca="false">AVERAGE(B18:B29)</f>
        <v>0.0997802753184803</v>
      </c>
      <c r="H29" s="0" t="n">
        <f aca="false">AVERAGE(C18:C29)</f>
        <v>0.102383677336634</v>
      </c>
      <c r="I29" s="0" t="n">
        <f aca="false">AVERAGE(D18:D29)</f>
        <v>4.1268677612466</v>
      </c>
      <c r="J29" s="0" t="n">
        <f aca="false">AVERAGE(E18:E29)</f>
        <v>27.3557169515315</v>
      </c>
      <c r="K29" s="0" t="n">
        <f aca="false">AVERAGE(F18:F29)</f>
        <v>0.0242496728120219</v>
      </c>
    </row>
    <row r="30" customFormat="false" ht="14.25" hidden="false" customHeight="false" outlineLevel="0" collapsed="false">
      <c r="A30" s="5" t="n">
        <v>42521</v>
      </c>
      <c r="B30" s="0" t="n">
        <v>0.099880493010743</v>
      </c>
      <c r="C30" s="0" t="n">
        <v>0.101868454841477</v>
      </c>
      <c r="D30" s="0" t="n">
        <v>3.93791826081371</v>
      </c>
      <c r="E30" s="0" t="n">
        <v>25.4854971707495</v>
      </c>
      <c r="F30" s="0" t="n">
        <f aca="false">B30/D30</f>
        <v>0.0253637801486779</v>
      </c>
      <c r="G30" s="0" t="n">
        <f aca="false">AVERAGE(B19:B30)</f>
        <v>0.100340575199055</v>
      </c>
      <c r="H30" s="0" t="n">
        <f aca="false">AVERAGE(C19:C30)</f>
        <v>0.10269082290313</v>
      </c>
      <c r="I30" s="0" t="n">
        <f aca="false">AVERAGE(D19:D30)</f>
        <v>4.07779548190517</v>
      </c>
      <c r="J30" s="0" t="n">
        <f aca="false">AVERAGE(E19:E30)</f>
        <v>26.769655763347</v>
      </c>
      <c r="K30" s="0" t="n">
        <f aca="false">AVERAGE(F19:F30)</f>
        <v>0.0246484013005189</v>
      </c>
    </row>
    <row r="31" customFormat="false" ht="14.25" hidden="false" customHeight="false" outlineLevel="0" collapsed="false">
      <c r="A31" s="5" t="n">
        <v>42551</v>
      </c>
      <c r="B31" s="0" t="n">
        <v>0.100585932918348</v>
      </c>
      <c r="C31" s="0" t="n">
        <v>0.104005523961408</v>
      </c>
      <c r="D31" s="0" t="n">
        <v>3.88002920886818</v>
      </c>
      <c r="E31" s="0" t="n">
        <v>25.2424448534597</v>
      </c>
      <c r="F31" s="0" t="n">
        <f aca="false">B31/D31</f>
        <v>0.0259240143575336</v>
      </c>
      <c r="G31" s="0" t="n">
        <f aca="false">AVERAGE(B20:B31)</f>
        <v>0.10091276314645</v>
      </c>
      <c r="H31" s="0" t="n">
        <f aca="false">AVERAGE(C20:C31)</f>
        <v>0.102946738540273</v>
      </c>
      <c r="I31" s="0" t="n">
        <f aca="false">AVERAGE(D20:D31)</f>
        <v>4.04255676006522</v>
      </c>
      <c r="J31" s="0" t="n">
        <f aca="false">AVERAGE(E20:E31)</f>
        <v>26.332687538741</v>
      </c>
      <c r="K31" s="0" t="n">
        <f aca="false">AVERAGE(F20:F31)</f>
        <v>0.0249936845268484</v>
      </c>
    </row>
    <row r="32" customFormat="false" ht="14.25" hidden="false" customHeight="false" outlineLevel="0" collapsed="false">
      <c r="A32" s="5" t="n">
        <v>42582</v>
      </c>
      <c r="B32" s="0" t="n">
        <v>0.100549873955038</v>
      </c>
      <c r="C32" s="0" t="n">
        <v>0.103216075711869</v>
      </c>
      <c r="D32" s="0" t="n">
        <v>4.12364577496713</v>
      </c>
      <c r="E32" s="0" t="n">
        <v>27.6863726868567</v>
      </c>
      <c r="F32" s="0" t="n">
        <f aca="false">B32/D32</f>
        <v>0.0243837321249639</v>
      </c>
      <c r="G32" s="0" t="n">
        <f aca="false">AVERAGE(B21:B32)</f>
        <v>0.101165748799808</v>
      </c>
      <c r="H32" s="0" t="n">
        <f aca="false">AVERAGE(C21:C32)</f>
        <v>0.10302727503003</v>
      </c>
      <c r="I32" s="0" t="n">
        <f aca="false">AVERAGE(D21:D32)</f>
        <v>4.04009798258615</v>
      </c>
      <c r="J32" s="0" t="n">
        <f aca="false">AVERAGE(E21:E32)</f>
        <v>26.2243498881103</v>
      </c>
      <c r="K32" s="0" t="n">
        <f aca="false">AVERAGE(F21:F32)</f>
        <v>0.0250690345001271</v>
      </c>
    </row>
    <row r="33" customFormat="false" ht="14.25" hidden="false" customHeight="false" outlineLevel="0" collapsed="false">
      <c r="A33" s="5" t="n">
        <v>42613</v>
      </c>
      <c r="B33" s="0" t="n">
        <v>0.101777633766318</v>
      </c>
      <c r="C33" s="0" t="n">
        <v>0.103112305274745</v>
      </c>
      <c r="D33" s="0" t="n">
        <v>4.11894846960452</v>
      </c>
      <c r="E33" s="0" t="n">
        <v>27.0795995045702</v>
      </c>
      <c r="F33" s="0" t="n">
        <f aca="false">B33/D33</f>
        <v>0.024709615698613</v>
      </c>
      <c r="G33" s="0" t="n">
        <f aca="false">AVERAGE(B22:B33)</f>
        <v>0.10152538194871</v>
      </c>
      <c r="H33" s="0" t="n">
        <f aca="false">AVERAGE(C22:C33)</f>
        <v>0.103056451925854</v>
      </c>
      <c r="I33" s="0" t="n">
        <f aca="false">AVERAGE(D22:D33)</f>
        <v>4.05111745422659</v>
      </c>
      <c r="J33" s="0" t="n">
        <f aca="false">AVERAGE(E22:E33)</f>
        <v>26.3052444671033</v>
      </c>
      <c r="K33" s="0" t="n">
        <f aca="false">AVERAGE(F22:F33)</f>
        <v>0.0250909438273875</v>
      </c>
    </row>
    <row r="34" customFormat="false" ht="14.25" hidden="false" customHeight="false" outlineLevel="0" collapsed="false">
      <c r="A34" s="5" t="n">
        <v>42643</v>
      </c>
      <c r="B34" s="0" t="n">
        <v>0.105055868748827</v>
      </c>
      <c r="C34" s="0" t="n">
        <v>0.105006888619808</v>
      </c>
      <c r="D34" s="0" t="n">
        <v>4.09578139311635</v>
      </c>
      <c r="E34" s="0" t="n">
        <v>26.4056303252417</v>
      </c>
      <c r="F34" s="0" t="n">
        <f aca="false">B34/D34</f>
        <v>0.0256497744057802</v>
      </c>
      <c r="G34" s="0" t="n">
        <f aca="false">AVERAGE(B23:B34)</f>
        <v>0.101895491876089</v>
      </c>
      <c r="H34" s="0" t="n">
        <f aca="false">AVERAGE(C23:C34)</f>
        <v>0.103292777404317</v>
      </c>
      <c r="I34" s="0" t="n">
        <f aca="false">AVERAGE(D23:D34)</f>
        <v>4.04760566656617</v>
      </c>
      <c r="J34" s="0" t="n">
        <f aca="false">AVERAGE(E23:E34)</f>
        <v>26.3095188286058</v>
      </c>
      <c r="K34" s="0" t="n">
        <f aca="false">AVERAGE(F23:F34)</f>
        <v>0.025202155782241</v>
      </c>
    </row>
    <row r="35" customFormat="false" ht="14.25" hidden="false" customHeight="false" outlineLevel="0" collapsed="false">
      <c r="A35" s="5" t="n">
        <v>42674</v>
      </c>
      <c r="B35" s="0" t="n">
        <v>0.10413281852386</v>
      </c>
      <c r="C35" s="0" t="n">
        <v>0.104712559590837</v>
      </c>
      <c r="D35" s="0" t="n">
        <v>4.34608696216187</v>
      </c>
      <c r="E35" s="0" t="n">
        <v>29.6687609190506</v>
      </c>
      <c r="F35" s="0" t="n">
        <f aca="false">B35/D35</f>
        <v>0.0239601322823189</v>
      </c>
      <c r="G35" s="0" t="n">
        <f aca="false">AVERAGE(B24:B35)</f>
        <v>0.102235470807988</v>
      </c>
      <c r="H35" s="0" t="n">
        <f aca="false">AVERAGE(C24:C35)</f>
        <v>0.103674757934489</v>
      </c>
      <c r="I35" s="0" t="n">
        <f aca="false">AVERAGE(D24:D35)</f>
        <v>4.05411742492626</v>
      </c>
      <c r="J35" s="0" t="n">
        <f aca="false">AVERAGE(E24:E35)</f>
        <v>26.4348743585965</v>
      </c>
      <c r="K35" s="0" t="n">
        <f aca="false">AVERAGE(F24:F35)</f>
        <v>0.0252452576270526</v>
      </c>
    </row>
    <row r="36" customFormat="false" ht="14.25" hidden="false" customHeight="false" outlineLevel="0" collapsed="false">
      <c r="A36" s="5" t="n">
        <v>42704</v>
      </c>
      <c r="B36" s="0" t="n">
        <v>0.104957789973284</v>
      </c>
      <c r="C36" s="0" t="n">
        <v>0.103112931477159</v>
      </c>
      <c r="D36" s="0" t="n">
        <v>4.32985486539331</v>
      </c>
      <c r="E36" s="0" t="n">
        <v>29.3541813716536</v>
      </c>
      <c r="F36" s="0" t="n">
        <f aca="false">B36/D36</f>
        <v>0.0242404868606954</v>
      </c>
      <c r="G36" s="0" t="n">
        <f aca="false">AVERAGE(B25:B36)</f>
        <v>0.102500237912762</v>
      </c>
      <c r="H36" s="0" t="n">
        <f aca="false">AVERAGE(C25:C36)</f>
        <v>0.103849605909617</v>
      </c>
      <c r="I36" s="0" t="n">
        <f aca="false">AVERAGE(D25:D36)</f>
        <v>4.06049011217578</v>
      </c>
      <c r="J36" s="0" t="n">
        <f aca="false">AVERAGE(E25:E36)</f>
        <v>26.5460138556997</v>
      </c>
      <c r="K36" s="0" t="n">
        <f aca="false">AVERAGE(F25:F36)</f>
        <v>0.0252711875922424</v>
      </c>
    </row>
    <row r="37" customFormat="false" ht="14.25" hidden="false" customHeight="false" outlineLevel="0" collapsed="false">
      <c r="A37" s="5" t="n">
        <v>42735</v>
      </c>
      <c r="B37" s="0" t="n">
        <v>0.104548174176588</v>
      </c>
      <c r="C37" s="0" t="n">
        <v>0.10211514196291</v>
      </c>
      <c r="D37" s="0" t="n">
        <v>4.28128872237141</v>
      </c>
      <c r="E37" s="0" t="n">
        <v>28.975151384297</v>
      </c>
      <c r="F37" s="0" t="n">
        <f aca="false">B37/D37</f>
        <v>0.0244197906182508</v>
      </c>
      <c r="G37" s="0" t="n">
        <f aca="false">AVERAGE(B26:B37)</f>
        <v>0.102578518784016</v>
      </c>
      <c r="H37" s="0" t="n">
        <f aca="false">AVERAGE(C26:C37)</f>
        <v>0.103534920370872</v>
      </c>
      <c r="I37" s="0" t="n">
        <f aca="false">AVERAGE(D26:D37)</f>
        <v>4.08290350610253</v>
      </c>
      <c r="J37" s="0" t="n">
        <f aca="false">AVERAGE(E26:E37)</f>
        <v>26.7811550137779</v>
      </c>
      <c r="K37" s="0" t="n">
        <f aca="false">AVERAGE(F26:F37)</f>
        <v>0.0251542855054648</v>
      </c>
    </row>
    <row r="38" customFormat="false" ht="14.25" hidden="false" customHeight="false" outlineLevel="0" collapsed="false">
      <c r="A38" s="5" t="n">
        <v>42766</v>
      </c>
      <c r="B38" s="0" t="n">
        <v>0.105858234113011</v>
      </c>
      <c r="C38" s="0" t="n">
        <v>0.102479788704985</v>
      </c>
      <c r="D38" s="0" t="n">
        <v>4.1985007773804</v>
      </c>
      <c r="E38" s="0" t="n">
        <v>28.5646755930066</v>
      </c>
      <c r="F38" s="0" t="n">
        <f aca="false">B38/D38</f>
        <v>0.0252133415535677</v>
      </c>
      <c r="G38" s="0" t="n">
        <f aca="false">AVERAGE(B27:B38)</f>
        <v>0.102784848469073</v>
      </c>
      <c r="H38" s="0" t="n">
        <f aca="false">AVERAGE(C27:C38)</f>
        <v>0.103377418347435</v>
      </c>
      <c r="I38" s="0" t="n">
        <f aca="false">AVERAGE(D27:D38)</f>
        <v>4.10055206591149</v>
      </c>
      <c r="J38" s="0" t="n">
        <f aca="false">AVERAGE(E27:E38)</f>
        <v>26.9569234339135</v>
      </c>
      <c r="K38" s="0" t="n">
        <f aca="false">AVERAGE(F27:F38)</f>
        <v>0.0250944243671141</v>
      </c>
    </row>
    <row r="39" customFormat="false" ht="14.25" hidden="false" customHeight="false" outlineLevel="0" collapsed="false">
      <c r="A39" s="5" t="n">
        <v>42794</v>
      </c>
      <c r="B39" s="0" t="n">
        <v>0.104427639283292</v>
      </c>
      <c r="C39" s="0" t="n">
        <v>0.105856890357364</v>
      </c>
      <c r="D39" s="0" t="n">
        <v>4.24227541448879</v>
      </c>
      <c r="E39" s="0" t="n">
        <v>28.1508683529701</v>
      </c>
      <c r="F39" s="0" t="n">
        <f aca="false">B39/D39</f>
        <v>0.0246159499514427</v>
      </c>
      <c r="G39" s="0" t="n">
        <f aca="false">AVERAGE(B28:B39)</f>
        <v>0.102885633786025</v>
      </c>
      <c r="H39" s="0" t="n">
        <f aca="false">AVERAGE(C28:C39)</f>
        <v>0.103470825296922</v>
      </c>
      <c r="I39" s="0" t="n">
        <f aca="false">AVERAGE(D28:D39)</f>
        <v>4.13450824470884</v>
      </c>
      <c r="J39" s="0" t="n">
        <f aca="false">AVERAGE(E28:E39)</f>
        <v>27.3440419973179</v>
      </c>
      <c r="K39" s="0" t="n">
        <f aca="false">AVERAGE(F28:F39)</f>
        <v>0.0249027382198233</v>
      </c>
    </row>
    <row r="40" customFormat="false" ht="14.25" hidden="false" customHeight="false" outlineLevel="0" collapsed="false">
      <c r="A40" s="5" t="n">
        <v>42825</v>
      </c>
      <c r="B40" s="0" t="n">
        <v>0.103821660519892</v>
      </c>
      <c r="C40" s="0" t="n">
        <v>0.105084828204741</v>
      </c>
      <c r="D40" s="0" t="n">
        <v>4.27592810039675</v>
      </c>
      <c r="E40" s="0" t="n">
        <v>27.4602501053802</v>
      </c>
      <c r="F40" s="0" t="n">
        <f aca="false">B40/D40</f>
        <v>0.0242804972586556</v>
      </c>
      <c r="G40" s="0" t="n">
        <f aca="false">AVERAGE(B29:B40)</f>
        <v>0.103116947022478</v>
      </c>
      <c r="H40" s="0" t="n">
        <f aca="false">AVERAGE(C29:C40)</f>
        <v>0.103634819095164</v>
      </c>
      <c r="I40" s="0" t="n">
        <f aca="false">AVERAGE(D29:D40)</f>
        <v>4.14980572740156</v>
      </c>
      <c r="J40" s="0" t="n">
        <f aca="false">AVERAGE(E29:E40)</f>
        <v>27.4482137183807</v>
      </c>
      <c r="K40" s="0" t="n">
        <f aca="false">AVERAGE(F29:F40)</f>
        <v>0.0248684994656419</v>
      </c>
    </row>
    <row r="41" customFormat="false" ht="14.25" hidden="false" customHeight="false" outlineLevel="0" collapsed="false">
      <c r="A41" s="5" t="n">
        <v>42855</v>
      </c>
      <c r="B41" s="0" t="n">
        <v>0.103364001719133</v>
      </c>
      <c r="C41" s="0" t="n">
        <v>0.103386624725428</v>
      </c>
      <c r="D41" s="0" t="n">
        <v>4.21442755684294</v>
      </c>
      <c r="E41" s="0" t="n">
        <v>27.0348167710892</v>
      </c>
      <c r="F41" s="0" t="n">
        <f aca="false">B41/D41</f>
        <v>0.0245262257625716</v>
      </c>
      <c r="G41" s="0" t="n">
        <f aca="false">AVERAGE(B30:B41)</f>
        <v>0.103246676725695</v>
      </c>
      <c r="H41" s="0" t="n">
        <f aca="false">AVERAGE(C30:C41)</f>
        <v>0.103663167786061</v>
      </c>
      <c r="I41" s="0" t="n">
        <f aca="false">AVERAGE(D30:D41)</f>
        <v>4.17039045886711</v>
      </c>
      <c r="J41" s="0" t="n">
        <f aca="false">AVERAGE(E30:E41)</f>
        <v>27.5923540865271</v>
      </c>
      <c r="K41" s="0" t="n">
        <f aca="false">AVERAGE(F30:F41)</f>
        <v>0.0247739450852559</v>
      </c>
    </row>
    <row r="42" customFormat="false" ht="14.25" hidden="false" customHeight="false" outlineLevel="0" collapsed="false">
      <c r="A42" s="5" t="n">
        <v>42886</v>
      </c>
      <c r="B42" s="0" t="n">
        <v>0.104998005809818</v>
      </c>
      <c r="C42" s="0" t="n">
        <v>0.103659390602178</v>
      </c>
      <c r="D42" s="0" t="n">
        <v>4.49327523848214</v>
      </c>
      <c r="E42" s="0" t="n">
        <v>32.9251462223976</v>
      </c>
      <c r="F42" s="0" t="n">
        <f aca="false">B42/D42</f>
        <v>0.0233678108366419</v>
      </c>
      <c r="G42" s="0" t="n">
        <f aca="false">AVERAGE(B31:B42)</f>
        <v>0.103673136125617</v>
      </c>
      <c r="H42" s="0" t="n">
        <f aca="false">AVERAGE(C31:C42)</f>
        <v>0.103812412432786</v>
      </c>
      <c r="I42" s="0" t="n">
        <f aca="false">AVERAGE(D31:D42)</f>
        <v>4.21667020700615</v>
      </c>
      <c r="J42" s="0" t="n">
        <f aca="false">AVERAGE(E31:E42)</f>
        <v>28.2123248408311</v>
      </c>
      <c r="K42" s="0" t="n">
        <f aca="false">AVERAGE(F31:F42)</f>
        <v>0.024607614309253</v>
      </c>
    </row>
    <row r="43" customFormat="false" ht="14.25" hidden="false" customHeight="false" outlineLevel="0" collapsed="false">
      <c r="A43" s="5" t="n">
        <v>42916</v>
      </c>
      <c r="B43" s="0" t="n">
        <v>0.104859425605054</v>
      </c>
      <c r="C43" s="0" t="n">
        <v>0.103564063772926</v>
      </c>
      <c r="D43" s="0" t="n">
        <v>4.43408694414956</v>
      </c>
      <c r="E43" s="0" t="n">
        <v>32.0577154800311</v>
      </c>
      <c r="F43" s="0" t="n">
        <f aca="false">B43/D43</f>
        <v>0.0236484820721451</v>
      </c>
      <c r="G43" s="0" t="n">
        <f aca="false">AVERAGE(B32:B43)</f>
        <v>0.104029260516176</v>
      </c>
      <c r="H43" s="0" t="n">
        <f aca="false">AVERAGE(C32:C43)</f>
        <v>0.103775624083746</v>
      </c>
      <c r="I43" s="0" t="n">
        <f aca="false">AVERAGE(D32:D43)</f>
        <v>4.26284168494626</v>
      </c>
      <c r="J43" s="0" t="n">
        <f aca="false">AVERAGE(E32:E43)</f>
        <v>28.7802640597121</v>
      </c>
      <c r="K43" s="0" t="n">
        <f aca="false">AVERAGE(F32:F43)</f>
        <v>0.0244179866188039</v>
      </c>
    </row>
    <row r="44" customFormat="false" ht="14.25" hidden="false" customHeight="false" outlineLevel="0" collapsed="false">
      <c r="A44" s="5" t="n">
        <v>42947</v>
      </c>
      <c r="B44" s="0" t="n">
        <v>0.100612583260082</v>
      </c>
      <c r="C44" s="0" t="n">
        <v>0.101980361211079</v>
      </c>
      <c r="D44" s="0" t="n">
        <v>4.46575679483843</v>
      </c>
      <c r="E44" s="0" t="n">
        <v>32.4028247266982</v>
      </c>
      <c r="F44" s="0" t="n">
        <f aca="false">B44/D44</f>
        <v>0.0225297945862998</v>
      </c>
      <c r="G44" s="0" t="n">
        <f aca="false">AVERAGE(B33:B44)</f>
        <v>0.104034486291597</v>
      </c>
      <c r="H44" s="0" t="n">
        <f aca="false">AVERAGE(C33:C44)</f>
        <v>0.103672647875347</v>
      </c>
      <c r="I44" s="0" t="n">
        <f aca="false">AVERAGE(D33:D44)</f>
        <v>4.2913509366022</v>
      </c>
      <c r="J44" s="0" t="n">
        <f aca="false">AVERAGE(E33:E44)</f>
        <v>29.1733017296988</v>
      </c>
      <c r="K44" s="0" t="n">
        <f aca="false">AVERAGE(F33:F44)</f>
        <v>0.0242634918239152</v>
      </c>
    </row>
    <row r="45" customFormat="false" ht="14.25" hidden="false" customHeight="false" outlineLevel="0" collapsed="false">
      <c r="A45" s="5" t="n">
        <v>42978</v>
      </c>
      <c r="B45" s="0" t="n">
        <v>0.100880243463139</v>
      </c>
      <c r="C45" s="0" t="n">
        <v>0.102356138922082</v>
      </c>
      <c r="D45" s="0" t="n">
        <v>4.42526492096803</v>
      </c>
      <c r="E45" s="0" t="n">
        <v>31.8595740682626</v>
      </c>
      <c r="F45" s="0" t="n">
        <f aca="false">B45/D45</f>
        <v>0.0227964303301126</v>
      </c>
      <c r="G45" s="0" t="n">
        <f aca="false">AVERAGE(B34:B45)</f>
        <v>0.103959703766332</v>
      </c>
      <c r="H45" s="0" t="n">
        <f aca="false">AVERAGE(C34:C45)</f>
        <v>0.103609634012625</v>
      </c>
      <c r="I45" s="0" t="n">
        <f aca="false">AVERAGE(D34:D45)</f>
        <v>4.31687730754916</v>
      </c>
      <c r="J45" s="0" t="n">
        <f aca="false">AVERAGE(E34:E45)</f>
        <v>29.5716329433399</v>
      </c>
      <c r="K45" s="0" t="n">
        <f aca="false">AVERAGE(F34:F45)</f>
        <v>0.0241040597098735</v>
      </c>
    </row>
    <row r="46" customFormat="false" ht="14.25" hidden="false" customHeight="false" outlineLevel="0" collapsed="false">
      <c r="A46" s="5" t="n">
        <v>43008</v>
      </c>
      <c r="B46" s="0" t="n">
        <v>0.100763730434051</v>
      </c>
      <c r="C46" s="0" t="n">
        <v>0.104613474106533</v>
      </c>
      <c r="D46" s="0" t="n">
        <v>4.48333621228746</v>
      </c>
      <c r="E46" s="0" t="n">
        <v>31.73526533711</v>
      </c>
      <c r="F46" s="0" t="n">
        <f aca="false">B46/D46</f>
        <v>0.0224751670771174</v>
      </c>
      <c r="G46" s="0" t="n">
        <f aca="false">AVERAGE(B35:B46)</f>
        <v>0.103602025573434</v>
      </c>
      <c r="H46" s="0" t="n">
        <f aca="false">AVERAGE(C35:C46)</f>
        <v>0.103576849469852</v>
      </c>
      <c r="I46" s="0" t="n">
        <f aca="false">AVERAGE(D35:D46)</f>
        <v>4.34917354248009</v>
      </c>
      <c r="J46" s="0" t="n">
        <f aca="false">AVERAGE(E35:E46)</f>
        <v>30.0157691943289</v>
      </c>
      <c r="K46" s="0" t="n">
        <f aca="false">AVERAGE(F35:F46)</f>
        <v>0.0238395090991516</v>
      </c>
    </row>
    <row r="47" customFormat="false" ht="14.25" hidden="false" customHeight="false" outlineLevel="0" collapsed="false">
      <c r="A47" s="5" t="n">
        <v>43039</v>
      </c>
      <c r="B47" s="0" t="n">
        <v>0.0945285298569475</v>
      </c>
      <c r="C47" s="0" t="n">
        <v>0.099918035230686</v>
      </c>
      <c r="D47" s="0" t="n">
        <v>4.51415033736615</v>
      </c>
      <c r="E47" s="0" t="n">
        <v>31.5279962735053</v>
      </c>
      <c r="F47" s="0" t="n">
        <f aca="false">B47/D47</f>
        <v>0.0209404921839847</v>
      </c>
      <c r="G47" s="0" t="n">
        <f aca="false">AVERAGE(B36:B47)</f>
        <v>0.102801668184524</v>
      </c>
      <c r="H47" s="0" t="n">
        <f aca="false">AVERAGE(C36:C47)</f>
        <v>0.103177305773173</v>
      </c>
      <c r="I47" s="0" t="n">
        <f aca="false">AVERAGE(D36:D47)</f>
        <v>4.36317882374711</v>
      </c>
      <c r="J47" s="0" t="n">
        <f aca="false">AVERAGE(E36:E47)</f>
        <v>30.1707054738668</v>
      </c>
      <c r="K47" s="0" t="n">
        <f aca="false">AVERAGE(F36:F47)</f>
        <v>0.0235878724242904</v>
      </c>
    </row>
    <row r="48" customFormat="false" ht="14.25" hidden="false" customHeight="false" outlineLevel="0" collapsed="false">
      <c r="A48" s="5" t="n">
        <v>43069</v>
      </c>
      <c r="B48" s="0" t="n">
        <v>0.0855113948560322</v>
      </c>
      <c r="C48" s="0" t="n">
        <v>0.0960118599490551</v>
      </c>
      <c r="D48" s="0" t="n">
        <v>4.55869595614866</v>
      </c>
      <c r="E48" s="0" t="n">
        <v>32.6705672041066</v>
      </c>
      <c r="F48" s="0" t="n">
        <f aca="false">B48/D48</f>
        <v>0.0187578631430105</v>
      </c>
      <c r="G48" s="0" t="n">
        <f aca="false">AVERAGE(B37:B48)</f>
        <v>0.101181135258087</v>
      </c>
      <c r="H48" s="0" t="n">
        <f aca="false">AVERAGE(C37:C48)</f>
        <v>0.102585549812497</v>
      </c>
      <c r="I48" s="0" t="n">
        <f aca="false">AVERAGE(D37:D48)</f>
        <v>4.38224891464339</v>
      </c>
      <c r="J48" s="0" t="n">
        <f aca="false">AVERAGE(E37:E48)</f>
        <v>30.4470709599045</v>
      </c>
      <c r="K48" s="0" t="n">
        <f aca="false">AVERAGE(F37:F48)</f>
        <v>0.0231309871144834</v>
      </c>
    </row>
    <row r="49" customFormat="false" ht="14.25" hidden="false" customHeight="false" outlineLevel="0" collapsed="false">
      <c r="A49" s="5" t="n">
        <v>43100</v>
      </c>
      <c r="B49" s="0" t="n">
        <v>0.0892059976961053</v>
      </c>
      <c r="C49" s="0" t="n">
        <v>0.0974935899580768</v>
      </c>
      <c r="D49" s="0" t="n">
        <v>4.38831385419475</v>
      </c>
      <c r="E49" s="0" t="n">
        <v>30.9390003909184</v>
      </c>
      <c r="F49" s="0" t="n">
        <f aca="false">B49/D49</f>
        <v>0.0203280805931495</v>
      </c>
      <c r="G49" s="0" t="n">
        <f aca="false">AVERAGE(B38:B49)</f>
        <v>0.0999026205513797</v>
      </c>
      <c r="H49" s="0" t="n">
        <f aca="false">AVERAGE(C38:C49)</f>
        <v>0.102200420478761</v>
      </c>
      <c r="I49" s="0" t="n">
        <f aca="false">AVERAGE(D38:D49)</f>
        <v>4.39116767562867</v>
      </c>
      <c r="J49" s="0" t="n">
        <f aca="false">AVERAGE(E38:E49)</f>
        <v>30.6107250437897</v>
      </c>
      <c r="K49" s="0" t="n">
        <f aca="false">AVERAGE(F38:F49)</f>
        <v>0.0227900112790583</v>
      </c>
    </row>
    <row r="50" customFormat="false" ht="14.25" hidden="false" customHeight="false" outlineLevel="0" collapsed="false">
      <c r="A50" s="5" t="n">
        <v>43131</v>
      </c>
      <c r="B50" s="0" t="n">
        <v>0.088049671987728</v>
      </c>
      <c r="C50" s="0" t="n">
        <v>0.0966049963085487</v>
      </c>
      <c r="D50" s="0" t="n">
        <v>4.45282178763073</v>
      </c>
      <c r="E50" s="0" t="n">
        <v>31.7778587324737</v>
      </c>
      <c r="F50" s="0" t="n">
        <f aca="false">B50/D50</f>
        <v>0.0197739043211468</v>
      </c>
      <c r="G50" s="0" t="n">
        <f aca="false">AVERAGE(B39:B50)</f>
        <v>0.0984185737076061</v>
      </c>
      <c r="H50" s="0" t="n">
        <f aca="false">AVERAGE(C39:C50)</f>
        <v>0.101710854445725</v>
      </c>
      <c r="I50" s="0" t="n">
        <f aca="false">AVERAGE(D39:D50)</f>
        <v>4.41236109314953</v>
      </c>
      <c r="J50" s="0" t="n">
        <f aca="false">AVERAGE(E39:E50)</f>
        <v>30.8784903054119</v>
      </c>
      <c r="K50" s="0" t="n">
        <f aca="false">AVERAGE(F39:F50)</f>
        <v>0.0223367248430232</v>
      </c>
    </row>
    <row r="51" customFormat="false" ht="14.25" hidden="false" customHeight="false" outlineLevel="0" collapsed="false">
      <c r="A51" s="5" t="n">
        <v>43159</v>
      </c>
      <c r="B51" s="0" t="n">
        <v>0.0890290698435526</v>
      </c>
      <c r="C51" s="0" t="n">
        <v>0.0954167781837178</v>
      </c>
      <c r="D51" s="0" t="n">
        <v>4.44853407138465</v>
      </c>
      <c r="E51" s="0" t="n">
        <v>31.3601401572101</v>
      </c>
      <c r="F51" s="0" t="n">
        <f aca="false">B51/D51</f>
        <v>0.020013125316098</v>
      </c>
      <c r="G51" s="0" t="n">
        <f aca="false">AVERAGE(B40:B51)</f>
        <v>0.0971353595876279</v>
      </c>
      <c r="H51" s="0" t="n">
        <f aca="false">AVERAGE(C40:C51)</f>
        <v>0.100840845097921</v>
      </c>
      <c r="I51" s="0" t="n">
        <f aca="false">AVERAGE(D40:D51)</f>
        <v>4.42954931455752</v>
      </c>
      <c r="J51" s="0" t="n">
        <f aca="false">AVERAGE(E40:E51)</f>
        <v>31.1459296224319</v>
      </c>
      <c r="K51" s="0" t="n">
        <f aca="false">AVERAGE(F40:F51)</f>
        <v>0.0219531561234111</v>
      </c>
    </row>
    <row r="52" customFormat="false" ht="14.25" hidden="false" customHeight="false" outlineLevel="0" collapsed="false">
      <c r="A52" s="5" t="n">
        <v>43190</v>
      </c>
      <c r="B52" s="0" t="n">
        <v>0.0952836095589885</v>
      </c>
      <c r="C52" s="0" t="n">
        <v>0.101232842854924</v>
      </c>
      <c r="D52" s="0" t="n">
        <v>4.30058904418326</v>
      </c>
      <c r="E52" s="0" t="n">
        <v>28.4612642361752</v>
      </c>
      <c r="F52" s="0" t="n">
        <f aca="false">B52/D52</f>
        <v>0.0221559438904919</v>
      </c>
      <c r="G52" s="0" t="n">
        <f aca="false">AVERAGE(B41:B52)</f>
        <v>0.0964238553408859</v>
      </c>
      <c r="H52" s="0" t="n">
        <f aca="false">AVERAGE(C41:C52)</f>
        <v>0.10051984631877</v>
      </c>
      <c r="I52" s="0" t="n">
        <f aca="false">AVERAGE(D41:D52)</f>
        <v>4.4316043932064</v>
      </c>
      <c r="J52" s="0" t="n">
        <f aca="false">AVERAGE(E41:E52)</f>
        <v>31.2293474666648</v>
      </c>
      <c r="K52" s="0" t="n">
        <f aca="false">AVERAGE(F41:F52)</f>
        <v>0.0217761100093975</v>
      </c>
    </row>
    <row r="53" customFormat="false" ht="14.25" hidden="false" customHeight="false" outlineLevel="0" collapsed="false">
      <c r="A53" s="5" t="n">
        <v>43220</v>
      </c>
      <c r="B53" s="0" t="n">
        <v>0.0915027462156561</v>
      </c>
      <c r="C53" s="0" t="n">
        <v>0.0971604844516673</v>
      </c>
      <c r="D53" s="0" t="n">
        <v>4.27124339582105</v>
      </c>
      <c r="E53" s="0" t="n">
        <v>27.9089667917617</v>
      </c>
      <c r="F53" s="0" t="n">
        <f aca="false">B53/D53</f>
        <v>0.0214229763410771</v>
      </c>
      <c r="G53" s="0" t="n">
        <f aca="false">AVERAGE(B42:B53)</f>
        <v>0.0954354173822628</v>
      </c>
      <c r="H53" s="0" t="n">
        <f aca="false">AVERAGE(C42:C53)</f>
        <v>0.100001001295956</v>
      </c>
      <c r="I53" s="0" t="n">
        <f aca="false">AVERAGE(D42:D53)</f>
        <v>4.43633904645457</v>
      </c>
      <c r="J53" s="0" t="n">
        <f aca="false">AVERAGE(E42:E53)</f>
        <v>31.3021933017209</v>
      </c>
      <c r="K53" s="0" t="n">
        <f aca="false">AVERAGE(F42:F53)</f>
        <v>0.0215175058909396</v>
      </c>
    </row>
    <row r="54" customFormat="false" ht="14.25" hidden="false" customHeight="false" outlineLevel="0" collapsed="false">
      <c r="A54" s="5" t="n">
        <v>43251</v>
      </c>
      <c r="B54" s="0" t="n">
        <v>0.0959507432343381</v>
      </c>
      <c r="C54" s="0" t="n">
        <v>0.0996087970468163</v>
      </c>
      <c r="D54" s="0" t="n">
        <v>4.09604074463922</v>
      </c>
      <c r="E54" s="0" t="n">
        <v>26.0951896323901</v>
      </c>
      <c r="F54" s="0" t="n">
        <f aca="false">B54/D54</f>
        <v>0.0234252414016915</v>
      </c>
      <c r="G54" s="0" t="n">
        <f aca="false">AVERAGE(B43:B54)</f>
        <v>0.0946814788343062</v>
      </c>
      <c r="H54" s="0" t="n">
        <f aca="false">AVERAGE(C43:C54)</f>
        <v>0.0996634518330094</v>
      </c>
      <c r="I54" s="0" t="n">
        <f aca="false">AVERAGE(D43:D54)</f>
        <v>4.40323617196766</v>
      </c>
      <c r="J54" s="0" t="n">
        <f aca="false">AVERAGE(E43:E54)</f>
        <v>30.7330302525536</v>
      </c>
      <c r="K54" s="0" t="n">
        <f aca="false">AVERAGE(F43:F54)</f>
        <v>0.0215222917713604</v>
      </c>
    </row>
    <row r="55" customFormat="false" ht="14.25" hidden="false" customHeight="false" outlineLevel="0" collapsed="false">
      <c r="A55" s="5" t="n">
        <v>43281</v>
      </c>
      <c r="B55" s="0" t="n">
        <v>0.0958135454513182</v>
      </c>
      <c r="C55" s="0" t="n">
        <v>0.100602610644089</v>
      </c>
      <c r="D55" s="0" t="n">
        <v>4.10673306025581</v>
      </c>
      <c r="E55" s="0" t="n">
        <v>27.0354432829306</v>
      </c>
      <c r="F55" s="0" t="n">
        <f aca="false">B55/D55</f>
        <v>0.0233308432872308</v>
      </c>
      <c r="G55" s="0" t="n">
        <f aca="false">AVERAGE(B44:B55)</f>
        <v>0.0939276554881616</v>
      </c>
      <c r="H55" s="0" t="n">
        <f aca="false">AVERAGE(C44:C55)</f>
        <v>0.099416664072273</v>
      </c>
      <c r="I55" s="0" t="n">
        <f aca="false">AVERAGE(D44:D55)</f>
        <v>4.37595668164318</v>
      </c>
      <c r="J55" s="0" t="n">
        <f aca="false">AVERAGE(E44:E55)</f>
        <v>30.3145075694619</v>
      </c>
      <c r="K55" s="0" t="n">
        <f aca="false">AVERAGE(F44:F55)</f>
        <v>0.0214958218726176</v>
      </c>
    </row>
    <row r="56" customFormat="false" ht="14.25" hidden="false" customHeight="false" outlineLevel="0" collapsed="false">
      <c r="A56" s="5" t="n">
        <v>43312</v>
      </c>
      <c r="B56" s="0" t="n">
        <v>0.0998462716759951</v>
      </c>
      <c r="C56" s="0" t="n">
        <v>0.103267009671429</v>
      </c>
      <c r="D56" s="0" t="n">
        <v>4.08113371738643</v>
      </c>
      <c r="E56" s="0" t="n">
        <v>26.8111766809467</v>
      </c>
      <c r="F56" s="0" t="n">
        <f aca="false">B56/D56</f>
        <v>0.0244653271836281</v>
      </c>
      <c r="G56" s="0" t="n">
        <f aca="false">AVERAGE(B45:B56)</f>
        <v>0.0938637961894877</v>
      </c>
      <c r="H56" s="0" t="n">
        <f aca="false">AVERAGE(C45:C56)</f>
        <v>0.0995238847773021</v>
      </c>
      <c r="I56" s="0" t="n">
        <f aca="false">AVERAGE(D45:D56)</f>
        <v>4.34390475852218</v>
      </c>
      <c r="J56" s="0" t="n">
        <f aca="false">AVERAGE(E45:E56)</f>
        <v>29.8485368989826</v>
      </c>
      <c r="K56" s="0" t="n">
        <f aca="false">AVERAGE(F45:F56)</f>
        <v>0.0216571162557282</v>
      </c>
    </row>
    <row r="57" customFormat="false" ht="14.25" hidden="false" customHeight="false" outlineLevel="0" collapsed="false">
      <c r="A57" s="5" t="n">
        <v>43343</v>
      </c>
      <c r="B57" s="0" t="n">
        <v>0.101874090132537</v>
      </c>
      <c r="C57" s="0" t="n">
        <v>0.100609410241804</v>
      </c>
      <c r="D57" s="0" t="n">
        <v>4.03587643186813</v>
      </c>
      <c r="E57" s="0" t="n">
        <v>26.1555172610392</v>
      </c>
      <c r="F57" s="0" t="n">
        <f aca="false">B57/D57</f>
        <v>0.0252421232047932</v>
      </c>
      <c r="G57" s="0" t="n">
        <f aca="false">AVERAGE(B46:B57)</f>
        <v>0.0939466167452708</v>
      </c>
      <c r="H57" s="0" t="n">
        <f aca="false">AVERAGE(C46:C57)</f>
        <v>0.0993783240539456</v>
      </c>
      <c r="I57" s="0" t="n">
        <f aca="false">AVERAGE(D46:D57)</f>
        <v>4.31145571776386</v>
      </c>
      <c r="J57" s="0" t="n">
        <f aca="false">AVERAGE(E46:E57)</f>
        <v>29.373198831714</v>
      </c>
      <c r="K57" s="0" t="n">
        <f aca="false">AVERAGE(F46:F57)</f>
        <v>0.021860923995285</v>
      </c>
    </row>
    <row r="58" customFormat="false" ht="14.25" hidden="false" customHeight="false" outlineLevel="0" collapsed="false">
      <c r="A58" s="5" t="n">
        <v>43373</v>
      </c>
      <c r="B58" s="0" t="n">
        <v>0.104189268756754</v>
      </c>
      <c r="C58" s="0" t="n">
        <v>0.103891204474086</v>
      </c>
      <c r="D58" s="0" t="n">
        <v>4.06807576966134</v>
      </c>
      <c r="E58" s="0" t="n">
        <v>25.876373436785</v>
      </c>
      <c r="F58" s="0" t="n">
        <f aca="false">B58/D58</f>
        <v>0.0256114376073746</v>
      </c>
      <c r="G58" s="0" t="n">
        <f aca="false">AVERAGE(B47:B58)</f>
        <v>0.0942320782721627</v>
      </c>
      <c r="H58" s="0" t="n">
        <f aca="false">AVERAGE(C47:C58)</f>
        <v>0.0993181349179083</v>
      </c>
      <c r="I58" s="0" t="n">
        <f aca="false">AVERAGE(D47:D58)</f>
        <v>4.27685068087835</v>
      </c>
      <c r="J58" s="0" t="n">
        <f aca="false">AVERAGE(E47:E58)</f>
        <v>28.8849578400202</v>
      </c>
      <c r="K58" s="0" t="n">
        <f aca="false">AVERAGE(F47:F58)</f>
        <v>0.0221222798728064</v>
      </c>
    </row>
    <row r="59" customFormat="false" ht="14.25" hidden="false" customHeight="false" outlineLevel="0" collapsed="false">
      <c r="A59" s="5" t="n">
        <v>43404</v>
      </c>
      <c r="B59" s="0" t="n">
        <v>0.104760700142462</v>
      </c>
      <c r="C59" s="0" t="n">
        <v>0.102592005309514</v>
      </c>
      <c r="D59" s="0" t="n">
        <v>4.09808843928781</v>
      </c>
      <c r="E59" s="0" t="n">
        <v>26.0683798295455</v>
      </c>
      <c r="F59" s="0" t="n">
        <f aca="false">B59/D59</f>
        <v>0.025563308770532</v>
      </c>
      <c r="G59" s="0" t="n">
        <f aca="false">AVERAGE(B48:B59)</f>
        <v>0.0950847591292889</v>
      </c>
      <c r="H59" s="0" t="n">
        <f aca="false">AVERAGE(C48:C59)</f>
        <v>0.0995409657578106</v>
      </c>
      <c r="I59" s="0" t="n">
        <f aca="false">AVERAGE(D48:D59)</f>
        <v>4.24217885603849</v>
      </c>
      <c r="J59" s="0" t="n">
        <f aca="false">AVERAGE(E48:E59)</f>
        <v>28.4299898030236</v>
      </c>
      <c r="K59" s="0" t="n">
        <f aca="false">AVERAGE(F48:F59)</f>
        <v>0.022507514588352</v>
      </c>
    </row>
    <row r="60" customFormat="false" ht="14.25" hidden="false" customHeight="false" outlineLevel="0" collapsed="false">
      <c r="A60" s="5" t="n">
        <v>43434</v>
      </c>
      <c r="B60" s="0" t="n">
        <v>0.104811478650561</v>
      </c>
      <c r="C60" s="0" t="n">
        <v>0.102974361410281</v>
      </c>
      <c r="D60" s="0" t="n">
        <v>4.09604603734355</v>
      </c>
      <c r="E60" s="0" t="n">
        <v>26.5080524959574</v>
      </c>
      <c r="F60" s="0" t="n">
        <f aca="false">B60/D60</f>
        <v>0.0255884523013163</v>
      </c>
      <c r="G60" s="0" t="n">
        <f aca="false">AVERAGE(B49:B60)</f>
        <v>0.0966930994454996</v>
      </c>
      <c r="H60" s="0" t="n">
        <f aca="false">AVERAGE(C49:C60)</f>
        <v>0.100121174212913</v>
      </c>
      <c r="I60" s="0" t="n">
        <f aca="false">AVERAGE(D49:D60)</f>
        <v>4.20362469613806</v>
      </c>
      <c r="J60" s="0" t="n">
        <f aca="false">AVERAGE(E49:E60)</f>
        <v>27.9164469106778</v>
      </c>
      <c r="K60" s="0" t="n">
        <f aca="false">AVERAGE(F49:F60)</f>
        <v>0.0230767303515442</v>
      </c>
    </row>
    <row r="61" customFormat="false" ht="14.25" hidden="false" customHeight="false" outlineLevel="0" collapsed="false">
      <c r="A61" s="5" t="n">
        <v>43465</v>
      </c>
      <c r="B61" s="0" t="n">
        <v>0.104843194697369</v>
      </c>
      <c r="C61" s="0" t="n">
        <v>0.104537827511769</v>
      </c>
      <c r="D61" s="0" t="n">
        <v>4.1045938144574</v>
      </c>
      <c r="E61" s="0" t="n">
        <v>26.6892643536507</v>
      </c>
      <c r="F61" s="0" t="n">
        <f aca="false">B61/D61</f>
        <v>0.0255428915592294</v>
      </c>
      <c r="G61" s="0" t="n">
        <f aca="false">AVERAGE(B50:B61)</f>
        <v>0.0979961991956049</v>
      </c>
      <c r="H61" s="0" t="n">
        <f aca="false">AVERAGE(C50:C61)</f>
        <v>0.100708194009054</v>
      </c>
      <c r="I61" s="0" t="n">
        <f aca="false">AVERAGE(D50:D61)</f>
        <v>4.17998135949328</v>
      </c>
      <c r="J61" s="0" t="n">
        <f aca="false">AVERAGE(E50:E61)</f>
        <v>27.5623022409055</v>
      </c>
      <c r="K61" s="0" t="n">
        <f aca="false">AVERAGE(F50:F61)</f>
        <v>0.0235112979320508</v>
      </c>
    </row>
    <row r="62" customFormat="false" ht="14.25" hidden="false" customHeight="false" outlineLevel="0" collapsed="false">
      <c r="A62" s="5" t="n">
        <v>43496</v>
      </c>
      <c r="B62" s="0" t="n">
        <v>0.100100452677831</v>
      </c>
      <c r="C62" s="0" t="n">
        <v>0.0997221516415978</v>
      </c>
      <c r="D62" s="0" t="n">
        <v>4.00852541105443</v>
      </c>
      <c r="E62" s="0" t="n">
        <v>26.1203869675004</v>
      </c>
      <c r="F62" s="0" t="n">
        <f aca="false">B62/D62</f>
        <v>0.0249718892642618</v>
      </c>
      <c r="G62" s="0" t="n">
        <f aca="false">AVERAGE(B51:B62)</f>
        <v>0.0990004309197802</v>
      </c>
      <c r="H62" s="0" t="n">
        <f aca="false">AVERAGE(C51:C62)</f>
        <v>0.100967956953475</v>
      </c>
      <c r="I62" s="0" t="n">
        <f aca="false">AVERAGE(D51:D62)</f>
        <v>4.14295666144526</v>
      </c>
      <c r="J62" s="0" t="n">
        <f aca="false">AVERAGE(E51:E62)</f>
        <v>27.0908462604911</v>
      </c>
      <c r="K62" s="0" t="n">
        <f aca="false">AVERAGE(F51:F62)</f>
        <v>0.0239444633439771</v>
      </c>
    </row>
    <row r="63" customFormat="false" ht="14.25" hidden="false" customHeight="false" outlineLevel="0" collapsed="false">
      <c r="A63" s="5" t="n">
        <v>43524</v>
      </c>
      <c r="B63" s="0" t="n">
        <v>0.0978652191378591</v>
      </c>
      <c r="C63" s="0" t="n">
        <v>0.0991819216679139</v>
      </c>
      <c r="D63" s="0" t="n">
        <v>4.00323580580209</v>
      </c>
      <c r="E63" s="0" t="n">
        <v>25.5342497048622</v>
      </c>
      <c r="F63" s="0" t="n">
        <f aca="false">B63/D63</f>
        <v>0.0244465287295888</v>
      </c>
      <c r="G63" s="0" t="n">
        <f aca="false">AVERAGE(B52:B63)</f>
        <v>0.0997367766943057</v>
      </c>
      <c r="H63" s="0" t="n">
        <f aca="false">AVERAGE(C52:C63)</f>
        <v>0.101281718910491</v>
      </c>
      <c r="I63" s="0" t="n">
        <f aca="false">AVERAGE(D52:D63)</f>
        <v>4.10584847264671</v>
      </c>
      <c r="J63" s="0" t="n">
        <f aca="false">AVERAGE(E52:E63)</f>
        <v>26.6053553894621</v>
      </c>
      <c r="K63" s="0" t="n">
        <f aca="false">AVERAGE(F52:F63)</f>
        <v>0.0243139136284346</v>
      </c>
    </row>
    <row r="64" customFormat="false" ht="14.25" hidden="false" customHeight="false" outlineLevel="0" collapsed="false">
      <c r="A64" s="5" t="n">
        <v>43555</v>
      </c>
      <c r="B64" s="0" t="n">
        <v>0.0986303989917161</v>
      </c>
      <c r="C64" s="0" t="n">
        <v>0.101709794787548</v>
      </c>
      <c r="D64" s="0" t="n">
        <v>4.11975109117267</v>
      </c>
      <c r="E64" s="0" t="n">
        <v>27.3050466131217</v>
      </c>
      <c r="F64" s="0" t="n">
        <f aca="false">B64/D64</f>
        <v>0.0239408636126221</v>
      </c>
      <c r="G64" s="0" t="n">
        <f aca="false">AVERAGE(B53:B64)</f>
        <v>0.1000156758137</v>
      </c>
      <c r="H64" s="0" t="n">
        <f aca="false">AVERAGE(C53:C64)</f>
        <v>0.101321464904876</v>
      </c>
      <c r="I64" s="0" t="n">
        <f aca="false">AVERAGE(D53:D64)</f>
        <v>4.09077864322916</v>
      </c>
      <c r="J64" s="0" t="n">
        <f aca="false">AVERAGE(E53:E64)</f>
        <v>26.5090039208743</v>
      </c>
      <c r="K64" s="0" t="n">
        <f aca="false">AVERAGE(F53:F64)</f>
        <v>0.0244626569386121</v>
      </c>
    </row>
    <row r="65" customFormat="false" ht="14.25" hidden="false" customHeight="false" outlineLevel="0" collapsed="false">
      <c r="A65" s="5" t="n">
        <v>43585</v>
      </c>
      <c r="B65" s="0" t="n">
        <v>0.0935183469182953</v>
      </c>
      <c r="C65" s="0" t="n">
        <v>0.100081842934754</v>
      </c>
      <c r="D65" s="0" t="n">
        <v>4.0334901402877</v>
      </c>
      <c r="E65" s="0" t="n">
        <v>25.7810708907073</v>
      </c>
      <c r="F65" s="0" t="n">
        <f aca="false">B65/D65</f>
        <v>0.0231854656056318</v>
      </c>
      <c r="G65" s="0" t="n">
        <f aca="false">AVERAGE(B54:B65)</f>
        <v>0.10018364253892</v>
      </c>
      <c r="H65" s="0" t="n">
        <f aca="false">AVERAGE(C54:C65)</f>
        <v>0.101564911445134</v>
      </c>
      <c r="I65" s="0" t="n">
        <f aca="false">AVERAGE(D54:D65)</f>
        <v>4.07096587193472</v>
      </c>
      <c r="J65" s="0" t="n">
        <f aca="false">AVERAGE(E54:E65)</f>
        <v>26.3316792624531</v>
      </c>
      <c r="K65" s="0" t="n">
        <f aca="false">AVERAGE(F54:F65)</f>
        <v>0.0246095310439917</v>
      </c>
    </row>
    <row r="66" customFormat="false" ht="14.25" hidden="false" customHeight="false" outlineLevel="0" collapsed="false">
      <c r="A66" s="5" t="n">
        <v>43616</v>
      </c>
      <c r="B66" s="0" t="n">
        <v>0.0924425486273737</v>
      </c>
      <c r="C66" s="0" t="n">
        <v>0.0997027495963861</v>
      </c>
      <c r="D66" s="0" t="n">
        <v>3.98021226827382</v>
      </c>
      <c r="E66" s="0" t="n">
        <v>25.6542450132704</v>
      </c>
      <c r="F66" s="0" t="n">
        <f aca="false">B66/D66</f>
        <v>0.0232255323074679</v>
      </c>
      <c r="G66" s="0" t="n">
        <f aca="false">AVERAGE(B55:B66)</f>
        <v>0.0998912929883392</v>
      </c>
      <c r="H66" s="0" t="n">
        <f aca="false">AVERAGE(C55:C66)</f>
        <v>0.101572740824264</v>
      </c>
      <c r="I66" s="0" t="n">
        <f aca="false">AVERAGE(D55:D66)</f>
        <v>4.06131349890427</v>
      </c>
      <c r="J66" s="0" t="n">
        <f aca="false">AVERAGE(E55:E66)</f>
        <v>26.2949338775264</v>
      </c>
      <c r="K66" s="0" t="n">
        <f aca="false">AVERAGE(F55:F66)</f>
        <v>0.0245928886194731</v>
      </c>
    </row>
    <row r="67" customFormat="false" ht="14.25" hidden="false" customHeight="false" outlineLevel="0" collapsed="false">
      <c r="A67" s="5" t="n">
        <v>43646</v>
      </c>
      <c r="B67" s="0" t="n">
        <v>0.093165755472787</v>
      </c>
      <c r="C67" s="0" t="n">
        <v>0.096967045779523</v>
      </c>
      <c r="D67" s="0" t="n">
        <v>3.89649434784933</v>
      </c>
      <c r="E67" s="0" t="n">
        <v>25.3308064072736</v>
      </c>
      <c r="F67" s="0" t="n">
        <f aca="false">B67/D67</f>
        <v>0.0239101477265609</v>
      </c>
      <c r="G67" s="0" t="n">
        <f aca="false">AVERAGE(B56:B67)</f>
        <v>0.0996706438234616</v>
      </c>
      <c r="H67" s="0" t="n">
        <f aca="false">AVERAGE(C56:C67)</f>
        <v>0.10126977708555</v>
      </c>
      <c r="I67" s="0" t="n">
        <f aca="false">AVERAGE(D56:D67)</f>
        <v>4.04379360620372</v>
      </c>
      <c r="J67" s="0" t="n">
        <f aca="false">AVERAGE(E56:E67)</f>
        <v>26.152880804555</v>
      </c>
      <c r="K67" s="0" t="n">
        <f aca="false">AVERAGE(F56:F67)</f>
        <v>0.0246411639894172</v>
      </c>
    </row>
    <row r="68" customFormat="false" ht="14.25" hidden="false" customHeight="false" outlineLevel="0" collapsed="false">
      <c r="A68" s="5" t="n">
        <v>43677</v>
      </c>
      <c r="B68" s="0" t="n">
        <v>0.090922032350559</v>
      </c>
      <c r="C68" s="0" t="n">
        <v>0.0968166590666952</v>
      </c>
      <c r="D68" s="0" t="n">
        <v>3.80630251935619</v>
      </c>
      <c r="E68" s="0" t="n">
        <v>24.3997824893087</v>
      </c>
      <c r="F68" s="0" t="n">
        <f aca="false">B68/D68</f>
        <v>0.0238872322649587</v>
      </c>
      <c r="G68" s="0" t="n">
        <f aca="false">AVERAGE(B57:B68)</f>
        <v>0.0989269572130086</v>
      </c>
      <c r="H68" s="0" t="n">
        <f aca="false">AVERAGE(C57:C68)</f>
        <v>0.100732247868489</v>
      </c>
      <c r="I68" s="0" t="n">
        <f aca="false">AVERAGE(D57:D68)</f>
        <v>4.02089100636787</v>
      </c>
      <c r="J68" s="0" t="n">
        <f aca="false">AVERAGE(E57:E68)</f>
        <v>25.9519312885852</v>
      </c>
      <c r="K68" s="0" t="n">
        <f aca="false">AVERAGE(F57:F68)</f>
        <v>0.0245929894128615</v>
      </c>
    </row>
    <row r="69" customFormat="false" ht="14.25" hidden="false" customHeight="false" outlineLevel="0" collapsed="false">
      <c r="A69" s="5" t="n">
        <v>43708</v>
      </c>
      <c r="B69" s="0" t="n">
        <v>0.0895680105790799</v>
      </c>
      <c r="C69" s="0" t="n">
        <v>0.098118031042856</v>
      </c>
      <c r="D69" s="0" t="n">
        <v>3.82739083510874</v>
      </c>
      <c r="E69" s="0" t="n">
        <v>24.1397393269251</v>
      </c>
      <c r="F69" s="0" t="n">
        <f aca="false">B69/D69</f>
        <v>0.0234018459148386</v>
      </c>
      <c r="G69" s="0" t="n">
        <f aca="false">AVERAGE(B58:B69)</f>
        <v>0.0979014505835539</v>
      </c>
      <c r="H69" s="0" t="n">
        <f aca="false">AVERAGE(C58:C69)</f>
        <v>0.100524632935244</v>
      </c>
      <c r="I69" s="0" t="n">
        <f aca="false">AVERAGE(D58:D69)</f>
        <v>4.00351720663792</v>
      </c>
      <c r="J69" s="0" t="n">
        <f aca="false">AVERAGE(E58:E69)</f>
        <v>25.7839497940757</v>
      </c>
      <c r="K69" s="0" t="n">
        <f aca="false">AVERAGE(F58:F69)</f>
        <v>0.0244396329720319</v>
      </c>
    </row>
    <row r="70" customFormat="false" ht="14.25" hidden="false" customHeight="false" outlineLevel="0" collapsed="false">
      <c r="A70" s="5" t="n">
        <v>43738</v>
      </c>
      <c r="B70" s="0" t="n">
        <v>0.0913917982961178</v>
      </c>
      <c r="C70" s="0" t="n">
        <v>0.0994329330539578</v>
      </c>
      <c r="D70" s="0" t="n">
        <v>3.77082467354134</v>
      </c>
      <c r="E70" s="0" t="n">
        <v>23.4074621430069</v>
      </c>
      <c r="F70" s="0" t="n">
        <f aca="false">B70/D70</f>
        <v>0.0242365546553741</v>
      </c>
      <c r="G70" s="0" t="n">
        <f aca="false">AVERAGE(B59:B70)</f>
        <v>0.0968349947118342</v>
      </c>
      <c r="H70" s="0" t="n">
        <f aca="false">AVERAGE(C59:C70)</f>
        <v>0.1001531103169</v>
      </c>
      <c r="I70" s="0" t="n">
        <f aca="false">AVERAGE(D59:D70)</f>
        <v>3.97874628196126</v>
      </c>
      <c r="J70" s="0" t="n">
        <f aca="false">AVERAGE(E59:E70)</f>
        <v>25.5782071862608</v>
      </c>
      <c r="K70" s="0" t="n">
        <f aca="false">AVERAGE(F59:F70)</f>
        <v>0.0243250593926985</v>
      </c>
    </row>
    <row r="71" customFormat="false" ht="14.25" hidden="false" customHeight="false" outlineLevel="0" collapsed="false">
      <c r="A71" s="5" t="n">
        <v>43769</v>
      </c>
      <c r="B71" s="0" t="n">
        <v>0.097691966234284</v>
      </c>
      <c r="C71" s="0" t="n">
        <v>0.101694659188665</v>
      </c>
      <c r="D71" s="0" t="n">
        <v>3.68089690876282</v>
      </c>
      <c r="E71" s="0" t="n">
        <v>22.3240707399028</v>
      </c>
      <c r="F71" s="0" t="n">
        <f aca="false">B71/D71</f>
        <v>0.0265402614242514</v>
      </c>
      <c r="G71" s="0" t="n">
        <f aca="false">AVERAGE(B60:B71)</f>
        <v>0.0962459335528194</v>
      </c>
      <c r="H71" s="0" t="n">
        <f aca="false">AVERAGE(C60:C71)</f>
        <v>0.100078331473496</v>
      </c>
      <c r="I71" s="0" t="n">
        <f aca="false">AVERAGE(D60:D71)</f>
        <v>3.94398032108417</v>
      </c>
      <c r="J71" s="0" t="n">
        <f aca="false">AVERAGE(E60:E71)</f>
        <v>25.2661814287906</v>
      </c>
      <c r="K71" s="0" t="n">
        <f aca="false">AVERAGE(F60:F71)</f>
        <v>0.0244064721138418</v>
      </c>
    </row>
    <row r="72" customFormat="false" ht="14.25" hidden="false" customHeight="false" outlineLevel="0" collapsed="false">
      <c r="A72" s="5" t="n">
        <v>43799</v>
      </c>
      <c r="B72" s="0" t="n">
        <v>0.0945496995254068</v>
      </c>
      <c r="C72" s="0" t="n">
        <v>0.100512142679261</v>
      </c>
      <c r="D72" s="0" t="n">
        <v>3.65870005429536</v>
      </c>
      <c r="E72" s="0" t="n">
        <v>22.5434224702155</v>
      </c>
      <c r="F72" s="0" t="n">
        <f aca="false">B72/D72</f>
        <v>0.0258424298582237</v>
      </c>
      <c r="G72" s="0" t="n">
        <f aca="false">AVERAGE(B61:B72)</f>
        <v>0.0953907852923899</v>
      </c>
      <c r="H72" s="0" t="n">
        <f aca="false">AVERAGE(C61:C72)</f>
        <v>0.0998731465792439</v>
      </c>
      <c r="I72" s="0" t="n">
        <f aca="false">AVERAGE(D61:D72)</f>
        <v>3.90753482249682</v>
      </c>
      <c r="J72" s="0" t="n">
        <f aca="false">AVERAGE(E61:E72)</f>
        <v>24.9357955933121</v>
      </c>
      <c r="K72" s="0" t="n">
        <f aca="false">AVERAGE(F61:F72)</f>
        <v>0.0244276369102508</v>
      </c>
    </row>
    <row r="73" customFormat="false" ht="14.25" hidden="false" customHeight="false" outlineLevel="0" collapsed="false">
      <c r="A73" s="5" t="n">
        <v>43830</v>
      </c>
      <c r="B73" s="0" t="n">
        <v>0.0939206471177924</v>
      </c>
      <c r="C73" s="0" t="n">
        <v>0.0968737935600711</v>
      </c>
      <c r="D73" s="0" t="n">
        <v>3.59128187784462</v>
      </c>
      <c r="E73" s="0" t="n">
        <v>21.8814239417506</v>
      </c>
      <c r="F73" s="0" t="n">
        <f aca="false">B73/D73</f>
        <v>0.026152401931246</v>
      </c>
      <c r="G73" s="0" t="n">
        <f aca="false">AVERAGE(B62:B73)</f>
        <v>0.0944805729940918</v>
      </c>
      <c r="H73" s="0" t="n">
        <f aca="false">AVERAGE(C62:C73)</f>
        <v>0.0992344770832691</v>
      </c>
      <c r="I73" s="0" t="n">
        <f aca="false">AVERAGE(D62:D73)</f>
        <v>3.86475882777909</v>
      </c>
      <c r="J73" s="0" t="n">
        <f aca="false">AVERAGE(E62:E73)</f>
        <v>24.5351422256538</v>
      </c>
      <c r="K73" s="0" t="n">
        <f aca="false">AVERAGE(F62:F73)</f>
        <v>0.0244784294412521</v>
      </c>
    </row>
    <row r="74" customFormat="false" ht="14.25" hidden="false" customHeight="false" outlineLevel="0" collapsed="false">
      <c r="A74" s="5" t="n">
        <v>43861</v>
      </c>
      <c r="B74" s="0" t="n">
        <v>0.0960867710117599</v>
      </c>
      <c r="C74" s="0" t="n">
        <v>0.0975597545293699</v>
      </c>
      <c r="D74" s="0" t="n">
        <v>3.62288649726829</v>
      </c>
      <c r="E74" s="0" t="n">
        <v>22.7470900125606</v>
      </c>
      <c r="F74" s="0" t="n">
        <f aca="false">B74/D74</f>
        <v>0.0265221588046467</v>
      </c>
      <c r="G74" s="0" t="n">
        <f aca="false">AVERAGE(B63:B74)</f>
        <v>0.0941460995219193</v>
      </c>
      <c r="H74" s="0" t="n">
        <f aca="false">AVERAGE(C63:C74)</f>
        <v>0.0990542773239167</v>
      </c>
      <c r="I74" s="0" t="n">
        <f aca="false">AVERAGE(D63:D74)</f>
        <v>3.83262225163025</v>
      </c>
      <c r="J74" s="0" t="n">
        <f aca="false">AVERAGE(E63:E74)</f>
        <v>24.2540341460754</v>
      </c>
      <c r="K74" s="0" t="n">
        <f aca="false">AVERAGE(F63:F74)</f>
        <v>0.0246076185696175</v>
      </c>
    </row>
    <row r="75" customFormat="false" ht="14.25" hidden="false" customHeight="false" outlineLevel="0" collapsed="false">
      <c r="A75" s="5" t="n">
        <v>43890</v>
      </c>
      <c r="B75" s="0" t="n">
        <v>0.098767305999217</v>
      </c>
      <c r="C75" s="0" t="n">
        <v>0.0990108153332396</v>
      </c>
      <c r="D75" s="0" t="n">
        <v>3.68018557443975</v>
      </c>
      <c r="E75" s="0" t="n">
        <v>22.5007453287759</v>
      </c>
      <c r="F75" s="0" t="n">
        <f aca="false">B75/D75</f>
        <v>0.0268375884860787</v>
      </c>
      <c r="G75" s="0" t="n">
        <f aca="false">AVERAGE(B64:B75)</f>
        <v>0.0942212734270324</v>
      </c>
      <c r="H75" s="0" t="n">
        <f aca="false">AVERAGE(C64:C75)</f>
        <v>0.0990400184626939</v>
      </c>
      <c r="I75" s="0" t="n">
        <f aca="false">AVERAGE(D64:D75)</f>
        <v>3.80570139901672</v>
      </c>
      <c r="J75" s="0" t="n">
        <f aca="false">AVERAGE(E64:E75)</f>
        <v>24.0012421147349</v>
      </c>
      <c r="K75" s="0" t="n">
        <f aca="false">AVERAGE(F64:F75)</f>
        <v>0.024806873549325</v>
      </c>
    </row>
    <row r="76" customFormat="false" ht="14.25" hidden="false" customHeight="false" outlineLevel="0" collapsed="false">
      <c r="A76" s="5" t="n">
        <v>43921</v>
      </c>
      <c r="B76" s="0" t="n">
        <v>0.100749820104667</v>
      </c>
      <c r="C76" s="0" t="n">
        <v>0.100132665474698</v>
      </c>
      <c r="D76" s="0" t="n">
        <v>3.75795101722983</v>
      </c>
      <c r="E76" s="0" t="n">
        <v>24.7734870007995</v>
      </c>
      <c r="F76" s="0" t="n">
        <f aca="false">B76/D76</f>
        <v>0.0268097746997603</v>
      </c>
      <c r="G76" s="0" t="n">
        <f aca="false">AVERAGE(B65:B76)</f>
        <v>0.0943978918531116</v>
      </c>
      <c r="H76" s="0" t="n">
        <f aca="false">AVERAGE(C65:C76)</f>
        <v>0.0989085910199564</v>
      </c>
      <c r="I76" s="0" t="n">
        <f aca="false">AVERAGE(D65:D76)</f>
        <v>3.77555139285482</v>
      </c>
      <c r="J76" s="0" t="n">
        <f aca="false">AVERAGE(E65:E76)</f>
        <v>23.7902788137081</v>
      </c>
      <c r="K76" s="0" t="n">
        <f aca="false">AVERAGE(F65:F76)</f>
        <v>0.0250459494732532</v>
      </c>
    </row>
    <row r="77" customFormat="false" ht="14.25" hidden="false" customHeight="false" outlineLevel="0" collapsed="false">
      <c r="A77" s="5" t="n">
        <v>43951</v>
      </c>
      <c r="B77" s="0" t="n">
        <v>0.107534481724965</v>
      </c>
      <c r="C77" s="0" t="n">
        <v>0.101620931967507</v>
      </c>
      <c r="D77" s="0" t="n">
        <v>3.83234309159063</v>
      </c>
      <c r="E77" s="0" t="n">
        <v>25.2748332067969</v>
      </c>
      <c r="F77" s="0" t="n">
        <f aca="false">B77/D77</f>
        <v>0.0280597219912095</v>
      </c>
      <c r="G77" s="0" t="n">
        <f aca="false">AVERAGE(B66:B77)</f>
        <v>0.0955659030870008</v>
      </c>
      <c r="H77" s="0" t="n">
        <f aca="false">AVERAGE(C66:C77)</f>
        <v>0.0990368484393524</v>
      </c>
      <c r="I77" s="0" t="n">
        <f aca="false">AVERAGE(D66:D77)</f>
        <v>3.75878913879673</v>
      </c>
      <c r="J77" s="0" t="n">
        <f aca="false">AVERAGE(E66:E77)</f>
        <v>23.7480923400489</v>
      </c>
      <c r="K77" s="0" t="n">
        <f aca="false">AVERAGE(F66:F77)</f>
        <v>0.0254521375053847</v>
      </c>
    </row>
    <row r="78" customFormat="false" ht="14.25" hidden="false" customHeight="false" outlineLevel="0" collapsed="false">
      <c r="A78" s="5" t="n">
        <v>43982</v>
      </c>
      <c r="B78" s="0" t="n">
        <v>0.106732342850046</v>
      </c>
      <c r="C78" s="0" t="n">
        <v>0.102179838379018</v>
      </c>
      <c r="D78" s="0" t="n">
        <v>3.76551391860449</v>
      </c>
      <c r="E78" s="0" t="n">
        <v>25.3586578877766</v>
      </c>
      <c r="F78" s="0" t="n">
        <f aca="false">B78/D78</f>
        <v>0.0283446948164784</v>
      </c>
      <c r="G78" s="0" t="n">
        <f aca="false">AVERAGE(B67:B78)</f>
        <v>0.0967567192722235</v>
      </c>
      <c r="H78" s="0" t="n">
        <f aca="false">AVERAGE(C67:C78)</f>
        <v>0.0992432725045718</v>
      </c>
      <c r="I78" s="0" t="n">
        <f aca="false">AVERAGE(D67:D78)</f>
        <v>3.74089760965762</v>
      </c>
      <c r="J78" s="0" t="n">
        <f aca="false">AVERAGE(E67:E78)</f>
        <v>23.723460079591</v>
      </c>
      <c r="K78" s="0" t="n">
        <f aca="false">AVERAGE(F67:F78)</f>
        <v>0.0258787343811356</v>
      </c>
    </row>
    <row r="79" customFormat="false" ht="14.25" hidden="false" customHeight="false" outlineLevel="0" collapsed="false">
      <c r="A79" s="5" t="n">
        <v>44012</v>
      </c>
      <c r="B79" s="0" t="n">
        <v>0.104651647894327</v>
      </c>
      <c r="C79" s="0" t="n">
        <v>0.0985440696504008</v>
      </c>
      <c r="D79" s="0" t="n">
        <v>3.71764316048864</v>
      </c>
      <c r="E79" s="0" t="n">
        <v>25.5089407082444</v>
      </c>
      <c r="F79" s="0" t="n">
        <f aca="false">B79/D79</f>
        <v>0.0281499980973354</v>
      </c>
      <c r="G79" s="0" t="n">
        <f aca="false">AVERAGE(B68:B79)</f>
        <v>0.0977138769740186</v>
      </c>
      <c r="H79" s="0" t="n">
        <f aca="false">AVERAGE(C68:C79)</f>
        <v>0.0993746911604782</v>
      </c>
      <c r="I79" s="0" t="n">
        <f aca="false">AVERAGE(D68:D79)</f>
        <v>3.72599334404422</v>
      </c>
      <c r="J79" s="0" t="n">
        <f aca="false">AVERAGE(E68:E79)</f>
        <v>23.7383046046719</v>
      </c>
      <c r="K79" s="0" t="n">
        <f aca="false">AVERAGE(F68:F79)</f>
        <v>0.0262320552453668</v>
      </c>
    </row>
    <row r="80" customFormat="false" ht="14.25" hidden="false" customHeight="false" outlineLevel="0" collapsed="false">
      <c r="A80" s="5" t="n">
        <v>44043</v>
      </c>
      <c r="B80" s="0" t="n">
        <v>0.0921872349955215</v>
      </c>
      <c r="C80" s="0" t="n">
        <v>0.0955750390163112</v>
      </c>
      <c r="D80" s="0" t="n">
        <v>3.79207715564714</v>
      </c>
      <c r="E80" s="0" t="n">
        <v>26.7982109879405</v>
      </c>
      <c r="F80" s="0" t="n">
        <f aca="false">B80/D80</f>
        <v>0.0243104850486064</v>
      </c>
      <c r="G80" s="0" t="n">
        <f aca="false">AVERAGE(B69:B80)</f>
        <v>0.0978193105277654</v>
      </c>
      <c r="H80" s="0" t="n">
        <f aca="false">AVERAGE(C69:C80)</f>
        <v>0.0992712228229462</v>
      </c>
      <c r="I80" s="0" t="n">
        <f aca="false">AVERAGE(D69:D80)</f>
        <v>3.72480789706847</v>
      </c>
      <c r="J80" s="0" t="n">
        <f aca="false">AVERAGE(E69:E80)</f>
        <v>23.9381736462246</v>
      </c>
      <c r="K80" s="0" t="n">
        <f aca="false">AVERAGE(F69:F80)</f>
        <v>0.0262673263106708</v>
      </c>
    </row>
    <row r="81" customFormat="false" ht="14.25" hidden="false" customHeight="false" outlineLevel="0" collapsed="false">
      <c r="A81" s="5" t="n">
        <v>44074</v>
      </c>
      <c r="B81" s="0" t="n">
        <v>0.0890300651434311</v>
      </c>
      <c r="C81" s="0" t="n">
        <v>0.0959759465767201</v>
      </c>
      <c r="D81" s="0" t="n">
        <v>3.89727999043147</v>
      </c>
      <c r="E81" s="0" t="n">
        <v>26.9049536834791</v>
      </c>
      <c r="F81" s="0" t="n">
        <f aca="false">B81/D81</f>
        <v>0.0228441542208966</v>
      </c>
      <c r="G81" s="0" t="n">
        <f aca="false">AVERAGE(B70:B81)</f>
        <v>0.0977744817414614</v>
      </c>
      <c r="H81" s="0" t="n">
        <f aca="false">AVERAGE(C70:C81)</f>
        <v>0.0990927157841016</v>
      </c>
      <c r="I81" s="0" t="n">
        <f aca="false">AVERAGE(D70:D81)</f>
        <v>3.73063199334536</v>
      </c>
      <c r="J81" s="0" t="n">
        <f aca="false">AVERAGE(E70:E81)</f>
        <v>24.1686081759374</v>
      </c>
      <c r="K81" s="0" t="n">
        <f aca="false">AVERAGE(F70:F81)</f>
        <v>0.0262208520028423</v>
      </c>
    </row>
    <row r="82" customFormat="false" ht="14.25" hidden="false" customHeight="false" outlineLevel="0" collapsed="false">
      <c r="A82" s="5" t="n">
        <v>44104</v>
      </c>
      <c r="B82" s="0" t="n">
        <v>0.0871681566342593</v>
      </c>
      <c r="C82" s="0" t="n">
        <v>0.0948745944431213</v>
      </c>
      <c r="D82" s="0" t="n">
        <v>3.77241425026625</v>
      </c>
      <c r="E82" s="0" t="n">
        <v>26.197920108711</v>
      </c>
      <c r="F82" s="0" t="n">
        <f aca="false">B82/D82</f>
        <v>0.0231067297628056</v>
      </c>
      <c r="G82" s="0" t="n">
        <f aca="false">AVERAGE(B71:B82)</f>
        <v>0.0974225116029732</v>
      </c>
      <c r="H82" s="0" t="n">
        <f aca="false">AVERAGE(C71:C82)</f>
        <v>0.0987128542331985</v>
      </c>
      <c r="I82" s="0" t="n">
        <f aca="false">AVERAGE(D71:D82)</f>
        <v>3.73076445807244</v>
      </c>
      <c r="J82" s="0" t="n">
        <f aca="false">AVERAGE(E71:E82)</f>
        <v>24.4011463397461</v>
      </c>
      <c r="K82" s="0" t="n">
        <f aca="false">AVERAGE(F71:F82)</f>
        <v>0.0261266999284616</v>
      </c>
    </row>
    <row r="83" customFormat="false" ht="14.25" hidden="false" customHeight="false" outlineLevel="0" collapsed="false">
      <c r="A83" s="5" t="n">
        <v>44135</v>
      </c>
      <c r="B83" s="0" t="n">
        <v>0.0812680821851711</v>
      </c>
      <c r="C83" s="0" t="n">
        <v>0.0928073206940704</v>
      </c>
      <c r="D83" s="0" t="n">
        <v>3.82647011888328</v>
      </c>
      <c r="E83" s="0" t="n">
        <v>26.4288223308411</v>
      </c>
      <c r="F83" s="0" t="n">
        <f aca="false">B83/D83</f>
        <v>0.0212383945673901</v>
      </c>
      <c r="G83" s="0" t="n">
        <f aca="false">AVERAGE(B72:B83)</f>
        <v>0.0960538545988804</v>
      </c>
      <c r="H83" s="0" t="n">
        <f aca="false">AVERAGE(C72:C83)</f>
        <v>0.0979722426919823</v>
      </c>
      <c r="I83" s="0" t="n">
        <f aca="false">AVERAGE(D72:D83)</f>
        <v>3.74289555891581</v>
      </c>
      <c r="J83" s="0" t="n">
        <f aca="false">AVERAGE(E72:E83)</f>
        <v>24.7432089723243</v>
      </c>
      <c r="K83" s="0" t="n">
        <f aca="false">AVERAGE(F72:F83)</f>
        <v>0.0256848776903898</v>
      </c>
    </row>
    <row r="84" customFormat="false" ht="14.25" hidden="false" customHeight="false" outlineLevel="0" collapsed="false">
      <c r="A84" s="5" t="n">
        <v>44165</v>
      </c>
      <c r="B84" s="0" t="n">
        <v>0.0772978715156456</v>
      </c>
      <c r="C84" s="0" t="n">
        <v>0.0921925315481424</v>
      </c>
      <c r="D84" s="0" t="n">
        <v>3.81425944223341</v>
      </c>
      <c r="E84" s="0" t="n">
        <v>27.3703273011904</v>
      </c>
      <c r="F84" s="0" t="n">
        <f aca="false">B84/D84</f>
        <v>0.0202654991581759</v>
      </c>
      <c r="G84" s="0" t="n">
        <f aca="false">AVERAGE(B73:B84)</f>
        <v>0.0946162022647336</v>
      </c>
      <c r="H84" s="0" t="n">
        <f aca="false">AVERAGE(C73:C84)</f>
        <v>0.0972789417643892</v>
      </c>
      <c r="I84" s="0" t="n">
        <f aca="false">AVERAGE(D73:D84)</f>
        <v>3.75585884124398</v>
      </c>
      <c r="J84" s="0" t="n">
        <f aca="false">AVERAGE(E73:E84)</f>
        <v>25.1454510415722</v>
      </c>
      <c r="K84" s="0" t="n">
        <f aca="false">AVERAGE(F73:F84)</f>
        <v>0.0252201334653858</v>
      </c>
    </row>
    <row r="85" customFormat="false" ht="14.25" hidden="false" customHeight="false" outlineLevel="0" collapsed="false">
      <c r="A85" s="5" t="n">
        <v>44196</v>
      </c>
      <c r="B85" s="0" t="n">
        <v>0.074480468536695</v>
      </c>
      <c r="C85" s="0" t="n">
        <v>0.0896418111527311</v>
      </c>
      <c r="D85" s="0" t="n">
        <v>3.76817603402463</v>
      </c>
      <c r="E85" s="0" t="n">
        <v>27.82040748796</v>
      </c>
      <c r="F85" s="0" t="n">
        <f aca="false">B85/D85</f>
        <v>0.019765655283664</v>
      </c>
      <c r="G85" s="0" t="n">
        <f aca="false">AVERAGE(B74:B85)</f>
        <v>0.0929961873829755</v>
      </c>
      <c r="H85" s="0" t="n">
        <f aca="false">AVERAGE(C74:C85)</f>
        <v>0.0966762765637775</v>
      </c>
      <c r="I85" s="0" t="n">
        <f aca="false">AVERAGE(D74:D85)</f>
        <v>3.77060002092565</v>
      </c>
      <c r="J85" s="0" t="n">
        <f aca="false">AVERAGE(E74:E85)</f>
        <v>25.6403663370897</v>
      </c>
      <c r="K85" s="0" t="n">
        <f aca="false">AVERAGE(F74:F85)</f>
        <v>0.0246879045780873</v>
      </c>
    </row>
    <row r="86" customFormat="false" ht="14.25" hidden="false" customHeight="false" outlineLevel="0" collapsed="false">
      <c r="A86" s="5" t="n">
        <v>44227</v>
      </c>
      <c r="B86" s="0" t="n">
        <v>0.0753471746321622</v>
      </c>
      <c r="C86" s="0" t="n">
        <v>0.0904869548437215</v>
      </c>
      <c r="D86" s="0" t="n">
        <v>3.85524716096675</v>
      </c>
      <c r="E86" s="0" t="n">
        <v>28.1922560501427</v>
      </c>
      <c r="F86" s="0" t="n">
        <f aca="false">B86/D86</f>
        <v>0.019544058133297</v>
      </c>
      <c r="G86" s="0" t="n">
        <f aca="false">AVERAGE(B75:B86)</f>
        <v>0.0912678876846757</v>
      </c>
      <c r="H86" s="0" t="n">
        <f aca="false">AVERAGE(C75:C86)</f>
        <v>0.0960868765899735</v>
      </c>
      <c r="I86" s="0" t="n">
        <f aca="false">AVERAGE(D75:D86)</f>
        <v>3.78996340956719</v>
      </c>
      <c r="J86" s="0" t="n">
        <f aca="false">AVERAGE(E75:E86)</f>
        <v>26.0941301735548</v>
      </c>
      <c r="K86" s="0" t="n">
        <f aca="false">AVERAGE(F75:F86)</f>
        <v>0.0241063961888082</v>
      </c>
    </row>
    <row r="87" customFormat="false" ht="14.25" hidden="false" customHeight="false" outlineLevel="0" collapsed="false">
      <c r="A87" s="5" t="n">
        <v>44255</v>
      </c>
      <c r="B87" s="0" t="n">
        <v>0.0741722869750904</v>
      </c>
      <c r="C87" s="0" t="n">
        <v>0.0905880833281795</v>
      </c>
      <c r="D87" s="0" t="n">
        <v>3.87734155948958</v>
      </c>
      <c r="E87" s="0" t="n">
        <v>27.8925357210375</v>
      </c>
      <c r="F87" s="0" t="n">
        <f aca="false">B87/D87</f>
        <v>0.0191296757938588</v>
      </c>
      <c r="G87" s="0" t="n">
        <f aca="false">AVERAGE(B76:B87)</f>
        <v>0.0892183027659985</v>
      </c>
      <c r="H87" s="0" t="n">
        <f aca="false">AVERAGE(C76:C87)</f>
        <v>0.0953849822562184</v>
      </c>
      <c r="I87" s="0" t="n">
        <f aca="false">AVERAGE(D76:D87)</f>
        <v>3.80639307498801</v>
      </c>
      <c r="J87" s="0" t="n">
        <f aca="false">AVERAGE(E76:E87)</f>
        <v>26.5434460395766</v>
      </c>
      <c r="K87" s="0" t="n">
        <f aca="false">AVERAGE(F76:F87)</f>
        <v>0.0234640701311232</v>
      </c>
    </row>
    <row r="88" customFormat="false" ht="14.25" hidden="false" customHeight="false" outlineLevel="0" collapsed="false">
      <c r="A88" s="5" t="n">
        <v>44286</v>
      </c>
      <c r="B88" s="0" t="n">
        <v>0.0759752373847389</v>
      </c>
      <c r="C88" s="0" t="n">
        <v>0.0871256198632208</v>
      </c>
      <c r="D88" s="0" t="n">
        <v>3.60762325070524</v>
      </c>
      <c r="E88" s="0" t="n">
        <v>25.2812584464592</v>
      </c>
      <c r="F88" s="0" t="n">
        <f aca="false">B88/D88</f>
        <v>0.0210596373581656</v>
      </c>
      <c r="G88" s="0" t="n">
        <f aca="false">AVERAGE(B77:B88)</f>
        <v>0.0871537542060045</v>
      </c>
      <c r="H88" s="0" t="n">
        <f aca="false">AVERAGE(C77:C88)</f>
        <v>0.0943010617885953</v>
      </c>
      <c r="I88" s="0" t="n">
        <f aca="false">AVERAGE(D77:D88)</f>
        <v>3.79386576111096</v>
      </c>
      <c r="J88" s="0" t="n">
        <f aca="false">AVERAGE(E77:E88)</f>
        <v>26.5857603267149</v>
      </c>
      <c r="K88" s="0" t="n">
        <f aca="false">AVERAGE(F77:F88)</f>
        <v>0.0229848920193236</v>
      </c>
    </row>
    <row r="89" customFormat="false" ht="14.25" hidden="false" customHeight="false" outlineLevel="0" collapsed="false">
      <c r="A89" s="5" t="n">
        <v>44316</v>
      </c>
      <c r="B89" s="0" t="n">
        <v>0.0711091802160672</v>
      </c>
      <c r="C89" s="0" t="n">
        <v>0.0826365389988351</v>
      </c>
      <c r="D89" s="0" t="n">
        <v>3.68425336008828</v>
      </c>
      <c r="E89" s="0" t="n">
        <v>25.4924641223168</v>
      </c>
      <c r="F89" s="0" t="n">
        <f aca="false">B89/D89</f>
        <v>0.019300838803975</v>
      </c>
      <c r="G89" s="0" t="n">
        <f aca="false">AVERAGE(B78:B89)</f>
        <v>0.0841183124135963</v>
      </c>
      <c r="H89" s="0" t="n">
        <f aca="false">AVERAGE(C78:C89)</f>
        <v>0.092719029041206</v>
      </c>
      <c r="I89" s="0" t="n">
        <f aca="false">AVERAGE(D78:D89)</f>
        <v>3.78152495015243</v>
      </c>
      <c r="J89" s="0" t="n">
        <f aca="false">AVERAGE(E78:E89)</f>
        <v>26.6038962363416</v>
      </c>
      <c r="K89" s="0" t="n">
        <f aca="false">AVERAGE(F78:F89)</f>
        <v>0.0222549850870541</v>
      </c>
    </row>
    <row r="90" customFormat="false" ht="14.25" hidden="false" customHeight="false" outlineLevel="0" collapsed="false">
      <c r="A90" s="5" t="n">
        <v>44347</v>
      </c>
      <c r="B90" s="0" t="n">
        <v>0.0689000109763338</v>
      </c>
      <c r="C90" s="0" t="n">
        <v>0.0834344824462949</v>
      </c>
      <c r="D90" s="0" t="n">
        <v>3.59848155427375</v>
      </c>
      <c r="E90" s="0" t="n">
        <v>25.3527091031077</v>
      </c>
      <c r="F90" s="0" t="n">
        <f aca="false">B90/D90</f>
        <v>0.0191469679466619</v>
      </c>
      <c r="G90" s="0" t="n">
        <f aca="false">AVERAGE(B79:B90)</f>
        <v>0.0809656180907869</v>
      </c>
      <c r="H90" s="0" t="n">
        <f aca="false">AVERAGE(C79:C90)</f>
        <v>0.0911569160468124</v>
      </c>
      <c r="I90" s="0" t="n">
        <f aca="false">AVERAGE(D79:D90)</f>
        <v>3.7676055864582</v>
      </c>
      <c r="J90" s="0" t="n">
        <f aca="false">AVERAGE(E79:E90)</f>
        <v>26.6034005042859</v>
      </c>
      <c r="K90" s="0" t="n">
        <f aca="false">AVERAGE(F79:F90)</f>
        <v>0.0214885078479027</v>
      </c>
    </row>
    <row r="91" customFormat="false" ht="14.25" hidden="false" customHeight="false" outlineLevel="0" collapsed="false">
      <c r="A91" s="5" t="n">
        <v>44377</v>
      </c>
      <c r="B91" s="0" t="n">
        <v>0.0656952209385034</v>
      </c>
      <c r="C91" s="0" t="n">
        <v>0.0803216872953607</v>
      </c>
      <c r="D91" s="0" t="n">
        <v>3.6406493340493</v>
      </c>
      <c r="E91" s="0" t="n">
        <v>25.7881516019227</v>
      </c>
      <c r="F91" s="0" t="n">
        <f aca="false">B91/D91</f>
        <v>0.0180449186149532</v>
      </c>
      <c r="G91" s="0" t="n">
        <f aca="false">AVERAGE(B80:B91)</f>
        <v>0.0777192491778016</v>
      </c>
      <c r="H91" s="0" t="n">
        <f aca="false">AVERAGE(C80:C91)</f>
        <v>0.0896383841838924</v>
      </c>
      <c r="I91" s="0" t="n">
        <f aca="false">AVERAGE(D80:D91)</f>
        <v>3.76118943425492</v>
      </c>
      <c r="J91" s="0" t="n">
        <f aca="false">AVERAGE(E80:E91)</f>
        <v>26.6266680787591</v>
      </c>
      <c r="K91" s="0" t="n">
        <f aca="false">AVERAGE(F80:F91)</f>
        <v>0.0206464178910375</v>
      </c>
    </row>
    <row r="92" customFormat="false" ht="14.25" hidden="false" customHeight="false" outlineLevel="0" collapsed="false">
      <c r="A92" s="5" t="n">
        <v>44408</v>
      </c>
      <c r="B92" s="0" t="n">
        <v>0.0556737001853401</v>
      </c>
      <c r="C92" s="0" t="n">
        <v>0.0789591804844447</v>
      </c>
      <c r="D92" s="0" t="n">
        <v>3.68261113562677</v>
      </c>
      <c r="E92" s="0" t="n">
        <v>26.6654379538951</v>
      </c>
      <c r="F92" s="0" t="n">
        <f aca="false">B92/D92</f>
        <v>0.0151179959368326</v>
      </c>
      <c r="G92" s="0" t="n">
        <f aca="false">AVERAGE(B81:B92)</f>
        <v>0.0746764546102865</v>
      </c>
      <c r="H92" s="0" t="n">
        <f aca="false">AVERAGE(C81:C92)</f>
        <v>0.0882537293062369</v>
      </c>
      <c r="I92" s="0" t="n">
        <f aca="false">AVERAGE(D81:D92)</f>
        <v>3.75206726591989</v>
      </c>
      <c r="J92" s="0" t="n">
        <f aca="false">AVERAGE(E81:E92)</f>
        <v>26.6156036592553</v>
      </c>
      <c r="K92" s="0" t="n">
        <f aca="false">AVERAGE(F81:F92)</f>
        <v>0.019880377131723</v>
      </c>
    </row>
    <row r="93" customFormat="false" ht="14.25" hidden="false" customHeight="false" outlineLevel="0" collapsed="false">
      <c r="A93" s="5" t="n">
        <v>44439</v>
      </c>
      <c r="B93" s="0" t="n">
        <v>0.0498736301787355</v>
      </c>
      <c r="C93" s="0" t="n">
        <v>0.0757676497962734</v>
      </c>
      <c r="D93" s="0" t="n">
        <v>4.06721666270113</v>
      </c>
      <c r="E93" s="0" t="n">
        <v>29.9246137050008</v>
      </c>
      <c r="F93" s="0" t="n">
        <f aca="false">B93/D93</f>
        <v>0.0122623490005111</v>
      </c>
      <c r="G93" s="0" t="n">
        <f aca="false">AVERAGE(B82:B93)</f>
        <v>0.0714134183632285</v>
      </c>
      <c r="H93" s="0" t="n">
        <f aca="false">AVERAGE(C82:C93)</f>
        <v>0.086569704574533</v>
      </c>
      <c r="I93" s="0" t="n">
        <f aca="false">AVERAGE(D82:D93)</f>
        <v>3.7662286552757</v>
      </c>
      <c r="J93" s="0" t="n">
        <f aca="false">AVERAGE(E82:E93)</f>
        <v>26.8672419943821</v>
      </c>
      <c r="K93" s="0" t="n">
        <f aca="false">AVERAGE(F82:F93)</f>
        <v>0.0189985600300242</v>
      </c>
    </row>
    <row r="94" customFormat="false" ht="14.25" hidden="false" customHeight="false" outlineLevel="0" collapsed="false">
      <c r="A94" s="5" t="n">
        <v>44469</v>
      </c>
      <c r="B94" s="0" t="n">
        <v>0.0467797680166175</v>
      </c>
      <c r="C94" s="0" t="n">
        <v>0.0751736666990879</v>
      </c>
      <c r="D94" s="0" t="n">
        <v>4.20919238588897</v>
      </c>
      <c r="E94" s="0" t="n">
        <v>31.5137695765664</v>
      </c>
      <c r="F94" s="0" t="n">
        <f aca="false">B94/D94</f>
        <v>0.0111137158219338</v>
      </c>
      <c r="G94" s="0" t="n">
        <f aca="false">AVERAGE(B83:B94)</f>
        <v>0.0680477193117584</v>
      </c>
      <c r="H94" s="0" t="n">
        <f aca="false">AVERAGE(C83:C94)</f>
        <v>0.0849279605958635</v>
      </c>
      <c r="I94" s="0" t="n">
        <f aca="false">AVERAGE(D83:D94)</f>
        <v>3.80262683324426</v>
      </c>
      <c r="J94" s="0" t="n">
        <f aca="false">AVERAGE(E83:E94)</f>
        <v>27.3102294500367</v>
      </c>
      <c r="K94" s="0" t="n">
        <f aca="false">AVERAGE(F83:F94)</f>
        <v>0.0179991422016183</v>
      </c>
    </row>
    <row r="95" customFormat="false" ht="14.25" hidden="false" customHeight="false" outlineLevel="0" collapsed="false">
      <c r="A95" s="5" t="n">
        <v>44500</v>
      </c>
      <c r="B95" s="0" t="n">
        <v>0.0506269691400767</v>
      </c>
      <c r="C95" s="0" t="n">
        <v>0.0759688764833359</v>
      </c>
      <c r="D95" s="0" t="n">
        <v>4.24810537510799</v>
      </c>
      <c r="E95" s="0" t="n">
        <v>31.7999928057924</v>
      </c>
      <c r="F95" s="0" t="n">
        <f aca="false">B95/D95</f>
        <v>0.0119175408022429</v>
      </c>
      <c r="G95" s="0" t="n">
        <f aca="false">AVERAGE(B84:B95)</f>
        <v>0.0654942932246672</v>
      </c>
      <c r="H95" s="0" t="n">
        <f aca="false">AVERAGE(C84:C95)</f>
        <v>0.0835247569116357</v>
      </c>
      <c r="I95" s="0" t="n">
        <f aca="false">AVERAGE(D84:D95)</f>
        <v>3.83776310459632</v>
      </c>
      <c r="J95" s="0" t="n">
        <f aca="false">AVERAGE(E84:E95)</f>
        <v>27.757826989616</v>
      </c>
      <c r="K95" s="0" t="n">
        <f aca="false">AVERAGE(F84:F95)</f>
        <v>0.017222404387856</v>
      </c>
    </row>
    <row r="96" customFormat="false" ht="14.25" hidden="false" customHeight="false" outlineLevel="0" collapsed="false">
      <c r="A96" s="5" t="n">
        <v>44530</v>
      </c>
      <c r="B96" s="0" t="n">
        <v>0.0523370120593248</v>
      </c>
      <c r="C96" s="0" t="n">
        <v>0.076165018907389</v>
      </c>
      <c r="D96" s="0" t="n">
        <v>4.02891354068765</v>
      </c>
      <c r="E96" s="0" t="n">
        <v>30.5520921548762</v>
      </c>
      <c r="F96" s="0" t="n">
        <f aca="false">B96/D96</f>
        <v>0.0129903537345187</v>
      </c>
      <c r="G96" s="0" t="n">
        <f aca="false">AVERAGE(B85:B96)</f>
        <v>0.0634142216033071</v>
      </c>
      <c r="H96" s="0" t="n">
        <f aca="false">AVERAGE(C85:C96)</f>
        <v>0.0821891308582395</v>
      </c>
      <c r="I96" s="0" t="n">
        <f aca="false">AVERAGE(D85:D96)</f>
        <v>3.85565094613417</v>
      </c>
      <c r="J96" s="0" t="n">
        <f aca="false">AVERAGE(E85:E96)</f>
        <v>28.0229740607565</v>
      </c>
      <c r="K96" s="0" t="n">
        <f aca="false">AVERAGE(F85:F96)</f>
        <v>0.0166161422692179</v>
      </c>
    </row>
    <row r="97" customFormat="false" ht="14.25" hidden="false" customHeight="false" outlineLevel="0" collapsed="false">
      <c r="A97" s="5" t="n">
        <v>44561</v>
      </c>
      <c r="B97" s="0" t="n">
        <v>0.0616787771865604</v>
      </c>
      <c r="C97" s="0" t="n">
        <v>0.0794505606446351</v>
      </c>
      <c r="D97" s="0" t="n">
        <v>4.03858566334639</v>
      </c>
      <c r="E97" s="0" t="n">
        <v>30.5226978089642</v>
      </c>
      <c r="F97" s="0" t="n">
        <f aca="false">B97/D97</f>
        <v>0.0152723706584579</v>
      </c>
      <c r="G97" s="0" t="n">
        <f aca="false">AVERAGE(B86:B97)</f>
        <v>0.0623474139907959</v>
      </c>
      <c r="H97" s="0" t="n">
        <f aca="false">AVERAGE(C86:C97)</f>
        <v>0.0813398599825649</v>
      </c>
      <c r="I97" s="0" t="n">
        <f aca="false">AVERAGE(D86:D97)</f>
        <v>3.87818508191098</v>
      </c>
      <c r="J97" s="0" t="n">
        <f aca="false">AVERAGE(E86:E97)</f>
        <v>28.2481649208401</v>
      </c>
      <c r="K97" s="0" t="n">
        <f aca="false">AVERAGE(F86:F97)</f>
        <v>0.0162417018837841</v>
      </c>
    </row>
    <row r="98" customFormat="false" ht="14.25" hidden="false" customHeight="false" outlineLevel="0" collapsed="false">
      <c r="A98" s="5" t="n">
        <v>44592</v>
      </c>
      <c r="B98" s="0" t="n">
        <v>0.080028828973952</v>
      </c>
      <c r="C98" s="0" t="n">
        <v>0.0778077640439619</v>
      </c>
      <c r="D98" s="0" t="n">
        <v>3.87262959424435</v>
      </c>
      <c r="E98" s="0" t="n">
        <v>26.5486401815386</v>
      </c>
      <c r="F98" s="0" t="n">
        <f aca="false">B98/D98</f>
        <v>0.0206652423182671</v>
      </c>
      <c r="G98" s="0" t="n">
        <f aca="false">AVERAGE(B87:B98)</f>
        <v>0.0627375518526117</v>
      </c>
      <c r="H98" s="0" t="n">
        <f aca="false">AVERAGE(C87:C98)</f>
        <v>0.0802832607492516</v>
      </c>
      <c r="I98" s="0" t="n">
        <f aca="false">AVERAGE(D87:D98)</f>
        <v>3.87963361801745</v>
      </c>
      <c r="J98" s="0" t="n">
        <f aca="false">AVERAGE(E87:E98)</f>
        <v>28.1111969317898</v>
      </c>
      <c r="K98" s="0" t="n">
        <f aca="false">AVERAGE(F87:F98)</f>
        <v>0.0163351338991982</v>
      </c>
    </row>
    <row r="99" customFormat="false" ht="14.25" hidden="false" customHeight="false" outlineLevel="0" collapsed="false">
      <c r="A99" s="5" t="n">
        <v>44620</v>
      </c>
      <c r="B99" s="0" t="n">
        <v>0.0839268136262159</v>
      </c>
      <c r="C99" s="0" t="n">
        <v>0.0802762425930351</v>
      </c>
      <c r="D99" s="0" t="n">
        <v>3.56382108162899</v>
      </c>
      <c r="E99" s="0" t="n">
        <v>22.8581524897412</v>
      </c>
      <c r="F99" s="0" t="n">
        <f aca="false">B99/D99</f>
        <v>0.0235496709020683</v>
      </c>
      <c r="G99" s="0" t="n">
        <f aca="false">AVERAGE(B88:B99)</f>
        <v>0.0635504290735388</v>
      </c>
      <c r="H99" s="0" t="n">
        <f aca="false">AVERAGE(C88:C99)</f>
        <v>0.0794239406879895</v>
      </c>
      <c r="I99" s="0" t="n">
        <f aca="false">AVERAGE(D88:D99)</f>
        <v>3.85350691152907</v>
      </c>
      <c r="J99" s="0" t="n">
        <f aca="false">AVERAGE(E88:E99)</f>
        <v>27.6916649958484</v>
      </c>
      <c r="K99" s="0" t="n">
        <f aca="false">AVERAGE(F88:F99)</f>
        <v>0.0167034668248824</v>
      </c>
    </row>
    <row r="100" customFormat="false" ht="14.25" hidden="false" customHeight="false" outlineLevel="0" collapsed="false">
      <c r="A100" s="5" t="n">
        <v>44651</v>
      </c>
      <c r="B100" s="0" t="n">
        <v>0.087815800391679</v>
      </c>
      <c r="C100" s="0" t="n">
        <v>0.0801386638802756</v>
      </c>
      <c r="D100" s="0" t="n">
        <v>3.62100910374311</v>
      </c>
      <c r="E100" s="0" t="n">
        <v>23.4182312586627</v>
      </c>
      <c r="F100" s="0" t="n">
        <f aca="false">B100/D100</f>
        <v>0.0242517480281676</v>
      </c>
      <c r="G100" s="0" t="n">
        <f aca="false">AVERAGE(B89:B100)</f>
        <v>0.0645371426574505</v>
      </c>
      <c r="H100" s="0" t="n">
        <f aca="false">AVERAGE(C89:C100)</f>
        <v>0.0788416943560774</v>
      </c>
      <c r="I100" s="0" t="n">
        <f aca="false">AVERAGE(D89:D100)</f>
        <v>3.85462239928222</v>
      </c>
      <c r="J100" s="0" t="n">
        <f aca="false">AVERAGE(E89:E100)</f>
        <v>27.5364127301987</v>
      </c>
      <c r="K100" s="0" t="n">
        <f aca="false">AVERAGE(F89:F100)</f>
        <v>0.0169694760473825</v>
      </c>
    </row>
    <row r="101" customFormat="false" ht="14.25" hidden="false" customHeight="false" outlineLevel="0" collapsed="false">
      <c r="A101" s="5" t="n">
        <v>44681</v>
      </c>
      <c r="B101" s="0" t="n">
        <v>0.0892297134034247</v>
      </c>
      <c r="C101" s="0" t="n">
        <v>0.0799876527238353</v>
      </c>
      <c r="D101" s="0" t="n">
        <v>3.52437112031788</v>
      </c>
      <c r="E101" s="0" t="n">
        <v>22.0877647221038</v>
      </c>
      <c r="F101" s="0" t="n">
        <f aca="false">B101/D101</f>
        <v>0.0253179107299508</v>
      </c>
      <c r="G101" s="0" t="n">
        <f aca="false">AVERAGE(B90:B101)</f>
        <v>0.0660471870897303</v>
      </c>
      <c r="H101" s="0" t="n">
        <f aca="false">AVERAGE(C90:C101)</f>
        <v>0.0786209538331608</v>
      </c>
      <c r="I101" s="0" t="n">
        <f aca="false">AVERAGE(D90:D101)</f>
        <v>3.84129887930136</v>
      </c>
      <c r="J101" s="0" t="n">
        <f aca="false">AVERAGE(E90:E101)</f>
        <v>27.252687780181</v>
      </c>
      <c r="K101" s="0" t="n">
        <f aca="false">AVERAGE(F90:F101)</f>
        <v>0.0174708987078805</v>
      </c>
    </row>
    <row r="102" customFormat="false" ht="14.25" hidden="false" customHeight="false" outlineLevel="0" collapsed="false">
      <c r="A102" s="5" t="n">
        <v>44712</v>
      </c>
      <c r="B102" s="0" t="n">
        <v>0.102241862742006</v>
      </c>
      <c r="C102" s="0" t="n">
        <v>0.0976517803367423</v>
      </c>
      <c r="D102" s="0" t="n">
        <v>3.39959316932564</v>
      </c>
      <c r="E102" s="0" t="n">
        <v>21.2671115822985</v>
      </c>
      <c r="F102" s="0" t="n">
        <f aca="false">B102/D102</f>
        <v>0.0300747347254752</v>
      </c>
      <c r="G102" s="0" t="n">
        <f aca="false">AVERAGE(B91:B102)</f>
        <v>0.0688256747368697</v>
      </c>
      <c r="H102" s="0" t="n">
        <f aca="false">AVERAGE(C91:C102)</f>
        <v>0.0798057286573647</v>
      </c>
      <c r="I102" s="0" t="n">
        <f aca="false">AVERAGE(D91:D102)</f>
        <v>3.82472484722235</v>
      </c>
      <c r="J102" s="0" t="n">
        <f aca="false">AVERAGE(E91:E102)</f>
        <v>26.9122213201135</v>
      </c>
      <c r="K102" s="0" t="n">
        <f aca="false">AVERAGE(F91:F102)</f>
        <v>0.0183815459394483</v>
      </c>
    </row>
    <row r="103" customFormat="false" ht="14.25" hidden="false" customHeight="false" outlineLevel="0" collapsed="false">
      <c r="A103" s="5" t="n">
        <v>44742</v>
      </c>
      <c r="B103" s="0" t="n">
        <v>0.108283404260373</v>
      </c>
      <c r="C103" s="0" t="n">
        <v>0.087410992888372</v>
      </c>
      <c r="D103" s="0" t="n">
        <v>3.29509641200225</v>
      </c>
      <c r="E103" s="0" t="n">
        <v>19.3989468161037</v>
      </c>
      <c r="F103" s="0" t="n">
        <f aca="false">B103/D103</f>
        <v>0.0328619836026513</v>
      </c>
      <c r="G103" s="0" t="n">
        <f aca="false">AVERAGE(B92:B103)</f>
        <v>0.0723746900136921</v>
      </c>
      <c r="H103" s="0" t="n">
        <f aca="false">AVERAGE(C92:C103)</f>
        <v>0.080396504123449</v>
      </c>
      <c r="I103" s="0" t="n">
        <f aca="false">AVERAGE(D92:D103)</f>
        <v>3.79592877038509</v>
      </c>
      <c r="J103" s="0" t="n">
        <f aca="false">AVERAGE(E92:E103)</f>
        <v>26.379787587962</v>
      </c>
      <c r="K103" s="0" t="n">
        <f aca="false">AVERAGE(F92:F103)</f>
        <v>0.0196163013550898</v>
      </c>
    </row>
    <row r="104" customFormat="false" ht="14.25" hidden="false" customHeight="false" outlineLevel="0" collapsed="false">
      <c r="A104" s="5" t="n">
        <v>44773</v>
      </c>
      <c r="B104" s="0" t="n">
        <v>0.110940530449757</v>
      </c>
      <c r="C104" s="0" t="n">
        <v>0.0869228923522024</v>
      </c>
      <c r="D104" s="0" t="n">
        <v>3.25506205126197</v>
      </c>
      <c r="E104" s="0" t="n">
        <v>19.2186832679159</v>
      </c>
      <c r="F104" s="0" t="n">
        <f aca="false">B104/D104</f>
        <v>0.0340824625468342</v>
      </c>
      <c r="G104" s="0" t="n">
        <f aca="false">AVERAGE(B93:B104)</f>
        <v>0.0769802592023935</v>
      </c>
      <c r="H104" s="0" t="n">
        <f aca="false">AVERAGE(C93:C104)</f>
        <v>0.0810601467790955</v>
      </c>
      <c r="I104" s="0" t="n">
        <f aca="false">AVERAGE(D93:D104)</f>
        <v>3.76029968002136</v>
      </c>
      <c r="J104" s="0" t="n">
        <f aca="false">AVERAGE(E93:E104)</f>
        <v>25.7592246974637</v>
      </c>
      <c r="K104" s="0" t="n">
        <f aca="false">AVERAGE(F93:F104)</f>
        <v>0.0211966735725899</v>
      </c>
    </row>
    <row r="105" customFormat="false" ht="14.25" hidden="false" customHeight="false" outlineLevel="0" collapsed="false">
      <c r="A105" s="5" t="n">
        <v>44804</v>
      </c>
      <c r="B105" s="0" t="n">
        <v>0.115749927691411</v>
      </c>
      <c r="C105" s="0" t="n">
        <v>0.0878949792756664</v>
      </c>
      <c r="D105" s="0" t="n">
        <v>3.62870046427212</v>
      </c>
      <c r="E105" s="0" t="n">
        <v>21.5985172812856</v>
      </c>
      <c r="F105" s="0" t="n">
        <f aca="false">B105/D105</f>
        <v>0.0318984520301622</v>
      </c>
      <c r="G105" s="0" t="n">
        <f aca="false">AVERAGE(B94:B105)</f>
        <v>0.0824699506617832</v>
      </c>
      <c r="H105" s="0" t="n">
        <f aca="false">AVERAGE(C94:C105)</f>
        <v>0.0820707575690449</v>
      </c>
      <c r="I105" s="0" t="n">
        <f aca="false">AVERAGE(D94:D105)</f>
        <v>3.72375666348561</v>
      </c>
      <c r="J105" s="0" t="n">
        <f aca="false">AVERAGE(E94:E105)</f>
        <v>25.0653833288208</v>
      </c>
      <c r="K105" s="0" t="n">
        <f aca="false">AVERAGE(F94:F105)</f>
        <v>0.0228330154917275</v>
      </c>
    </row>
    <row r="106" customFormat="false" ht="14.25" hidden="false" customHeight="false" outlineLevel="0" collapsed="false">
      <c r="A106" s="5" t="n">
        <v>44834</v>
      </c>
      <c r="B106" s="0" t="n">
        <v>0.116771330919439</v>
      </c>
      <c r="C106" s="0" t="n">
        <v>0.0888945892024733</v>
      </c>
      <c r="D106" s="0" t="n">
        <v>3.55127742265172</v>
      </c>
      <c r="E106" s="0" t="n">
        <v>20.9917061264248</v>
      </c>
      <c r="F106" s="0" t="n">
        <f aca="false">B106/D106</f>
        <v>0.0328815006607527</v>
      </c>
      <c r="G106" s="0" t="n">
        <f aca="false">AVERAGE(B95:B106)</f>
        <v>0.0883025809036849</v>
      </c>
      <c r="H106" s="0" t="n">
        <f aca="false">AVERAGE(C95:C106)</f>
        <v>0.0832141677776603</v>
      </c>
      <c r="I106" s="0" t="n">
        <f aca="false">AVERAGE(D95:D106)</f>
        <v>3.66893041654917</v>
      </c>
      <c r="J106" s="0" t="n">
        <f aca="false">AVERAGE(E95:E106)</f>
        <v>24.1885447079756</v>
      </c>
      <c r="K106" s="0" t="n">
        <f aca="false">AVERAGE(F95:F106)</f>
        <v>0.0246469975616291</v>
      </c>
    </row>
    <row r="107" customFormat="false" ht="14.25" hidden="false" customHeight="false" outlineLevel="0" collapsed="false">
      <c r="A107" s="5" t="n">
        <v>44865</v>
      </c>
      <c r="B107" s="0" t="n">
        <v>0.1205344414272</v>
      </c>
      <c r="C107" s="0" t="n">
        <v>0.0895053864202192</v>
      </c>
      <c r="D107" s="0" t="n">
        <v>3.4049993931268</v>
      </c>
      <c r="E107" s="0" t="n">
        <v>19.7883358297452</v>
      </c>
      <c r="F107" s="0" t="n">
        <f aca="false">B107/D107</f>
        <v>0.0353992548928221</v>
      </c>
      <c r="G107" s="0" t="n">
        <f aca="false">AVERAGE(B96:B107)</f>
        <v>0.0941282035942786</v>
      </c>
      <c r="H107" s="0" t="n">
        <f aca="false">AVERAGE(C96:C107)</f>
        <v>0.0843422102724006</v>
      </c>
      <c r="I107" s="0" t="n">
        <f aca="false">AVERAGE(D96:D107)</f>
        <v>3.59867158471741</v>
      </c>
      <c r="J107" s="0" t="n">
        <f aca="false">AVERAGE(E96:E107)</f>
        <v>23.187573293305</v>
      </c>
      <c r="K107" s="0" t="n">
        <f aca="false">AVERAGE(F96:F107)</f>
        <v>0.0266038070691773</v>
      </c>
    </row>
    <row r="108" customFormat="false" ht="14.25" hidden="false" customHeight="false" outlineLevel="0" collapsed="false">
      <c r="A108" s="5" t="n">
        <v>44895</v>
      </c>
      <c r="B108" s="0" t="n">
        <v>0.122922556840737</v>
      </c>
      <c r="C108" s="0" t="n">
        <v>0.0890000852596743</v>
      </c>
      <c r="D108" s="0" t="n">
        <v>3.46631240900995</v>
      </c>
      <c r="E108" s="0" t="n">
        <v>20.5636048324917</v>
      </c>
      <c r="F108" s="0" t="n">
        <f aca="false">B108/D108</f>
        <v>0.0354620537148429</v>
      </c>
      <c r="G108" s="0" t="n">
        <f aca="false">AVERAGE(B97:B108)</f>
        <v>0.100010332326063</v>
      </c>
      <c r="H108" s="0" t="n">
        <f aca="false">AVERAGE(C97:C108)</f>
        <v>0.0854117991350911</v>
      </c>
      <c r="I108" s="0" t="n">
        <f aca="false">AVERAGE(D97:D108)</f>
        <v>3.5517881570776</v>
      </c>
      <c r="J108" s="0" t="n">
        <f aca="false">AVERAGE(E97:E108)</f>
        <v>22.355199349773</v>
      </c>
      <c r="K108" s="0" t="n">
        <f aca="false">AVERAGE(F97:F108)</f>
        <v>0.0284764487342043</v>
      </c>
    </row>
    <row r="109" customFormat="false" ht="14.25" hidden="false" customHeight="false" outlineLevel="0" collapsed="false">
      <c r="A109" s="5" t="n">
        <v>44926</v>
      </c>
      <c r="B109" s="0" t="n">
        <v>0.125524702682134</v>
      </c>
      <c r="C109" s="0" t="n">
        <v>0.105583620787848</v>
      </c>
      <c r="D109" s="0" t="n">
        <v>3.24529675326375</v>
      </c>
      <c r="E109" s="0" t="n">
        <v>18.4010814212342</v>
      </c>
      <c r="F109" s="0" t="n">
        <f aca="false">B109/D109</f>
        <v>0.0386789598072643</v>
      </c>
      <c r="G109" s="0" t="n">
        <f aca="false">AVERAGE(B98:B109)</f>
        <v>0.105330826117361</v>
      </c>
      <c r="H109" s="0" t="n">
        <f aca="false">AVERAGE(C98:C109)</f>
        <v>0.0875895541470255</v>
      </c>
      <c r="I109" s="0" t="n">
        <f aca="false">AVERAGE(D98:D109)</f>
        <v>3.48568074790404</v>
      </c>
      <c r="J109" s="0" t="n">
        <f aca="false">AVERAGE(E98:E109)</f>
        <v>21.3450646507955</v>
      </c>
      <c r="K109" s="0" t="n">
        <f aca="false">AVERAGE(F98:F109)</f>
        <v>0.0304269978299382</v>
      </c>
    </row>
    <row r="110" customFormat="false" ht="14.25" hidden="false" customHeight="false" outlineLevel="0" collapsed="false">
      <c r="A110" s="5" t="n">
        <v>44957</v>
      </c>
      <c r="B110" s="0" t="n">
        <v>0.133411313920634</v>
      </c>
      <c r="C110" s="0" t="n">
        <v>0.109571147726979</v>
      </c>
      <c r="D110" s="0" t="n">
        <v>3.08443639151405</v>
      </c>
      <c r="E110" s="0" t="n">
        <v>18.2120531686033</v>
      </c>
      <c r="F110" s="0" t="n">
        <f aca="false">B110/D110</f>
        <v>0.0432530605227191</v>
      </c>
      <c r="G110" s="0" t="n">
        <f aca="false">AVERAGE(B99:B110)</f>
        <v>0.109779366529584</v>
      </c>
      <c r="H110" s="0" t="n">
        <f aca="false">AVERAGE(C99:C110)</f>
        <v>0.0902365027872769</v>
      </c>
      <c r="I110" s="0" t="n">
        <f aca="false">AVERAGE(D99:D110)</f>
        <v>3.41999798100985</v>
      </c>
      <c r="J110" s="0" t="n">
        <f aca="false">AVERAGE(E99:E110)</f>
        <v>20.6503490663842</v>
      </c>
      <c r="K110" s="0" t="n">
        <f aca="false">AVERAGE(F99:F110)</f>
        <v>0.0323093160136425</v>
      </c>
    </row>
    <row r="111" customFormat="false" ht="14.25" hidden="false" customHeight="false" outlineLevel="0" collapsed="false">
      <c r="A111" s="5" t="n">
        <v>44985</v>
      </c>
      <c r="B111" s="0" t="n">
        <v>0.12113974159648</v>
      </c>
      <c r="C111" s="0" t="n">
        <v>0.115206831965367</v>
      </c>
      <c r="D111" s="0" t="n">
        <v>2.96102219868615</v>
      </c>
      <c r="E111" s="0" t="n">
        <v>16.0048821461262</v>
      </c>
      <c r="F111" s="0" t="n">
        <f aca="false">B111/D111</f>
        <v>0.0409114601201677</v>
      </c>
      <c r="G111" s="0" t="n">
        <f aca="false">AVERAGE(B100:B111)</f>
        <v>0.11288044386044</v>
      </c>
      <c r="H111" s="0" t="n">
        <f aca="false">AVERAGE(C100:C111)</f>
        <v>0.0931473852349712</v>
      </c>
      <c r="I111" s="0" t="n">
        <f aca="false">AVERAGE(D100:D111)</f>
        <v>3.36976474076461</v>
      </c>
      <c r="J111" s="0" t="n">
        <f aca="false">AVERAGE(E100:E111)</f>
        <v>20.0792432044163</v>
      </c>
      <c r="K111" s="0" t="n">
        <f aca="false">AVERAGE(F100:F111)</f>
        <v>0.0337561317818175</v>
      </c>
    </row>
    <row r="112" customFormat="false" ht="14.25" hidden="false" customHeight="false" outlineLevel="0" collapsed="false">
      <c r="A112" s="5" t="n">
        <v>45016</v>
      </c>
      <c r="B112" s="0" t="n">
        <v>0.121738158614066</v>
      </c>
      <c r="C112" s="0" t="n">
        <v>0.10862240570332</v>
      </c>
      <c r="D112" s="0" t="n">
        <v>3.08792512461819</v>
      </c>
      <c r="E112" s="0" t="n">
        <v>17.0579896734138</v>
      </c>
      <c r="F112" s="0" t="n">
        <f aca="false">B112/D112</f>
        <v>0.0394239347461893</v>
      </c>
      <c r="G112" s="0" t="n">
        <f aca="false">AVERAGE(B101:B112)</f>
        <v>0.115707307045638</v>
      </c>
      <c r="H112" s="0" t="n">
        <f aca="false">AVERAGE(C101:C112)</f>
        <v>0.0955210303868916</v>
      </c>
      <c r="I112" s="0" t="n">
        <f aca="false">AVERAGE(D101:D112)</f>
        <v>3.32534107583754</v>
      </c>
      <c r="J112" s="0" t="n">
        <f aca="false">AVERAGE(E101:E112)</f>
        <v>19.5492230723122</v>
      </c>
      <c r="K112" s="0" t="n">
        <f aca="false">AVERAGE(F101:F112)</f>
        <v>0.035020480674986</v>
      </c>
    </row>
    <row r="113" customFormat="false" ht="14.25" hidden="false" customHeight="false" outlineLevel="0" collapsed="false">
      <c r="A113" s="5" t="n">
        <v>45046</v>
      </c>
      <c r="B113" s="0" t="n">
        <v>0.111797168570701</v>
      </c>
      <c r="C113" s="0" t="n">
        <v>0.113314329048461</v>
      </c>
      <c r="D113" s="0" t="n">
        <v>3.15146213456516</v>
      </c>
      <c r="E113" s="0" t="n">
        <v>18.4515229828187</v>
      </c>
      <c r="F113" s="0" t="n">
        <f aca="false">B113/D113</f>
        <v>0.0354746983454163</v>
      </c>
      <c r="G113" s="0" t="n">
        <f aca="false">AVERAGE(B102:B113)</f>
        <v>0.117587928309578</v>
      </c>
      <c r="H113" s="0" t="n">
        <f aca="false">AVERAGE(C102:C113)</f>
        <v>0.0982982534139437</v>
      </c>
      <c r="I113" s="0" t="n">
        <f aca="false">AVERAGE(D102:D113)</f>
        <v>3.29426532702481</v>
      </c>
      <c r="J113" s="0" t="n">
        <f aca="false">AVERAGE(E102:E113)</f>
        <v>19.2462029273718</v>
      </c>
      <c r="K113" s="0" t="n">
        <f aca="false">AVERAGE(F102:F113)</f>
        <v>0.0358668796429414</v>
      </c>
    </row>
    <row r="114" customFormat="false" ht="14.25" hidden="false" customHeight="false" outlineLevel="0" collapsed="false">
      <c r="A114" s="5" t="n">
        <v>45077</v>
      </c>
      <c r="B114" s="0" t="n">
        <v>0.110903943736469</v>
      </c>
      <c r="C114" s="0" t="n">
        <v>0.111948626502977</v>
      </c>
      <c r="D114" s="0" t="n">
        <v>3.12579137646178</v>
      </c>
      <c r="E114" s="0" t="n">
        <v>18.8413508146052</v>
      </c>
      <c r="F114" s="0" t="n">
        <f aca="false">B114/D114</f>
        <v>0.0354802769537377</v>
      </c>
      <c r="G114" s="0" t="n">
        <f aca="false">AVERAGE(B103:B114)</f>
        <v>0.11830976839245</v>
      </c>
      <c r="H114" s="0" t="n">
        <f aca="false">AVERAGE(C103:C114)</f>
        <v>0.09948965726113</v>
      </c>
      <c r="I114" s="0" t="n">
        <f aca="false">AVERAGE(D103:D114)</f>
        <v>3.27144851095282</v>
      </c>
      <c r="J114" s="0" t="n">
        <f aca="false">AVERAGE(E103:E114)</f>
        <v>19.0440561967307</v>
      </c>
      <c r="K114" s="0" t="n">
        <f aca="false">AVERAGE(F103:F114)</f>
        <v>0.0363173414952966</v>
      </c>
    </row>
    <row r="115" customFormat="false" ht="14.25" hidden="false" customHeight="false" outlineLevel="0" collapsed="false">
      <c r="A115" s="5" t="n">
        <v>45107</v>
      </c>
      <c r="B115" s="0" t="n">
        <v>0.0918349175404815</v>
      </c>
      <c r="C115" s="0" t="n">
        <v>0.109245467801418</v>
      </c>
      <c r="D115" s="0" t="n">
        <v>3.07741172474577</v>
      </c>
      <c r="E115" s="0" t="n">
        <v>18.810184874828</v>
      </c>
      <c r="F115" s="0" t="n">
        <f aca="false">B115/D115</f>
        <v>0.0298416090385397</v>
      </c>
      <c r="G115" s="0" t="n">
        <f aca="false">AVERAGE(B104:B115)</f>
        <v>0.116939061165792</v>
      </c>
      <c r="H115" s="0" t="n">
        <f aca="false">AVERAGE(C104:C115)</f>
        <v>0.101309196837217</v>
      </c>
      <c r="I115" s="0" t="n">
        <f aca="false">AVERAGE(D104:D115)</f>
        <v>3.25330812034812</v>
      </c>
      <c r="J115" s="0" t="n">
        <f aca="false">AVERAGE(E104:E115)</f>
        <v>18.9949927016244</v>
      </c>
      <c r="K115" s="0" t="n">
        <f aca="false">AVERAGE(F104:F115)</f>
        <v>0.036065643614954</v>
      </c>
    </row>
    <row r="116" customFormat="false" ht="14.25" hidden="false" customHeight="false" outlineLevel="0" collapsed="false">
      <c r="A116" s="5" t="n">
        <v>45138</v>
      </c>
      <c r="B116" s="0" t="n">
        <v>0.0936586256880904</v>
      </c>
      <c r="C116" s="0" t="n">
        <v>0.108837417370683</v>
      </c>
      <c r="D116" s="0" t="n">
        <v>3.01596441498899</v>
      </c>
      <c r="E116" s="0" t="n">
        <v>18.2059811724295</v>
      </c>
      <c r="F116" s="0" t="n">
        <f aca="false">B116/D116</f>
        <v>0.0310542873856927</v>
      </c>
      <c r="G116" s="0" t="n">
        <f aca="false">AVERAGE(B105:B116)</f>
        <v>0.115498902435654</v>
      </c>
      <c r="H116" s="0" t="n">
        <f aca="false">AVERAGE(C105:C116)</f>
        <v>0.103135407255424</v>
      </c>
      <c r="I116" s="0" t="n">
        <f aca="false">AVERAGE(D105:D116)</f>
        <v>3.23338331732537</v>
      </c>
      <c r="J116" s="0" t="n">
        <f aca="false">AVERAGE(E105:E116)</f>
        <v>18.9106008603338</v>
      </c>
      <c r="K116" s="0" t="n">
        <f aca="false">AVERAGE(F105:F116)</f>
        <v>0.0358132956848589</v>
      </c>
    </row>
    <row r="117" customFormat="false" ht="14.25" hidden="false" customHeight="false" outlineLevel="0" collapsed="false">
      <c r="A117" s="5" t="n">
        <v>45169</v>
      </c>
      <c r="B117" s="0" t="n">
        <v>0.0967820286374037</v>
      </c>
      <c r="C117" s="0" t="n">
        <v>0.11311922289652</v>
      </c>
      <c r="D117" s="0" t="n">
        <v>3.0659159441068</v>
      </c>
      <c r="E117" s="0" t="n">
        <v>17.6209544476591</v>
      </c>
      <c r="F117" s="0" t="n">
        <f aca="false">B117/D117</f>
        <v>0.0315670848130833</v>
      </c>
      <c r="G117" s="0" t="n">
        <f aca="false">AVERAGE(B106:B117)</f>
        <v>0.113918244181153</v>
      </c>
      <c r="H117" s="0" t="n">
        <f aca="false">AVERAGE(C106:C117)</f>
        <v>0.105237427557162</v>
      </c>
      <c r="I117" s="0" t="n">
        <f aca="false">AVERAGE(D106:D117)</f>
        <v>3.18648460731159</v>
      </c>
      <c r="J117" s="0" t="n">
        <f aca="false">AVERAGE(E106:E117)</f>
        <v>18.579137290865</v>
      </c>
      <c r="K117" s="0" t="n">
        <f aca="false">AVERAGE(F106:F117)</f>
        <v>0.0357856817501023</v>
      </c>
    </row>
    <row r="118" customFormat="false" ht="14.25" hidden="false" customHeight="false" outlineLevel="0" collapsed="false">
      <c r="A118" s="5" t="n">
        <v>45199</v>
      </c>
      <c r="B118" s="0" t="n">
        <v>0.0993004631277893</v>
      </c>
      <c r="C118" s="0" t="n">
        <v>0.112676907979674</v>
      </c>
      <c r="D118" s="0" t="n">
        <v>2.97076782186325</v>
      </c>
      <c r="E118" s="0" t="n">
        <v>16.7589710394871</v>
      </c>
      <c r="F118" s="0" t="n">
        <f aca="false">B118/D118</f>
        <v>0.0334258579202964</v>
      </c>
      <c r="G118" s="0" t="n">
        <f aca="false">AVERAGE(B107:B118)</f>
        <v>0.112462338531849</v>
      </c>
      <c r="H118" s="0" t="n">
        <f aca="false">AVERAGE(C107:C118)</f>
        <v>0.107219287455262</v>
      </c>
      <c r="I118" s="0" t="n">
        <f aca="false">AVERAGE(D107:D118)</f>
        <v>3.13810880724589</v>
      </c>
      <c r="J118" s="0" t="n">
        <f aca="false">AVERAGE(E107:E118)</f>
        <v>18.2264093669535</v>
      </c>
      <c r="K118" s="0" t="n">
        <f aca="false">AVERAGE(F107:F118)</f>
        <v>0.0358310448550643</v>
      </c>
    </row>
    <row r="119" customFormat="false" ht="14.25" hidden="false" customHeight="false" outlineLevel="0" collapsed="false">
      <c r="A119" s="5" t="n">
        <v>45230</v>
      </c>
      <c r="B119" s="0" t="n">
        <v>0.103040401351748</v>
      </c>
      <c r="C119" s="0" t="n">
        <v>0.112373926500023</v>
      </c>
      <c r="D119" s="0" t="n">
        <v>3.00349054775763</v>
      </c>
      <c r="E119" s="0" t="n">
        <v>17.4083471746239</v>
      </c>
      <c r="F119" s="0" t="n">
        <f aca="false">B119/D119</f>
        <v>0.0343068838450903</v>
      </c>
      <c r="G119" s="0" t="n">
        <f aca="false">AVERAGE(B108:B119)</f>
        <v>0.111004501858894</v>
      </c>
      <c r="H119" s="0" t="n">
        <f aca="false">AVERAGE(C108:C119)</f>
        <v>0.109124999128579</v>
      </c>
      <c r="I119" s="0" t="n">
        <f aca="false">AVERAGE(D108:D119)</f>
        <v>3.10464973679846</v>
      </c>
      <c r="J119" s="0" t="n">
        <f aca="false">AVERAGE(E108:E119)</f>
        <v>18.0280769790267</v>
      </c>
      <c r="K119" s="0" t="n">
        <f aca="false">AVERAGE(F108:F119)</f>
        <v>0.03574001393442</v>
      </c>
    </row>
    <row r="120" customFormat="false" ht="14.25" hidden="false" customHeight="false" outlineLevel="0" collapsed="false">
      <c r="A120" s="5" t="n">
        <v>45260</v>
      </c>
      <c r="B120" s="0" t="n">
        <v>0.104158630311212</v>
      </c>
      <c r="C120" s="0" t="n">
        <v>0.106595072207154</v>
      </c>
      <c r="D120" s="0" t="n">
        <v>2.94002538932407</v>
      </c>
      <c r="E120" s="0" t="n">
        <v>16.7821280809756</v>
      </c>
      <c r="F120" s="0" t="n">
        <f aca="false">B120/D120</f>
        <v>0.0354277995997712</v>
      </c>
      <c r="G120" s="0" t="n">
        <f aca="false">AVERAGE(B109:B120)</f>
        <v>0.109440841314767</v>
      </c>
      <c r="H120" s="0" t="n">
        <f aca="false">AVERAGE(C109:C120)</f>
        <v>0.110591248040869</v>
      </c>
      <c r="I120" s="0" t="n">
        <f aca="false">AVERAGE(D109:D120)</f>
        <v>3.06079248515796</v>
      </c>
      <c r="J120" s="0" t="n">
        <f aca="false">AVERAGE(E109:E120)</f>
        <v>17.7129539164004</v>
      </c>
      <c r="K120" s="0" t="n">
        <f aca="false">AVERAGE(F109:F120)</f>
        <v>0.0357371594248307</v>
      </c>
    </row>
    <row r="121" customFormat="false" ht="14.25" hidden="false" customHeight="false" outlineLevel="0" collapsed="false">
      <c r="A121" s="5" t="n">
        <v>45291</v>
      </c>
      <c r="B121" s="0" t="n">
        <v>0.100751979356701</v>
      </c>
      <c r="C121" s="0" t="n">
        <v>0.114884183633909</v>
      </c>
      <c r="D121" s="0" t="n">
        <v>2.9614099757478</v>
      </c>
      <c r="E121" s="0" t="n">
        <v>17.0289880228134</v>
      </c>
      <c r="F121" s="0" t="n">
        <f aca="false">B121/D121</f>
        <v>0.0340216248955058</v>
      </c>
      <c r="G121" s="0" t="n">
        <f aca="false">AVERAGE(B110:B121)</f>
        <v>0.107376447704315</v>
      </c>
      <c r="H121" s="0" t="n">
        <f aca="false">AVERAGE(C110:C121)</f>
        <v>0.111366294944707</v>
      </c>
      <c r="I121" s="0" t="n">
        <f aca="false">AVERAGE(D110:D121)</f>
        <v>3.0371352536983</v>
      </c>
      <c r="J121" s="0" t="n">
        <f aca="false">AVERAGE(E110:E121)</f>
        <v>17.5986127998653</v>
      </c>
      <c r="K121" s="0" t="n">
        <f aca="false">AVERAGE(F110:F121)</f>
        <v>0.0353490481821841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29" activeCellId="0" sqref="C29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0" width="23.44"/>
    <col collapsed="false" customWidth="true" hidden="false" outlineLevel="0" max="3" min="3" style="0" width="15.56"/>
    <col collapsed="false" customWidth="true" hidden="false" outlineLevel="0" max="4" min="4" style="0" width="27.33"/>
    <col collapsed="false" customWidth="true" hidden="false" outlineLevel="0" max="5" min="5" style="0" width="24.56"/>
    <col collapsed="false" customWidth="true" hidden="false" outlineLevel="0" max="6" min="6" style="0" width="20.33"/>
    <col collapsed="false" customWidth="true" hidden="false" outlineLevel="0" max="7" min="7" style="0" width="14.66"/>
    <col collapsed="false" customWidth="true" hidden="false" outlineLevel="0" max="8" min="8" style="0" width="16"/>
    <col collapsed="false" customWidth="true" hidden="false" outlineLevel="0" max="9" min="9" style="0" width="14.33"/>
    <col collapsed="false" customWidth="true" hidden="false" outlineLevel="0" max="10" min="10" style="0" width="12.44"/>
    <col collapsed="false" customWidth="true" hidden="false" outlineLevel="0" max="11" min="11" style="0" width="22.33"/>
    <col collapsed="false" customWidth="true" hidden="false" outlineLevel="0" max="12" min="12" style="0" width="12"/>
    <col collapsed="false" customWidth="true" hidden="false" outlineLevel="0" max="13" min="13" style="0" width="13.56"/>
    <col collapsed="false" customWidth="true" hidden="false" outlineLevel="0" max="14" min="14" style="0" width="19"/>
    <col collapsed="false" customWidth="true" hidden="false" outlineLevel="0" max="23" min="23" style="1" width="10.56"/>
    <col collapsed="false" customWidth="true" hidden="false" outlineLevel="0" max="24" min="24" style="0" width="18.44"/>
    <col collapsed="false" customWidth="true" hidden="false" outlineLevel="0" max="25" min="25" style="0" width="18.56"/>
    <col collapsed="false" customWidth="true" hidden="false" outlineLevel="0" max="26" min="26" style="0" width="17.11"/>
    <col collapsed="false" customWidth="true" hidden="false" outlineLevel="0" max="27" min="27" style="0" width="14.56"/>
  </cols>
  <sheetData>
    <row r="1" customFormat="false" ht="15" hidden="false" customHeight="false" outlineLevel="0" collapsed="false">
      <c r="A1" s="6"/>
      <c r="B1" s="7" t="s">
        <v>1</v>
      </c>
      <c r="C1" s="7" t="s">
        <v>2</v>
      </c>
      <c r="D1" s="7" t="s">
        <v>3</v>
      </c>
      <c r="E1" s="7" t="s">
        <v>13</v>
      </c>
      <c r="F1" s="7" t="s">
        <v>5</v>
      </c>
      <c r="G1" s="7" t="s">
        <v>6</v>
      </c>
      <c r="H1" s="7" t="s">
        <v>7</v>
      </c>
      <c r="I1" s="8" t="s">
        <v>9</v>
      </c>
      <c r="J1" s="9" t="s">
        <v>10</v>
      </c>
      <c r="K1" s="10" t="s">
        <v>14</v>
      </c>
      <c r="L1" s="9" t="s">
        <v>12</v>
      </c>
      <c r="M1" s="11" t="s">
        <v>7</v>
      </c>
      <c r="N1" s="12" t="s">
        <v>15</v>
      </c>
      <c r="O1" s="7" t="s">
        <v>1</v>
      </c>
    </row>
    <row r="2" customFormat="false" ht="16.5" hidden="false" customHeight="true" outlineLevel="0" collapsed="false">
      <c r="A2" s="13" t="s">
        <v>0</v>
      </c>
      <c r="B2" s="14" t="s">
        <v>16</v>
      </c>
      <c r="C2" s="14" t="s">
        <v>16</v>
      </c>
      <c r="D2" s="14" t="s">
        <v>16</v>
      </c>
      <c r="E2" s="14" t="s">
        <v>16</v>
      </c>
      <c r="F2" s="14" t="s">
        <v>16</v>
      </c>
      <c r="G2" s="14" t="s">
        <v>16</v>
      </c>
      <c r="H2" s="14" t="s">
        <v>16</v>
      </c>
      <c r="I2" s="15" t="s">
        <v>17</v>
      </c>
      <c r="J2" s="16" t="s">
        <v>17</v>
      </c>
      <c r="K2" s="16" t="s">
        <v>17</v>
      </c>
      <c r="L2" s="16" t="s">
        <v>17</v>
      </c>
      <c r="M2" s="17" t="s">
        <v>17</v>
      </c>
      <c r="N2" s="12" t="s">
        <v>18</v>
      </c>
      <c r="O2" s="14" t="s">
        <v>16</v>
      </c>
    </row>
    <row r="3" customFormat="false" ht="14.25" hidden="false" customHeight="false" outlineLevel="0" collapsed="false">
      <c r="A3" s="1" t="n">
        <v>41670</v>
      </c>
      <c r="B3" s="18" t="n">
        <v>8.25521720465993</v>
      </c>
      <c r="C3" s="0" t="n">
        <v>0.1408760328289</v>
      </c>
      <c r="D3" s="0" t="n">
        <v>3.76355290884547</v>
      </c>
      <c r="E3" s="0" t="n">
        <v>3.5576606503173</v>
      </c>
      <c r="F3" s="0" t="n">
        <v>23.0827035120651</v>
      </c>
      <c r="G3" s="0" t="n">
        <v>0.112275272166016</v>
      </c>
      <c r="H3" s="0" t="n">
        <v>0.0315587356978531</v>
      </c>
      <c r="I3" s="19" t="n">
        <v>0.113090711165222</v>
      </c>
      <c r="J3" s="20" t="n">
        <v>0.117451583559803</v>
      </c>
      <c r="K3" s="20" t="n">
        <v>3.4666321263235</v>
      </c>
      <c r="L3" s="20" t="n">
        <v>22.8506150894526</v>
      </c>
      <c r="M3" s="21" t="n">
        <f aca="false">I3/K3</f>
        <v>0.032622645566133</v>
      </c>
      <c r="N3" s="0" t="n">
        <f aca="false">ABS(E3-K3)</f>
        <v>0.0910285239938009</v>
      </c>
      <c r="O3" s="0" t="s">
        <v>19</v>
      </c>
    </row>
    <row r="4" s="22" customFormat="true" ht="26.25" hidden="false" customHeight="true" outlineLevel="0" collapsed="false">
      <c r="A4" s="1" t="n">
        <v>41698</v>
      </c>
      <c r="B4" s="18" t="n">
        <v>8.16930588575453</v>
      </c>
      <c r="C4" s="22" t="n">
        <v>0.140480454874095</v>
      </c>
      <c r="D4" s="22" t="n">
        <v>3.76542703295832</v>
      </c>
      <c r="E4" s="22" t="n">
        <v>3.55318227256398</v>
      </c>
      <c r="F4" s="22" t="n">
        <v>21.4699123469782</v>
      </c>
      <c r="G4" s="22" t="n">
        <v>0.115919535093949</v>
      </c>
      <c r="H4" s="22" t="n">
        <v>0.032624145400315</v>
      </c>
      <c r="I4" s="19" t="n">
        <v>0.112925844046076</v>
      </c>
      <c r="J4" s="20" t="n">
        <v>0.113776288551094</v>
      </c>
      <c r="K4" s="20" t="n">
        <v>3.64021220547592</v>
      </c>
      <c r="L4" s="20" t="n">
        <v>22.3504825906292</v>
      </c>
      <c r="M4" s="21" t="n">
        <f aca="false">I4/K4</f>
        <v>0.0310217750152598</v>
      </c>
      <c r="N4" s="22" t="n">
        <f aca="false">ABS(E4-K4)</f>
        <v>0.0870299329119364</v>
      </c>
    </row>
    <row r="5" customFormat="false" ht="14.25" hidden="false" customHeight="false" outlineLevel="0" collapsed="false">
      <c r="A5" s="1" t="n">
        <v>41729</v>
      </c>
      <c r="B5" s="18" t="n">
        <v>8.18554350254216</v>
      </c>
      <c r="C5" s="0" t="n">
        <v>0.138246756624241</v>
      </c>
      <c r="D5" s="0" t="n">
        <v>3.66821248339818</v>
      </c>
      <c r="E5" s="0" t="n">
        <v>3.46088394743516</v>
      </c>
      <c r="F5" s="0" t="n">
        <v>20.6119419793662</v>
      </c>
      <c r="G5" s="0" t="n">
        <v>0.116440546479576</v>
      </c>
      <c r="H5" s="0" t="n">
        <v>0.0336447417041734</v>
      </c>
      <c r="I5" s="19" t="n">
        <v>0.116621494456906</v>
      </c>
      <c r="J5" s="20" t="n">
        <v>0.109667681598974</v>
      </c>
      <c r="K5" s="20" t="n">
        <v>3.67791121308476</v>
      </c>
      <c r="L5" s="20" t="n">
        <v>22.4462974822078</v>
      </c>
      <c r="M5" s="21" t="n">
        <f aca="false">I5/K5</f>
        <v>0.0317086214702537</v>
      </c>
      <c r="N5" s="0" t="n">
        <f aca="false">ABS(E5-K5)</f>
        <v>0.217027265649603</v>
      </c>
    </row>
    <row r="6" customFormat="false" ht="14.25" hidden="false" customHeight="false" outlineLevel="0" collapsed="false">
      <c r="A6" s="1" t="n">
        <v>41759</v>
      </c>
      <c r="B6" s="18" t="n">
        <v>8.47439538948706</v>
      </c>
      <c r="C6" s="0" t="n">
        <v>0.13857597015409</v>
      </c>
      <c r="D6" s="0" t="n">
        <v>3.68922372369508</v>
      </c>
      <c r="E6" s="0" t="n">
        <v>3.49832415527503</v>
      </c>
      <c r="F6" s="0" t="n">
        <v>21.7181299023064</v>
      </c>
      <c r="G6" s="0" t="n">
        <v>0.106179972858042</v>
      </c>
      <c r="H6" s="0" t="n">
        <v>0.0303516678687239</v>
      </c>
      <c r="I6" s="19" t="n">
        <v>0.117013167981669</v>
      </c>
      <c r="J6" s="20" t="n">
        <v>0.109353226187545</v>
      </c>
      <c r="K6" s="20" t="n">
        <v>3.53945430678977</v>
      </c>
      <c r="L6" s="20" t="n">
        <v>21.1103855613333</v>
      </c>
      <c r="M6" s="21" t="n">
        <f aca="false">I6/K6</f>
        <v>0.0330596633942135</v>
      </c>
      <c r="N6" s="0" t="n">
        <f aca="false">ABS(E6-K6)</f>
        <v>0.0411301515147366</v>
      </c>
    </row>
    <row r="7" customFormat="false" ht="14.25" hidden="false" customHeight="false" outlineLevel="0" collapsed="false">
      <c r="A7" s="1" t="n">
        <v>41790</v>
      </c>
      <c r="B7" s="18" t="n">
        <v>8.6579014914025</v>
      </c>
      <c r="C7" s="0" t="n">
        <v>0.137817558231174</v>
      </c>
      <c r="D7" s="0" t="n">
        <v>3.7013452082511</v>
      </c>
      <c r="E7" s="0" t="n">
        <v>3.52143748925111</v>
      </c>
      <c r="F7" s="0" t="n">
        <v>21.8311677830105</v>
      </c>
      <c r="G7" s="0" t="n">
        <v>0.0994537570381524</v>
      </c>
      <c r="H7" s="0" t="n">
        <v>0.0282423746954835</v>
      </c>
      <c r="I7" s="19" t="n">
        <v>0.106496030512121</v>
      </c>
      <c r="J7" s="20" t="n">
        <v>0.102288085860353</v>
      </c>
      <c r="K7" s="20" t="n">
        <v>3.57379685051408</v>
      </c>
      <c r="L7" s="20" t="n">
        <v>22.2747615624947</v>
      </c>
      <c r="M7" s="21" t="n">
        <f aca="false">I7/K7</f>
        <v>0.0297991282008102</v>
      </c>
      <c r="N7" s="0" t="n">
        <f aca="false">ABS(E7-K7)</f>
        <v>0.0523593612629631</v>
      </c>
    </row>
    <row r="8" customFormat="false" ht="14.25" hidden="false" customHeight="false" outlineLevel="0" collapsed="false">
      <c r="A8" s="1" t="n">
        <v>41820</v>
      </c>
      <c r="B8" s="18" t="n">
        <v>8.88063707088471</v>
      </c>
      <c r="C8" s="0" t="n">
        <v>0.134245936746687</v>
      </c>
      <c r="D8" s="0" t="n">
        <v>3.92806230146293</v>
      </c>
      <c r="E8" s="0" t="n">
        <v>3.74512914928265</v>
      </c>
      <c r="F8" s="0" t="n">
        <v>24.0841496472622</v>
      </c>
      <c r="G8" s="0" t="n">
        <v>0.0942570432235131</v>
      </c>
      <c r="H8" s="0" t="n">
        <v>0.0251679019511429</v>
      </c>
      <c r="I8" s="19" t="n">
        <v>0.0998862816699096</v>
      </c>
      <c r="J8" s="20" t="n">
        <v>0.107859918519853</v>
      </c>
      <c r="K8" s="20" t="n">
        <v>3.55739735411069</v>
      </c>
      <c r="L8" s="20" t="n">
        <v>22.1928430016333</v>
      </c>
      <c r="M8" s="21" t="n">
        <f aca="false">I8/K8</f>
        <v>0.028078471907134</v>
      </c>
      <c r="N8" s="0" t="n">
        <f aca="false">ABS(E8-K8)</f>
        <v>0.187731795171964</v>
      </c>
    </row>
    <row r="9" customFormat="false" ht="14.25" hidden="false" customHeight="false" outlineLevel="0" collapsed="false">
      <c r="A9" s="1" t="n">
        <v>41851</v>
      </c>
      <c r="B9" s="18" t="n">
        <v>8.87052734111417</v>
      </c>
      <c r="C9" s="0" t="n">
        <v>0.134132155053665</v>
      </c>
      <c r="D9" s="0" t="n">
        <v>3.85689052411793</v>
      </c>
      <c r="E9" s="0" t="n">
        <v>3.67719522064162</v>
      </c>
      <c r="F9" s="0" t="n">
        <v>23.8427808633617</v>
      </c>
      <c r="G9" s="0" t="n">
        <v>0.0943950908872871</v>
      </c>
      <c r="H9" s="0" t="n">
        <v>0.0256704050841273</v>
      </c>
      <c r="I9" s="19" t="n">
        <v>0.0937476688817124</v>
      </c>
      <c r="J9" s="20" t="n">
        <v>0.0993179062616962</v>
      </c>
      <c r="K9" s="20" t="n">
        <v>3.82023432328062</v>
      </c>
      <c r="L9" s="20" t="n">
        <v>25.1354460455524</v>
      </c>
      <c r="M9" s="21" t="n">
        <f aca="false">I9/K9</f>
        <v>0.0245397692781334</v>
      </c>
      <c r="N9" s="0" t="n">
        <f aca="false">ABS(E9-K9)</f>
        <v>0.143039102639004</v>
      </c>
    </row>
    <row r="10" customFormat="false" ht="14.25" hidden="false" customHeight="false" outlineLevel="0" collapsed="false">
      <c r="A10" s="1" t="n">
        <v>41882</v>
      </c>
      <c r="B10" s="18" t="n">
        <v>8.99787007851755</v>
      </c>
      <c r="C10" s="0" t="n">
        <v>0.128757335678491</v>
      </c>
      <c r="D10" s="0" t="n">
        <v>4.36031721283043</v>
      </c>
      <c r="E10" s="0" t="n">
        <v>4.15257502288161</v>
      </c>
      <c r="F10" s="0" t="n">
        <v>29.3776883562465</v>
      </c>
      <c r="G10" s="0" t="n">
        <v>0.0973589025848739</v>
      </c>
      <c r="H10" s="0" t="n">
        <v>0.0234454289322661</v>
      </c>
      <c r="I10" s="19" t="n">
        <v>0.0944899765501817</v>
      </c>
      <c r="J10" s="20" t="n">
        <v>0.103184689600714</v>
      </c>
      <c r="K10" s="20" t="n">
        <v>3.78262998981305</v>
      </c>
      <c r="L10" s="20" t="n">
        <v>25.0863611873552</v>
      </c>
      <c r="M10" s="21" t="n">
        <f aca="false">I10/K10</f>
        <v>0.0249799681186506</v>
      </c>
      <c r="N10" s="0" t="n">
        <f aca="false">ABS(E10-K10)</f>
        <v>0.369945033068557</v>
      </c>
    </row>
    <row r="11" customFormat="false" ht="14.25" hidden="false" customHeight="false" outlineLevel="0" collapsed="false">
      <c r="A11" s="1" t="n">
        <v>41912</v>
      </c>
      <c r="B11" s="18" t="n">
        <v>8.87858569168763</v>
      </c>
      <c r="C11" s="0" t="n">
        <v>0.128388036111318</v>
      </c>
      <c r="D11" s="0" t="n">
        <v>4.34718373430042</v>
      </c>
      <c r="E11" s="0" t="n">
        <v>4.13059755467993</v>
      </c>
      <c r="F11" s="0" t="n">
        <v>29.3632681531441</v>
      </c>
      <c r="G11" s="0" t="n">
        <v>0.10261386455285</v>
      </c>
      <c r="H11" s="0" t="n">
        <v>0.0248423776934137</v>
      </c>
      <c r="I11" s="19" t="n">
        <v>0.0988632046527438</v>
      </c>
      <c r="J11" s="20" t="n">
        <v>0.100731132629099</v>
      </c>
      <c r="K11" s="20" t="n">
        <v>4.30522811295093</v>
      </c>
      <c r="L11" s="20" t="n">
        <v>30.3028478746336</v>
      </c>
      <c r="M11" s="21" t="n">
        <f aca="false">I11/K11</f>
        <v>0.0229635229676553</v>
      </c>
      <c r="N11" s="0" t="n">
        <f aca="false">ABS(E11-K11)</f>
        <v>0.174630558271002</v>
      </c>
    </row>
    <row r="12" customFormat="false" ht="14.25" hidden="false" customHeight="false" outlineLevel="0" collapsed="false">
      <c r="A12" s="1" t="n">
        <v>41943</v>
      </c>
      <c r="B12" s="18" t="n">
        <v>8.74517145330682</v>
      </c>
      <c r="C12" s="0" t="n">
        <v>0.128743869213443</v>
      </c>
      <c r="D12" s="0" t="n">
        <v>4.36036967276021</v>
      </c>
      <c r="E12" s="0" t="n">
        <v>4.13668210785905</v>
      </c>
      <c r="F12" s="0" t="n">
        <v>29.7434633935043</v>
      </c>
      <c r="G12" s="0" t="n">
        <v>0.106650831161154</v>
      </c>
      <c r="H12" s="0" t="n">
        <v>0.0257817324078478</v>
      </c>
      <c r="I12" s="19" t="n">
        <v>0.103807491777186</v>
      </c>
      <c r="J12" s="20" t="n">
        <v>0.102387169894339</v>
      </c>
      <c r="K12" s="20" t="n">
        <v>4.25503689588917</v>
      </c>
      <c r="L12" s="20" t="n">
        <v>30.0474915978432</v>
      </c>
      <c r="M12" s="21" t="n">
        <f aca="false">I12/K12</f>
        <v>0.0243963787664158</v>
      </c>
      <c r="N12" s="0" t="n">
        <f aca="false">ABS(E12-K12)</f>
        <v>0.118354788030118</v>
      </c>
    </row>
    <row r="13" customFormat="false" ht="14.25" hidden="false" customHeight="false" outlineLevel="0" collapsed="false">
      <c r="A13" s="1" t="n">
        <v>41973</v>
      </c>
      <c r="B13" s="18" t="n">
        <v>8.81139620862626</v>
      </c>
      <c r="C13" s="0" t="n">
        <v>0.128931388890102</v>
      </c>
      <c r="D13" s="0" t="n">
        <v>4.31833374101677</v>
      </c>
      <c r="E13" s="0" t="n">
        <v>4.101503296625</v>
      </c>
      <c r="F13" s="0" t="n">
        <v>29.0404452935806</v>
      </c>
      <c r="G13" s="0" t="n">
        <v>0.103304842721568</v>
      </c>
      <c r="H13" s="0" t="n">
        <v>0.0251870680700353</v>
      </c>
      <c r="I13" s="19" t="n">
        <v>0.107477132160861</v>
      </c>
      <c r="J13" s="20" t="n">
        <v>0.107000971578912</v>
      </c>
      <c r="K13" s="20" t="n">
        <v>4.27713821043653</v>
      </c>
      <c r="L13" s="20" t="n">
        <v>29.6619011213096</v>
      </c>
      <c r="M13" s="21" t="n">
        <f aca="false">I13/K13</f>
        <v>0.0251282813116978</v>
      </c>
      <c r="N13" s="0" t="n">
        <f aca="false">ABS(E13-K13)</f>
        <v>0.175634913811531</v>
      </c>
    </row>
    <row r="14" customFormat="false" ht="14.25" hidden="false" customHeight="false" outlineLevel="0" collapsed="false">
      <c r="A14" s="1" t="n">
        <v>42004</v>
      </c>
      <c r="B14" s="18" t="n">
        <v>8.99976603694538</v>
      </c>
      <c r="C14" s="0" t="n">
        <v>0.129225439662231</v>
      </c>
      <c r="D14" s="0" t="n">
        <v>4.38849304044853</v>
      </c>
      <c r="E14" s="0" t="n">
        <v>4.17999243379033</v>
      </c>
      <c r="F14" s="0" t="n">
        <v>30.7081827786625</v>
      </c>
      <c r="G14" s="0" t="n">
        <v>0.098851190602629</v>
      </c>
      <c r="H14" s="0" t="n">
        <v>0.0236486529983962</v>
      </c>
      <c r="I14" s="19" t="n">
        <v>0.103616498833422</v>
      </c>
      <c r="J14" s="20" t="n">
        <v>0.104174089325498</v>
      </c>
      <c r="K14" s="20" t="n">
        <v>4.28599473281559</v>
      </c>
      <c r="L14" s="20" t="n">
        <v>30.7094380461702</v>
      </c>
      <c r="M14" s="21" t="n">
        <f aca="false">I14/K14</f>
        <v>0.0241756010664422</v>
      </c>
      <c r="N14" s="0" t="n">
        <f aca="false">ABS(E14-K14)</f>
        <v>0.106002299025257</v>
      </c>
    </row>
    <row r="15" customFormat="false" ht="14.25" hidden="false" customHeight="false" outlineLevel="0" collapsed="false">
      <c r="A15" s="1" t="n">
        <v>42035</v>
      </c>
      <c r="B15" s="18" t="n">
        <v>8.97311796406203</v>
      </c>
      <c r="C15" s="0" t="n">
        <v>0.129361958235037</v>
      </c>
      <c r="D15" s="0" t="n">
        <v>4.35045490483379</v>
      </c>
      <c r="E15" s="0" t="n">
        <v>4.14327798424728</v>
      </c>
      <c r="F15" s="0" t="n">
        <v>29.4499213835054</v>
      </c>
      <c r="G15" s="0" t="n">
        <v>0.0988782881940981</v>
      </c>
      <c r="H15" s="0" t="n">
        <v>0.0238647487738049</v>
      </c>
      <c r="I15" s="19" t="n">
        <v>0.0990476655858857</v>
      </c>
      <c r="J15" s="20" t="n">
        <v>0.101849233094935</v>
      </c>
      <c r="K15" s="20" t="n">
        <v>4.40247062457651</v>
      </c>
      <c r="L15" s="20" t="n">
        <v>32.2151856246497</v>
      </c>
      <c r="M15" s="21" t="n">
        <f aca="false">I15/K15</f>
        <v>0.022498200222611</v>
      </c>
      <c r="N15" s="0" t="n">
        <f aca="false">ABS(E15-K15)</f>
        <v>0.259192640329232</v>
      </c>
    </row>
    <row r="16" customFormat="false" ht="14.25" hidden="false" customHeight="false" outlineLevel="0" collapsed="false">
      <c r="A16" s="1" t="n">
        <v>42063</v>
      </c>
      <c r="B16" s="18" t="n">
        <v>9.17645714638864</v>
      </c>
      <c r="C16" s="0" t="n">
        <v>0.127227370385822</v>
      </c>
      <c r="D16" s="0" t="n">
        <v>4.40704020539018</v>
      </c>
      <c r="E16" s="0" t="n">
        <v>4.205915510127</v>
      </c>
      <c r="F16" s="0" t="n">
        <v>28.8091520126765</v>
      </c>
      <c r="G16" s="0" t="n">
        <v>0.0949281822522356</v>
      </c>
      <c r="H16" s="0" t="n">
        <v>0.0225701591065411</v>
      </c>
      <c r="I16" s="19" t="n">
        <v>0.0994935185345403</v>
      </c>
      <c r="J16" s="20" t="n">
        <v>0.104836455921431</v>
      </c>
      <c r="K16" s="20" t="n">
        <v>4.27071031880361</v>
      </c>
      <c r="L16" s="20" t="n">
        <v>29.8380737828881</v>
      </c>
      <c r="M16" s="21" t="n">
        <f aca="false">I16/K16</f>
        <v>0.0232967143888167</v>
      </c>
      <c r="N16" s="0" t="n">
        <f aca="false">ABS(E16-K16)</f>
        <v>0.064794808676611</v>
      </c>
    </row>
    <row r="17" customFormat="false" ht="14.25" hidden="false" customHeight="false" outlineLevel="0" collapsed="false">
      <c r="A17" s="1" t="n">
        <v>42094</v>
      </c>
      <c r="B17" s="18" t="n">
        <v>9.19353713552694</v>
      </c>
      <c r="C17" s="0" t="n">
        <v>0.127426141273366</v>
      </c>
      <c r="D17" s="0" t="n">
        <v>4.37265346059521</v>
      </c>
      <c r="E17" s="0" t="n">
        <v>4.17464488028273</v>
      </c>
      <c r="F17" s="0" t="n">
        <v>29.021335834138</v>
      </c>
      <c r="G17" s="0" t="n">
        <v>0.0939711121535736</v>
      </c>
      <c r="H17" s="0" t="n">
        <v>0.0225099654817129</v>
      </c>
      <c r="I17" s="19" t="n">
        <v>0.0956630673329641</v>
      </c>
      <c r="J17" s="20" t="n">
        <v>0.0997884930438358</v>
      </c>
      <c r="K17" s="20" t="n">
        <v>4.26510804924559</v>
      </c>
      <c r="L17" s="20" t="n">
        <v>29.2081726159063</v>
      </c>
      <c r="M17" s="21" t="n">
        <f aca="false">I17/K17</f>
        <v>0.0224292248234802</v>
      </c>
      <c r="N17" s="0" t="n">
        <f aca="false">ABS(E17-K17)</f>
        <v>0.0904631689628594</v>
      </c>
    </row>
    <row r="18" customFormat="false" ht="14.25" hidden="false" customHeight="false" outlineLevel="0" collapsed="false">
      <c r="A18" s="1" t="n">
        <v>42124</v>
      </c>
      <c r="B18" s="18" t="n">
        <v>9.30476272650201</v>
      </c>
      <c r="C18" s="0" t="n">
        <v>0.124745343767649</v>
      </c>
      <c r="D18" s="0" t="n">
        <v>4.48953801749363</v>
      </c>
      <c r="E18" s="0" t="n">
        <v>4.28846088976035</v>
      </c>
      <c r="F18" s="0" t="n">
        <v>30.3056296236466</v>
      </c>
      <c r="G18" s="0" t="n">
        <v>0.092845434917737</v>
      </c>
      <c r="H18" s="0" t="n">
        <v>0.0216500598476778</v>
      </c>
      <c r="I18" s="19" t="n">
        <v>0.0943479756974202</v>
      </c>
      <c r="J18" s="20" t="n">
        <v>0.0985333556001329</v>
      </c>
      <c r="K18" s="20" t="n">
        <v>4.18757582295239</v>
      </c>
      <c r="L18" s="20" t="n">
        <v>29.0476722630139</v>
      </c>
      <c r="M18" s="21" t="n">
        <f aca="false">I18/K18</f>
        <v>0.0225304519097403</v>
      </c>
      <c r="N18" s="0" t="n">
        <f aca="false">ABS(E18-K18)</f>
        <v>0.100885066807955</v>
      </c>
    </row>
    <row r="19" customFormat="false" ht="14.25" hidden="false" customHeight="false" outlineLevel="0" collapsed="false">
      <c r="A19" s="1" t="n">
        <v>42155</v>
      </c>
      <c r="B19" s="18" t="n">
        <v>9.24851609968407</v>
      </c>
      <c r="C19" s="0" t="n">
        <v>0.124849587545542</v>
      </c>
      <c r="D19" s="0" t="n">
        <v>4.43070873110848</v>
      </c>
      <c r="E19" s="0" t="n">
        <v>4.23040521990702</v>
      </c>
      <c r="F19" s="0" t="n">
        <v>29.6993994041885</v>
      </c>
      <c r="G19" s="0" t="n">
        <v>0.093737594917105</v>
      </c>
      <c r="H19" s="0" t="n">
        <v>0.0221580652548375</v>
      </c>
      <c r="I19" s="19" t="n">
        <v>0.0931568944438411</v>
      </c>
      <c r="J19" s="20" t="n">
        <v>0.0981827080435248</v>
      </c>
      <c r="K19" s="20" t="n">
        <v>4.52678561291088</v>
      </c>
      <c r="L19" s="20" t="n">
        <v>32.5182314289639</v>
      </c>
      <c r="M19" s="21" t="n">
        <f aca="false">I19/K19</f>
        <v>0.0205790382867144</v>
      </c>
      <c r="N19" s="0" t="n">
        <f aca="false">ABS(E19-K19)</f>
        <v>0.296380393003856</v>
      </c>
    </row>
    <row r="20" customFormat="false" ht="14.25" hidden="false" customHeight="false" outlineLevel="0" collapsed="false">
      <c r="A20" s="1" t="n">
        <v>42185</v>
      </c>
      <c r="B20" s="18" t="n">
        <v>9.05105317996094</v>
      </c>
      <c r="C20" s="0" t="n">
        <v>0.124878132850126</v>
      </c>
      <c r="D20" s="0" t="n">
        <v>4.32150629447425</v>
      </c>
      <c r="E20" s="0" t="n">
        <v>4.1177677982133</v>
      </c>
      <c r="F20" s="0" t="n">
        <v>28.8604328417041</v>
      </c>
      <c r="G20" s="0" t="n">
        <v>0.097560549565021</v>
      </c>
      <c r="H20" s="0" t="n">
        <v>0.0236925815990286</v>
      </c>
      <c r="I20" s="19" t="n">
        <v>0.0937196775496165</v>
      </c>
      <c r="J20" s="20" t="n">
        <v>0.100934536315691</v>
      </c>
      <c r="K20" s="20" t="n">
        <v>4.30289387094758</v>
      </c>
      <c r="L20" s="20" t="n">
        <v>30.4860635487316</v>
      </c>
      <c r="M20" s="21" t="n">
        <f aca="false">I20/K20</f>
        <v>0.0217806156415793</v>
      </c>
      <c r="N20" s="0" t="n">
        <f aca="false">ABS(E20-K20)</f>
        <v>0.185126072734276</v>
      </c>
    </row>
    <row r="21" customFormat="false" ht="14.25" hidden="false" customHeight="false" outlineLevel="0" collapsed="false">
      <c r="A21" s="1" t="n">
        <v>42216</v>
      </c>
      <c r="B21" s="18" t="n">
        <v>9.01895681458302</v>
      </c>
      <c r="C21" s="0" t="n">
        <v>0.124990100338968</v>
      </c>
      <c r="D21" s="0" t="n">
        <v>4.28551412511161</v>
      </c>
      <c r="E21" s="0" t="n">
        <v>4.08254919925941</v>
      </c>
      <c r="F21" s="0" t="n">
        <v>27.5737788130059</v>
      </c>
      <c r="G21" s="0" t="n">
        <v>0.0973678681707106</v>
      </c>
      <c r="H21" s="0" t="n">
        <v>0.0238497721444174</v>
      </c>
      <c r="I21" s="19" t="n">
        <v>0.0975140461147391</v>
      </c>
      <c r="J21" s="20" t="n">
        <v>0.102249637834778</v>
      </c>
      <c r="K21" s="20" t="n">
        <v>4.15315110471589</v>
      </c>
      <c r="L21" s="20" t="n">
        <v>28.9864244944242</v>
      </c>
      <c r="M21" s="21" t="n">
        <f aca="false">I21/K21</f>
        <v>0.02347953244562</v>
      </c>
      <c r="N21" s="0" t="n">
        <f aca="false">ABS(E21-K21)</f>
        <v>0.0706019054564848</v>
      </c>
    </row>
    <row r="22" customFormat="false" ht="14.25" hidden="false" customHeight="false" outlineLevel="0" collapsed="false">
      <c r="A22" s="1" t="n">
        <v>42247</v>
      </c>
      <c r="B22" s="18" t="n">
        <v>8.97654839033625</v>
      </c>
      <c r="C22" s="0" t="n">
        <v>0.122946711189993</v>
      </c>
      <c r="D22" s="0" t="n">
        <v>4.27999960905894</v>
      </c>
      <c r="E22" s="0" t="n">
        <v>4.07263088035446</v>
      </c>
      <c r="F22" s="0" t="n">
        <v>26.5485281522914</v>
      </c>
      <c r="G22" s="0" t="n">
        <v>0.100176029452643</v>
      </c>
      <c r="H22" s="0" t="n">
        <v>0.0245973751109809</v>
      </c>
      <c r="I22" s="19" t="n">
        <v>0.0974620359794983</v>
      </c>
      <c r="J22" s="20" t="n">
        <v>0.102762182524866</v>
      </c>
      <c r="K22" s="20" t="n">
        <v>3.98671480991926</v>
      </c>
      <c r="L22" s="20" t="n">
        <v>26.1088645566543</v>
      </c>
      <c r="M22" s="21" t="n">
        <f aca="false">I22/K22</f>
        <v>0.0244467037714875</v>
      </c>
      <c r="N22" s="0" t="n">
        <f aca="false">ABS(E22-K22)</f>
        <v>0.085916070435196</v>
      </c>
    </row>
    <row r="23" customFormat="false" ht="14.25" hidden="false" customHeight="false" outlineLevel="0" collapsed="false">
      <c r="A23" s="1" t="n">
        <v>42277</v>
      </c>
      <c r="B23" s="18" t="n">
        <v>9.00206177967904</v>
      </c>
      <c r="C23" s="0" t="n">
        <v>0.123021053624797</v>
      </c>
      <c r="D23" s="0" t="n">
        <v>4.27538094896707</v>
      </c>
      <c r="E23" s="0" t="n">
        <v>4.06929945127703</v>
      </c>
      <c r="F23" s="0" t="n">
        <v>26.3887881081265</v>
      </c>
      <c r="G23" s="0" t="n">
        <v>0.0996766957911991</v>
      </c>
      <c r="H23" s="0" t="n">
        <v>0.0244948048146023</v>
      </c>
      <c r="I23" s="19" t="n">
        <v>0.100614549620279</v>
      </c>
      <c r="J23" s="20" t="n">
        <v>0.102170982878253</v>
      </c>
      <c r="K23" s="20" t="n">
        <v>4.13792284504138</v>
      </c>
      <c r="L23" s="20" t="n">
        <v>26.3543379872126</v>
      </c>
      <c r="M23" s="21" t="n">
        <f aca="false">I23/K23</f>
        <v>0.0243152309475391</v>
      </c>
      <c r="N23" s="0" t="n">
        <f aca="false">ABS(E23-K23)</f>
        <v>0.0686233937643541</v>
      </c>
    </row>
    <row r="24" customFormat="false" ht="14.25" hidden="false" customHeight="false" outlineLevel="0" collapsed="false">
      <c r="A24" s="1" t="n">
        <v>42308</v>
      </c>
      <c r="B24" s="18" t="n">
        <v>8.94851828839428</v>
      </c>
      <c r="C24" s="0" t="n">
        <v>0.122346450818487</v>
      </c>
      <c r="D24" s="0" t="n">
        <v>4.23476247153548</v>
      </c>
      <c r="E24" s="0" t="n">
        <v>4.02754113361106</v>
      </c>
      <c r="F24" s="0" t="n">
        <v>26.2354685484552</v>
      </c>
      <c r="G24" s="0" t="n">
        <v>0.101439634436667</v>
      </c>
      <c r="H24" s="0" t="n">
        <v>0.0251864924705852</v>
      </c>
      <c r="I24" s="19" t="n">
        <v>0.100053071341062</v>
      </c>
      <c r="J24" s="20" t="n">
        <v>0.100128793228767</v>
      </c>
      <c r="K24" s="20" t="n">
        <v>4.26794586184085</v>
      </c>
      <c r="L24" s="20" t="n">
        <v>28.1644945591613</v>
      </c>
      <c r="M24" s="21" t="n">
        <f aca="false">I24/K24</f>
        <v>0.0234429101445789</v>
      </c>
      <c r="N24" s="0" t="n">
        <f aca="false">ABS(E24-K24)</f>
        <v>0.24040472822979</v>
      </c>
    </row>
    <row r="25" customFormat="false" ht="14.25" hidden="false" customHeight="false" outlineLevel="0" collapsed="false">
      <c r="A25" s="1" t="n">
        <v>42338</v>
      </c>
      <c r="B25" s="18" t="n">
        <v>8.84822286132445</v>
      </c>
      <c r="C25" s="0" t="n">
        <v>0.122415687593809</v>
      </c>
      <c r="D25" s="0" t="n">
        <v>4.15120873764989</v>
      </c>
      <c r="E25" s="0" t="n">
        <v>3.94361319994423</v>
      </c>
      <c r="F25" s="0" t="n">
        <v>25.438242021549</v>
      </c>
      <c r="G25" s="0" t="n">
        <v>0.10358316294907</v>
      </c>
      <c r="H25" s="0" t="n">
        <v>0.0262660554413741</v>
      </c>
      <c r="I25" s="19" t="n">
        <v>0.101780584716005</v>
      </c>
      <c r="J25" s="20" t="n">
        <v>0.101014755775628</v>
      </c>
      <c r="K25" s="20" t="n">
        <v>4.25338261839907</v>
      </c>
      <c r="L25" s="20" t="n">
        <v>28.0205074064155</v>
      </c>
      <c r="M25" s="21" t="n">
        <f aca="false">I25/K25</f>
        <v>0.0239293272784177</v>
      </c>
      <c r="N25" s="0" t="n">
        <f aca="false">ABS(E25-K25)</f>
        <v>0.309769418454833</v>
      </c>
    </row>
    <row r="26" customFormat="false" ht="14.25" hidden="false" customHeight="false" outlineLevel="0" collapsed="false">
      <c r="A26" s="1" t="n">
        <v>42369</v>
      </c>
      <c r="B26" s="18" t="n">
        <v>8.86210448153764</v>
      </c>
      <c r="C26" s="0" t="n">
        <v>0.122296814424291</v>
      </c>
      <c r="D26" s="0" t="n">
        <v>4.09715727563983</v>
      </c>
      <c r="E26" s="0" t="n">
        <v>3.89278167718856</v>
      </c>
      <c r="F26" s="0" t="n">
        <v>25.5748422666622</v>
      </c>
      <c r="G26" s="0" t="n">
        <v>0.103240518394945</v>
      </c>
      <c r="H26" s="0" t="n">
        <v>0.0265210142659496</v>
      </c>
      <c r="I26" s="19" t="n">
        <v>0.103608803721532</v>
      </c>
      <c r="J26" s="20" t="n">
        <v>0.105891368427842</v>
      </c>
      <c r="K26" s="20" t="n">
        <v>4.01232799525035</v>
      </c>
      <c r="L26" s="20" t="n">
        <v>26.1534574873591</v>
      </c>
      <c r="M26" s="21" t="n">
        <f aca="false">I26/K26</f>
        <v>0.0258226156595823</v>
      </c>
      <c r="N26" s="0" t="n">
        <f aca="false">ABS(E26-K26)</f>
        <v>0.119546318061785</v>
      </c>
    </row>
    <row r="27" customFormat="false" ht="14.25" hidden="false" customHeight="false" outlineLevel="0" collapsed="false">
      <c r="A27" s="1" t="n">
        <v>42400</v>
      </c>
      <c r="B27" s="18" t="n">
        <v>8.8470194165912</v>
      </c>
      <c r="C27" s="0" t="n">
        <v>0.122415872285189</v>
      </c>
      <c r="D27" s="0" t="n">
        <v>4.07691524728679</v>
      </c>
      <c r="E27" s="0" t="n">
        <v>3.87326773224718</v>
      </c>
      <c r="F27" s="0" t="n">
        <v>24.3009984215454</v>
      </c>
      <c r="G27" s="0" t="n">
        <v>0.103254708214863</v>
      </c>
      <c r="H27" s="0" t="n">
        <v>0.0266582935528077</v>
      </c>
      <c r="I27" s="19" t="n">
        <v>0.103382277892336</v>
      </c>
      <c r="J27" s="20" t="n">
        <v>0.104369812986232</v>
      </c>
      <c r="K27" s="20" t="n">
        <v>3.98671805967294</v>
      </c>
      <c r="L27" s="20" t="n">
        <v>26.4554545513783</v>
      </c>
      <c r="M27" s="21" t="n">
        <f aca="false">I27/K27</f>
        <v>0.0259316752137765</v>
      </c>
      <c r="N27" s="0" t="n">
        <f aca="false">ABS(E27-K27)</f>
        <v>0.113450327425761</v>
      </c>
    </row>
    <row r="28" customFormat="false" ht="14.25" hidden="false" customHeight="false" outlineLevel="0" collapsed="false">
      <c r="A28" s="1" t="n">
        <v>42429</v>
      </c>
      <c r="B28" s="18" t="n">
        <v>8.94749504704628</v>
      </c>
      <c r="C28" s="0" t="n">
        <v>0.121401433274474</v>
      </c>
      <c r="D28" s="0" t="n">
        <v>4.16677840610806</v>
      </c>
      <c r="E28" s="0" t="n">
        <v>3.96272207439033</v>
      </c>
      <c r="F28" s="0" t="n">
        <v>25.1982449708063</v>
      </c>
      <c r="G28" s="0" t="n">
        <v>0.100790279018847</v>
      </c>
      <c r="H28" s="0" t="n">
        <v>0.0254346071025821</v>
      </c>
      <c r="I28" s="19" t="n">
        <v>0.10321821547986</v>
      </c>
      <c r="J28" s="20" t="n">
        <v>0.104736006963526</v>
      </c>
      <c r="K28" s="20" t="n">
        <v>3.83480126892052</v>
      </c>
      <c r="L28" s="20" t="n">
        <v>23.5054455921181</v>
      </c>
      <c r="M28" s="21" t="n">
        <f aca="false">I28/K28</f>
        <v>0.0269161837189323</v>
      </c>
      <c r="N28" s="0" t="n">
        <f aca="false">ABS(E28-K28)</f>
        <v>0.127920805469815</v>
      </c>
    </row>
    <row r="29" customFormat="false" ht="14.25" hidden="false" customHeight="false" outlineLevel="0" collapsed="false">
      <c r="A29" s="1" t="n">
        <v>42460</v>
      </c>
      <c r="B29" s="18" t="n">
        <v>8.90579475225585</v>
      </c>
      <c r="C29" s="0" t="n">
        <v>0.121580366450026</v>
      </c>
      <c r="D29" s="0" t="n">
        <v>4.1264997838547</v>
      </c>
      <c r="E29" s="0" t="n">
        <v>3.92282986814374</v>
      </c>
      <c r="F29" s="0" t="n">
        <v>24.6177231349276</v>
      </c>
      <c r="G29" s="0" t="n">
        <v>0.101620934192102</v>
      </c>
      <c r="H29" s="0" t="n">
        <v>0.0259050067445797</v>
      </c>
      <c r="I29" s="19" t="n">
        <v>0.101045901682464</v>
      </c>
      <c r="J29" s="20" t="n">
        <v>0.10311690262583</v>
      </c>
      <c r="K29" s="20" t="n">
        <v>4.09235830808412</v>
      </c>
      <c r="L29" s="20" t="n">
        <v>26.2101894526264</v>
      </c>
      <c r="M29" s="21" t="n">
        <f aca="false">I29/K29</f>
        <v>0.024691362308832</v>
      </c>
      <c r="N29" s="0" t="n">
        <f aca="false">ABS(E29-K29)</f>
        <v>0.169528439940387</v>
      </c>
    </row>
    <row r="30" customFormat="false" ht="14.25" hidden="false" customHeight="false" outlineLevel="0" collapsed="false">
      <c r="A30" s="1" t="n">
        <v>42490</v>
      </c>
      <c r="B30" s="18" t="n">
        <v>8.96340115022657</v>
      </c>
      <c r="C30" s="0" t="n">
        <v>0.121513855281557</v>
      </c>
      <c r="D30" s="0" t="n">
        <v>4.06766128286293</v>
      </c>
      <c r="E30" s="0" t="n">
        <v>3.87004854199531</v>
      </c>
      <c r="F30" s="0" t="n">
        <v>24.729145691114</v>
      </c>
      <c r="G30" s="0" t="n">
        <v>0.0996995721346965</v>
      </c>
      <c r="H30" s="0" t="n">
        <v>0.0257618402076408</v>
      </c>
      <c r="I30" s="19" t="n">
        <v>0.101807245280531</v>
      </c>
      <c r="J30" s="20" t="n">
        <v>0.103046440434667</v>
      </c>
      <c r="K30" s="20" t="n">
        <v>3.96741077925634</v>
      </c>
      <c r="L30" s="20" t="n">
        <v>25.3051323533325</v>
      </c>
      <c r="M30" s="21" t="n">
        <f aca="false">I30/K30</f>
        <v>0.0256608783272031</v>
      </c>
      <c r="N30" s="0" t="n">
        <f aca="false">ABS(E30-K30)</f>
        <v>0.0973622372610339</v>
      </c>
    </row>
    <row r="31" customFormat="false" ht="14.25" hidden="false" customHeight="false" outlineLevel="0" collapsed="false">
      <c r="A31" s="1" t="n">
        <v>42521</v>
      </c>
      <c r="B31" s="18" t="n">
        <v>8.93100281450875</v>
      </c>
      <c r="C31" s="0" t="n">
        <v>0.121630206404481</v>
      </c>
      <c r="D31" s="0" t="n">
        <v>4.01219714150308</v>
      </c>
      <c r="E31" s="0" t="n">
        <v>3.8163952938383</v>
      </c>
      <c r="F31" s="0" t="n">
        <v>24.4230553440542</v>
      </c>
      <c r="G31" s="0" t="n">
        <v>0.100277794541518</v>
      </c>
      <c r="H31" s="0" t="n">
        <v>0.026275526202283</v>
      </c>
      <c r="I31" s="19" t="n">
        <v>0.099880493010743</v>
      </c>
      <c r="J31" s="20" t="n">
        <v>0.101868454841477</v>
      </c>
      <c r="K31" s="20" t="n">
        <v>3.93791826081371</v>
      </c>
      <c r="L31" s="20" t="n">
        <v>25.4854971707495</v>
      </c>
      <c r="M31" s="21" t="n">
        <f aca="false">I31/K31</f>
        <v>0.0253637801486779</v>
      </c>
      <c r="N31" s="0" t="n">
        <f aca="false">ABS(E31-K31)</f>
        <v>0.121522966975408</v>
      </c>
    </row>
    <row r="32" customFormat="false" ht="14.25" hidden="false" customHeight="false" outlineLevel="0" collapsed="false">
      <c r="A32" s="1" t="n">
        <v>42551</v>
      </c>
      <c r="B32" s="18" t="n">
        <v>8.72306607863007</v>
      </c>
      <c r="C32" s="0" t="n">
        <v>0.122676931046431</v>
      </c>
      <c r="D32" s="0" t="n">
        <v>4.16493893987461</v>
      </c>
      <c r="E32" s="0" t="n">
        <v>3.96271216169584</v>
      </c>
      <c r="F32" s="0" t="n">
        <v>26.4141214623338</v>
      </c>
      <c r="G32" s="0" t="n">
        <v>0.100348064841692</v>
      </c>
      <c r="H32" s="0" t="n">
        <v>0.0253230769097163</v>
      </c>
      <c r="I32" s="19" t="n">
        <v>0.100585932918348</v>
      </c>
      <c r="J32" s="20" t="n">
        <v>0.104005523961408</v>
      </c>
      <c r="K32" s="20" t="n">
        <v>3.88002920886818</v>
      </c>
      <c r="L32" s="20" t="n">
        <v>25.2424448534597</v>
      </c>
      <c r="M32" s="21" t="n">
        <f aca="false">I32/K32</f>
        <v>0.0259240143575336</v>
      </c>
      <c r="N32" s="0" t="n">
        <f aca="false">ABS(E32-K32)</f>
        <v>0.0826829528276676</v>
      </c>
    </row>
    <row r="33" customFormat="false" ht="14.25" hidden="false" customHeight="false" outlineLevel="0" collapsed="false">
      <c r="A33" s="1" t="n">
        <v>42582</v>
      </c>
      <c r="B33" s="18" t="n">
        <v>8.67392289455257</v>
      </c>
      <c r="C33" s="0" t="n">
        <v>0.122366587360891</v>
      </c>
      <c r="D33" s="0" t="n">
        <v>4.22637693504864</v>
      </c>
      <c r="E33" s="0" t="n">
        <v>4.01824573089996</v>
      </c>
      <c r="F33" s="0" t="n">
        <v>25.9697857330128</v>
      </c>
      <c r="G33" s="0" t="n">
        <v>0.101582291159622</v>
      </c>
      <c r="H33" s="0" t="n">
        <v>0.025280258591072</v>
      </c>
      <c r="I33" s="19" t="n">
        <v>0.100549873955038</v>
      </c>
      <c r="J33" s="20" t="n">
        <v>0.103216075711869</v>
      </c>
      <c r="K33" s="20" t="n">
        <v>4.12364577496713</v>
      </c>
      <c r="L33" s="20" t="n">
        <v>27.6863726868567</v>
      </c>
      <c r="M33" s="21" t="n">
        <f aca="false">I33/K33</f>
        <v>0.0243837321249639</v>
      </c>
      <c r="N33" s="0" t="n">
        <f aca="false">ABS(E33-K33)</f>
        <v>0.105400044067169</v>
      </c>
    </row>
    <row r="34" customFormat="false" ht="14.25" hidden="false" customHeight="false" outlineLevel="0" collapsed="false">
      <c r="A34" s="1" t="n">
        <v>42613</v>
      </c>
      <c r="B34" s="18" t="n">
        <v>8.57062582053409</v>
      </c>
      <c r="C34" s="0" t="n">
        <v>0.122135940267521</v>
      </c>
      <c r="D34" s="0" t="n">
        <v>4.17776775762294</v>
      </c>
      <c r="E34" s="0" t="n">
        <v>3.96662556830985</v>
      </c>
      <c r="F34" s="0" t="n">
        <v>25.5712695240746</v>
      </c>
      <c r="G34" s="0" t="n">
        <v>0.104693177703599</v>
      </c>
      <c r="H34" s="0" t="n">
        <v>0.0263935115378707</v>
      </c>
      <c r="I34" s="19" t="n">
        <v>0.101777633766318</v>
      </c>
      <c r="J34" s="20" t="n">
        <v>0.103112305274745</v>
      </c>
      <c r="K34" s="20" t="n">
        <v>4.11894846960452</v>
      </c>
      <c r="L34" s="20" t="n">
        <v>27.0795995045702</v>
      </c>
      <c r="M34" s="21" t="n">
        <f aca="false">I34/K34</f>
        <v>0.024709615698613</v>
      </c>
      <c r="N34" s="0" t="n">
        <f aca="false">ABS(E34-K34)</f>
        <v>0.15232290129467</v>
      </c>
    </row>
    <row r="35" customFormat="false" ht="14.25" hidden="false" customHeight="false" outlineLevel="0" collapsed="false">
      <c r="A35" s="1" t="n">
        <v>42643</v>
      </c>
      <c r="B35" s="18" t="n">
        <v>8.66169912554896</v>
      </c>
      <c r="C35" s="0" t="n">
        <v>0.121142842049186</v>
      </c>
      <c r="D35" s="0" t="n">
        <v>4.46758819947972</v>
      </c>
      <c r="E35" s="0" t="n">
        <v>4.24380996088279</v>
      </c>
      <c r="F35" s="0" t="n">
        <v>28.4613878345301</v>
      </c>
      <c r="G35" s="0" t="n">
        <v>0.10387901635619</v>
      </c>
      <c r="H35" s="0" t="n">
        <v>0.0244777728771298</v>
      </c>
      <c r="I35" s="19" t="n">
        <v>0.105055868748827</v>
      </c>
      <c r="J35" s="20" t="n">
        <v>0.105006888619808</v>
      </c>
      <c r="K35" s="20" t="n">
        <v>4.09578139311635</v>
      </c>
      <c r="L35" s="20" t="n">
        <v>26.4056303252417</v>
      </c>
      <c r="M35" s="21" t="n">
        <f aca="false">I35/K35</f>
        <v>0.0256497744057802</v>
      </c>
      <c r="N35" s="0" t="n">
        <f aca="false">ABS(E35-K35)</f>
        <v>0.148028567766449</v>
      </c>
    </row>
    <row r="36" customFormat="false" ht="14.25" hidden="false" customHeight="false" outlineLevel="0" collapsed="false">
      <c r="A36" s="1" t="n">
        <v>42674</v>
      </c>
      <c r="B36" s="18" t="n">
        <v>8.71768914258026</v>
      </c>
      <c r="C36" s="0" t="n">
        <v>0.119812316460605</v>
      </c>
      <c r="D36" s="0" t="n">
        <v>4.44932671223098</v>
      </c>
      <c r="E36" s="0" t="n">
        <v>4.22535404289769</v>
      </c>
      <c r="F36" s="0" t="n">
        <v>28.3458400517774</v>
      </c>
      <c r="G36" s="0" t="n">
        <v>0.104824175978514</v>
      </c>
      <c r="H36" s="0" t="n">
        <v>0.0248083769819741</v>
      </c>
      <c r="I36" s="19" t="n">
        <v>0.10413281852386</v>
      </c>
      <c r="J36" s="20" t="n">
        <v>0.104712559590837</v>
      </c>
      <c r="K36" s="20" t="n">
        <v>4.34608696216187</v>
      </c>
      <c r="L36" s="20" t="n">
        <v>29.6687609190506</v>
      </c>
      <c r="M36" s="21" t="n">
        <f aca="false">I36/K36</f>
        <v>0.0239601322823189</v>
      </c>
      <c r="N36" s="0" t="n">
        <f aca="false">ABS(E36-K36)</f>
        <v>0.120732919264187</v>
      </c>
    </row>
    <row r="37" customFormat="false" ht="14.25" hidden="false" customHeight="false" outlineLevel="0" collapsed="false">
      <c r="A37" s="1" t="n">
        <v>42704</v>
      </c>
      <c r="B37" s="18" t="n">
        <v>8.71387919345437</v>
      </c>
      <c r="C37" s="0" t="n">
        <v>0.119851123788132</v>
      </c>
      <c r="D37" s="0" t="n">
        <v>4.39347672705901</v>
      </c>
      <c r="E37" s="0" t="n">
        <v>4.1725803664685</v>
      </c>
      <c r="F37" s="0" t="n">
        <v>27.8801111943664</v>
      </c>
      <c r="G37" s="0" t="n">
        <v>0.1044192908423</v>
      </c>
      <c r="H37" s="0" t="n">
        <v>0.0250251119622355</v>
      </c>
      <c r="I37" s="19" t="n">
        <v>0.104957789973284</v>
      </c>
      <c r="J37" s="20" t="n">
        <v>0.103112931477159</v>
      </c>
      <c r="K37" s="20" t="n">
        <v>4.32985486539331</v>
      </c>
      <c r="L37" s="20" t="n">
        <v>29.3541813716536</v>
      </c>
      <c r="M37" s="21" t="n">
        <f aca="false">I37/K37</f>
        <v>0.0242404868606954</v>
      </c>
      <c r="N37" s="0" t="n">
        <f aca="false">ABS(E37-K37)</f>
        <v>0.157274498924803</v>
      </c>
    </row>
    <row r="38" customFormat="false" ht="14.25" hidden="false" customHeight="false" outlineLevel="0" collapsed="false">
      <c r="A38" s="1" t="n">
        <v>42735</v>
      </c>
      <c r="B38" s="18" t="n">
        <v>8.65973218632797</v>
      </c>
      <c r="C38" s="0" t="n">
        <v>0.119779163729401</v>
      </c>
      <c r="D38" s="0" t="n">
        <v>4.31959483609151</v>
      </c>
      <c r="E38" s="0" t="n">
        <v>4.09973321376985</v>
      </c>
      <c r="F38" s="0" t="n">
        <v>27.5607692586158</v>
      </c>
      <c r="G38" s="0" t="n">
        <v>0.105713933984353</v>
      </c>
      <c r="H38" s="0" t="n">
        <v>0.0257855641994678</v>
      </c>
      <c r="I38" s="19" t="n">
        <v>0.104548174176588</v>
      </c>
      <c r="J38" s="20" t="n">
        <v>0.10211514196291</v>
      </c>
      <c r="K38" s="20" t="n">
        <v>4.28128872237141</v>
      </c>
      <c r="L38" s="20" t="n">
        <v>28.975151384297</v>
      </c>
      <c r="M38" s="21" t="n">
        <f aca="false">I38/K38</f>
        <v>0.0244197906182508</v>
      </c>
      <c r="N38" s="0" t="n">
        <f aca="false">ABS(E38-K38)</f>
        <v>0.181555508601558</v>
      </c>
    </row>
    <row r="39" customFormat="false" ht="14.25" hidden="false" customHeight="false" outlineLevel="0" collapsed="false">
      <c r="A39" s="1" t="n">
        <v>42766</v>
      </c>
      <c r="B39" s="18" t="n">
        <v>8.70506656485464</v>
      </c>
      <c r="C39" s="0" t="n">
        <v>0.119841586970342</v>
      </c>
      <c r="D39" s="0" t="n">
        <v>4.31542442141461</v>
      </c>
      <c r="E39" s="0" t="n">
        <v>4.09853146603979</v>
      </c>
      <c r="F39" s="0" t="n">
        <v>26.849801389301</v>
      </c>
      <c r="G39" s="0" t="n">
        <v>0.104192228267876</v>
      </c>
      <c r="H39" s="0" t="n">
        <v>0.0254218441730184</v>
      </c>
      <c r="I39" s="19" t="n">
        <v>0.105858234113011</v>
      </c>
      <c r="J39" s="20" t="n">
        <v>0.102479788704985</v>
      </c>
      <c r="K39" s="20" t="n">
        <v>4.1985007773804</v>
      </c>
      <c r="L39" s="20" t="n">
        <v>28.5646755930066</v>
      </c>
      <c r="M39" s="21" t="n">
        <f aca="false">I39/K39</f>
        <v>0.0252133415535677</v>
      </c>
      <c r="N39" s="0" t="n">
        <f aca="false">ABS(E39-K39)</f>
        <v>0.0999693113406108</v>
      </c>
    </row>
    <row r="40" customFormat="false" ht="14.25" hidden="false" customHeight="false" outlineLevel="0" collapsed="false">
      <c r="A40" s="1" t="n">
        <v>42794</v>
      </c>
      <c r="B40" s="18" t="n">
        <v>8.72413428055471</v>
      </c>
      <c r="C40" s="0" t="n">
        <v>0.119560024235275</v>
      </c>
      <c r="D40" s="0" t="n">
        <v>4.40081051565096</v>
      </c>
      <c r="E40" s="0" t="n">
        <v>4.18053304921578</v>
      </c>
      <c r="F40" s="0" t="n">
        <v>26.6941022440193</v>
      </c>
      <c r="G40" s="0" t="n">
        <v>0.103785688712593</v>
      </c>
      <c r="H40" s="0" t="n">
        <v>0.0248259462347899</v>
      </c>
      <c r="I40" s="19" t="n">
        <v>0.104427639283292</v>
      </c>
      <c r="J40" s="20" t="n">
        <v>0.105856890357364</v>
      </c>
      <c r="K40" s="20" t="n">
        <v>4.24227541448879</v>
      </c>
      <c r="L40" s="20" t="n">
        <v>28.1508683529701</v>
      </c>
      <c r="M40" s="21" t="n">
        <f aca="false">I40/K40</f>
        <v>0.0246159499514427</v>
      </c>
      <c r="N40" s="0" t="n">
        <f aca="false">ABS(E40-K40)</f>
        <v>0.0617423652730098</v>
      </c>
    </row>
    <row r="41" customFormat="false" ht="14.25" hidden="false" customHeight="false" outlineLevel="0" collapsed="false">
      <c r="A41" s="1" t="n">
        <v>42825</v>
      </c>
      <c r="B41" s="18" t="n">
        <v>8.73839168284882</v>
      </c>
      <c r="C41" s="0" t="n">
        <v>0.119593093202869</v>
      </c>
      <c r="D41" s="0" t="n">
        <v>4.38914479320034</v>
      </c>
      <c r="E41" s="0" t="n">
        <v>4.17031065840008</v>
      </c>
      <c r="F41" s="0" t="n">
        <v>26.3555428706385</v>
      </c>
      <c r="G41" s="0" t="n">
        <v>0.103344990407237</v>
      </c>
      <c r="H41" s="0" t="n">
        <v>0.0247811251660769</v>
      </c>
      <c r="I41" s="19" t="n">
        <v>0.103821660519892</v>
      </c>
      <c r="J41" s="20" t="n">
        <v>0.105084828204741</v>
      </c>
      <c r="K41" s="20" t="n">
        <v>4.27592810039675</v>
      </c>
      <c r="L41" s="20" t="n">
        <v>27.4602501053802</v>
      </c>
      <c r="M41" s="21" t="n">
        <f aca="false">I41/K41</f>
        <v>0.0242804972586556</v>
      </c>
      <c r="N41" s="0" t="n">
        <f aca="false">ABS(E41-K41)</f>
        <v>0.105617441996671</v>
      </c>
    </row>
    <row r="42" customFormat="false" ht="14.25" hidden="false" customHeight="false" outlineLevel="0" collapsed="false">
      <c r="A42" s="1" t="n">
        <v>42855</v>
      </c>
      <c r="B42" s="18" t="n">
        <v>8.69985783666756</v>
      </c>
      <c r="C42" s="0" t="n">
        <v>0.11963049682132</v>
      </c>
      <c r="D42" s="0" t="n">
        <v>4.69315587812085</v>
      </c>
      <c r="E42" s="0" t="n">
        <v>4.45457591165116</v>
      </c>
      <c r="F42" s="0" t="n">
        <v>32.376464390059</v>
      </c>
      <c r="G42" s="0" t="n">
        <v>0.104977528566875</v>
      </c>
      <c r="H42" s="0" t="n">
        <v>0.0235662228344344</v>
      </c>
      <c r="I42" s="19" t="n">
        <v>0.103364001719133</v>
      </c>
      <c r="J42" s="20" t="n">
        <v>0.103386624725428</v>
      </c>
      <c r="K42" s="20" t="n">
        <v>4.21442755684294</v>
      </c>
      <c r="L42" s="20" t="n">
        <v>27.0348167710892</v>
      </c>
      <c r="M42" s="21" t="n">
        <f aca="false">I42/K42</f>
        <v>0.0245262257625716</v>
      </c>
      <c r="N42" s="0" t="n">
        <f aca="false">ABS(E42-K42)</f>
        <v>0.240148354808223</v>
      </c>
    </row>
    <row r="43" customFormat="false" ht="14.25" hidden="false" customHeight="false" outlineLevel="0" collapsed="false">
      <c r="A43" s="1" t="n">
        <v>42886</v>
      </c>
      <c r="B43" s="18" t="n">
        <v>8.73248012882845</v>
      </c>
      <c r="C43" s="0" t="n">
        <v>0.118796872987533</v>
      </c>
      <c r="D43" s="0" t="n">
        <v>4.62909502334608</v>
      </c>
      <c r="E43" s="0" t="n">
        <v>4.3943740727419</v>
      </c>
      <c r="F43" s="0" t="n">
        <v>31.4855360040862</v>
      </c>
      <c r="G43" s="0" t="n">
        <v>0.104827748528928</v>
      </c>
      <c r="H43" s="0" t="n">
        <v>0.0238549897650202</v>
      </c>
      <c r="I43" s="19" t="n">
        <v>0.104998005809818</v>
      </c>
      <c r="J43" s="20" t="n">
        <v>0.103659390602178</v>
      </c>
      <c r="K43" s="20" t="n">
        <v>4.49327523848214</v>
      </c>
      <c r="L43" s="20" t="n">
        <v>32.9251462223976</v>
      </c>
      <c r="M43" s="21" t="n">
        <f aca="false">I43/K43</f>
        <v>0.0233678108366419</v>
      </c>
      <c r="N43" s="0" t="n">
        <f aca="false">ABS(E43-K43)</f>
        <v>0.0989011657402434</v>
      </c>
    </row>
    <row r="44" customFormat="false" ht="14.25" hidden="false" customHeight="false" outlineLevel="0" collapsed="false">
      <c r="A44" s="1" t="n">
        <v>42916</v>
      </c>
      <c r="B44" s="18" t="n">
        <v>8.93407902783637</v>
      </c>
      <c r="C44" s="0" t="n">
        <v>0.118292866851367</v>
      </c>
      <c r="D44" s="0" t="n">
        <v>4.63614292629478</v>
      </c>
      <c r="E44" s="0" t="n">
        <v>4.41014872197798</v>
      </c>
      <c r="F44" s="0" t="n">
        <v>31.9812998303693</v>
      </c>
      <c r="G44" s="0" t="n">
        <v>0.100687745288348</v>
      </c>
      <c r="H44" s="0" t="n">
        <v>0.0228309183285748</v>
      </c>
      <c r="I44" s="19" t="n">
        <v>0.104859425605054</v>
      </c>
      <c r="J44" s="20" t="n">
        <v>0.103564063772926</v>
      </c>
      <c r="K44" s="20" t="n">
        <v>4.43408694414956</v>
      </c>
      <c r="L44" s="20" t="n">
        <v>32.0577154800311</v>
      </c>
      <c r="M44" s="21" t="n">
        <f aca="false">I44/K44</f>
        <v>0.0236484820721451</v>
      </c>
      <c r="N44" s="0" t="n">
        <f aca="false">ABS(E44-K44)</f>
        <v>0.0239382221715792</v>
      </c>
    </row>
    <row r="45" customFormat="false" ht="14.25" hidden="false" customHeight="false" outlineLevel="0" collapsed="false">
      <c r="A45" s="1" t="n">
        <v>42947</v>
      </c>
      <c r="B45" s="18" t="n">
        <v>8.90917159651544</v>
      </c>
      <c r="C45" s="0" t="n">
        <v>0.118349949294496</v>
      </c>
      <c r="D45" s="0" t="n">
        <v>4.60823854958812</v>
      </c>
      <c r="E45" s="0" t="n">
        <v>4.38283120198844</v>
      </c>
      <c r="F45" s="0" t="n">
        <v>31.1832394801573</v>
      </c>
      <c r="G45" s="0" t="n">
        <v>0.100850325209268</v>
      </c>
      <c r="H45" s="0" t="n">
        <v>0.0230103146941898</v>
      </c>
      <c r="I45" s="19" t="n">
        <v>0.100612583260082</v>
      </c>
      <c r="J45" s="20" t="n">
        <v>0.101980361211079</v>
      </c>
      <c r="K45" s="20" t="n">
        <v>4.46575679483843</v>
      </c>
      <c r="L45" s="20" t="n">
        <v>32.4028247266982</v>
      </c>
      <c r="M45" s="21" t="n">
        <f aca="false">I45/K45</f>
        <v>0.0225297945862998</v>
      </c>
      <c r="N45" s="0" t="n">
        <f aca="false">ABS(E45-K45)</f>
        <v>0.0829255928499872</v>
      </c>
    </row>
    <row r="46" customFormat="false" ht="14.25" hidden="false" customHeight="false" outlineLevel="0" collapsed="false">
      <c r="A46" s="1" t="n">
        <v>42978</v>
      </c>
      <c r="B46" s="18" t="n">
        <v>8.90112766221061</v>
      </c>
      <c r="C46" s="0" t="n">
        <v>0.118344070466947</v>
      </c>
      <c r="D46" s="0" t="n">
        <v>4.59860386497822</v>
      </c>
      <c r="E46" s="0" t="n">
        <v>4.37381387403486</v>
      </c>
      <c r="F46" s="0" t="n">
        <v>30.9340148666125</v>
      </c>
      <c r="G46" s="0" t="n">
        <v>0.100564030595742</v>
      </c>
      <c r="H46" s="0" t="n">
        <v>0.0229922976816047</v>
      </c>
      <c r="I46" s="19" t="n">
        <v>0.100880243463139</v>
      </c>
      <c r="J46" s="20" t="n">
        <v>0.102356138922082</v>
      </c>
      <c r="K46" s="20" t="n">
        <v>4.42526492096803</v>
      </c>
      <c r="L46" s="20" t="n">
        <v>31.8595740682626</v>
      </c>
      <c r="M46" s="21" t="n">
        <f aca="false">I46/K46</f>
        <v>0.0227964303301126</v>
      </c>
      <c r="N46" s="0" t="n">
        <f aca="false">ABS(E46-K46)</f>
        <v>0.0514510469331757</v>
      </c>
    </row>
    <row r="47" customFormat="false" ht="14.25" hidden="false" customHeight="false" outlineLevel="0" collapsed="false">
      <c r="A47" s="1" t="n">
        <v>43008</v>
      </c>
      <c r="B47" s="18" t="n">
        <v>9.14905899718516</v>
      </c>
      <c r="C47" s="0" t="n">
        <v>0.118155355691498</v>
      </c>
      <c r="D47" s="0" t="n">
        <v>4.70222586744253</v>
      </c>
      <c r="E47" s="0" t="n">
        <v>4.48410282714019</v>
      </c>
      <c r="F47" s="0" t="n">
        <v>31.0644070010264</v>
      </c>
      <c r="G47" s="0" t="n">
        <v>0.0945729564944449</v>
      </c>
      <c r="H47" s="0" t="n">
        <v>0.0210907198474662</v>
      </c>
      <c r="I47" s="19" t="n">
        <v>0.100763730434051</v>
      </c>
      <c r="J47" s="20" t="n">
        <v>0.104613474106533</v>
      </c>
      <c r="K47" s="20" t="n">
        <v>4.48333621228746</v>
      </c>
      <c r="L47" s="20" t="n">
        <v>31.73526533711</v>
      </c>
      <c r="M47" s="21" t="n">
        <f aca="false">I47/K47</f>
        <v>0.0224751670771174</v>
      </c>
      <c r="N47" s="0" t="n">
        <f aca="false">ABS(E47-K47)</f>
        <v>0.000766614852730996</v>
      </c>
    </row>
    <row r="48" customFormat="false" ht="14.25" hidden="false" customHeight="false" outlineLevel="0" collapsed="false">
      <c r="A48" s="1" t="n">
        <v>43039</v>
      </c>
      <c r="B48" s="18" t="n">
        <v>9.54169926198126</v>
      </c>
      <c r="C48" s="0" t="n">
        <v>0.118147744749833</v>
      </c>
      <c r="D48" s="0" t="n">
        <v>4.73937569028366</v>
      </c>
      <c r="E48" s="0" t="n">
        <v>4.53914071015616</v>
      </c>
      <c r="F48" s="0" t="n">
        <v>32.2945696016532</v>
      </c>
      <c r="G48" s="0" t="n">
        <v>0.0856001716062829</v>
      </c>
      <c r="H48" s="0" t="n">
        <v>0.0188582326638951</v>
      </c>
      <c r="I48" s="19" t="n">
        <v>0.0945285298569475</v>
      </c>
      <c r="J48" s="20" t="n">
        <v>0.099918035230686</v>
      </c>
      <c r="K48" s="20" t="n">
        <v>4.51415033736615</v>
      </c>
      <c r="L48" s="20" t="n">
        <v>31.5279962735053</v>
      </c>
      <c r="M48" s="21" t="n">
        <f aca="false">I48/K48</f>
        <v>0.0209404921839847</v>
      </c>
      <c r="N48" s="0" t="n">
        <f aca="false">ABS(E48-K48)</f>
        <v>0.0249903727900191</v>
      </c>
    </row>
    <row r="49" customFormat="false" ht="14.25" hidden="false" customHeight="false" outlineLevel="0" collapsed="false">
      <c r="A49" s="1" t="n">
        <v>43069</v>
      </c>
      <c r="B49" s="18" t="n">
        <v>9.32536141442803</v>
      </c>
      <c r="C49" s="0" t="n">
        <v>0.118177836395618</v>
      </c>
      <c r="D49" s="0" t="n">
        <v>4.6131179321717</v>
      </c>
      <c r="E49" s="0" t="n">
        <v>4.40889831018633</v>
      </c>
      <c r="F49" s="0" t="n">
        <v>30.6838320711501</v>
      </c>
      <c r="G49" s="0" t="n">
        <v>0.0892900367672376</v>
      </c>
      <c r="H49" s="0" t="n">
        <v>0.0202522332077702</v>
      </c>
      <c r="I49" s="19" t="n">
        <v>0.0855113948560322</v>
      </c>
      <c r="J49" s="20" t="n">
        <v>0.0960118599490551</v>
      </c>
      <c r="K49" s="20" t="n">
        <v>4.55869595614866</v>
      </c>
      <c r="L49" s="20" t="n">
        <v>32.6705672041066</v>
      </c>
      <c r="M49" s="21" t="n">
        <f aca="false">I49/K49</f>
        <v>0.0187578631430105</v>
      </c>
      <c r="N49" s="0" t="n">
        <f aca="false">ABS(E49-K49)</f>
        <v>0.149797645962339</v>
      </c>
    </row>
    <row r="50" customFormat="false" ht="14.25" hidden="false" customHeight="false" outlineLevel="0" collapsed="false">
      <c r="A50" s="1" t="n">
        <v>43100</v>
      </c>
      <c r="B50" s="18" t="n">
        <v>9.38678922242021</v>
      </c>
      <c r="C50" s="0" t="n">
        <v>0.118106279958853</v>
      </c>
      <c r="D50" s="0" t="n">
        <v>4.57216456993031</v>
      </c>
      <c r="E50" s="0" t="n">
        <v>4.37294463950827</v>
      </c>
      <c r="F50" s="0" t="n">
        <v>30.9571774525762</v>
      </c>
      <c r="G50" s="0" t="n">
        <v>0.0879116218225763</v>
      </c>
      <c r="H50" s="0" t="n">
        <v>0.0201035295595376</v>
      </c>
      <c r="I50" s="19" t="n">
        <v>0.0892059976961053</v>
      </c>
      <c r="J50" s="20" t="n">
        <v>0.0974935899580768</v>
      </c>
      <c r="K50" s="20" t="n">
        <v>4.38831385419475</v>
      </c>
      <c r="L50" s="20" t="n">
        <v>30.9390003909184</v>
      </c>
      <c r="M50" s="21" t="n">
        <f aca="false">I50/K50</f>
        <v>0.0203280805931495</v>
      </c>
      <c r="N50" s="0" t="n">
        <f aca="false">ABS(E50-K50)</f>
        <v>0.0153692146864728</v>
      </c>
    </row>
    <row r="51" customFormat="false" ht="14.25" hidden="false" customHeight="false" outlineLevel="0" collapsed="false">
      <c r="A51" s="1" t="n">
        <v>43131</v>
      </c>
      <c r="B51" s="18" t="n">
        <v>9.39124851862809</v>
      </c>
      <c r="C51" s="0" t="n">
        <v>0.117903811300543</v>
      </c>
      <c r="D51" s="0" t="n">
        <v>4.60439628497511</v>
      </c>
      <c r="E51" s="0" t="n">
        <v>4.4029957744474</v>
      </c>
      <c r="F51" s="0" t="n">
        <v>30.7468667421901</v>
      </c>
      <c r="G51" s="0" t="n">
        <v>0.0887128282384031</v>
      </c>
      <c r="H51" s="0" t="n">
        <v>0.0201482882979912</v>
      </c>
      <c r="I51" s="19" t="n">
        <v>0.088049671987728</v>
      </c>
      <c r="J51" s="20" t="n">
        <v>0.0966049963085487</v>
      </c>
      <c r="K51" s="20" t="n">
        <v>4.45282178763073</v>
      </c>
      <c r="L51" s="20" t="n">
        <v>31.7778587324737</v>
      </c>
      <c r="M51" s="21" t="n">
        <f aca="false">I51/K51</f>
        <v>0.0197739043211468</v>
      </c>
      <c r="N51" s="0" t="n">
        <f aca="false">ABS(E51-K51)</f>
        <v>0.0498260131833357</v>
      </c>
    </row>
    <row r="52" customFormat="false" ht="14.25" hidden="false" customHeight="false" outlineLevel="0" collapsed="false">
      <c r="A52" s="1" t="n">
        <v>43159</v>
      </c>
      <c r="B52" s="18" t="n">
        <v>9.23082134371557</v>
      </c>
      <c r="C52" s="0" t="n">
        <v>0.115632444840624</v>
      </c>
      <c r="D52" s="0" t="n">
        <v>4.43980406638286</v>
      </c>
      <c r="E52" s="0" t="n">
        <v>4.23223790284769</v>
      </c>
      <c r="F52" s="0" t="n">
        <v>28.0693550985846</v>
      </c>
      <c r="G52" s="0" t="n">
        <v>0.0952997689724684</v>
      </c>
      <c r="H52" s="0" t="n">
        <v>0.0225175831699691</v>
      </c>
      <c r="I52" s="19" t="n">
        <v>0.0890290698435526</v>
      </c>
      <c r="J52" s="20" t="n">
        <v>0.0954167781837178</v>
      </c>
      <c r="K52" s="20" t="n">
        <v>4.44853407138465</v>
      </c>
      <c r="L52" s="20" t="n">
        <v>31.3601401572101</v>
      </c>
      <c r="M52" s="21" t="n">
        <f aca="false">I52/K52</f>
        <v>0.020013125316098</v>
      </c>
      <c r="N52" s="0" t="n">
        <f aca="false">ABS(E52-K52)</f>
        <v>0.216296168536964</v>
      </c>
      <c r="Q52" s="23"/>
    </row>
    <row r="53" customFormat="false" ht="14.25" hidden="false" customHeight="false" outlineLevel="0" collapsed="false">
      <c r="A53" s="1" t="n">
        <v>43190</v>
      </c>
      <c r="B53" s="18" t="n">
        <v>9.35935818774526</v>
      </c>
      <c r="C53" s="0" t="n">
        <v>0.115690605187521</v>
      </c>
      <c r="D53" s="0" t="n">
        <v>4.43786368856666</v>
      </c>
      <c r="E53" s="0" t="n">
        <v>4.23735790729671</v>
      </c>
      <c r="F53" s="0" t="n">
        <v>27.4282487620525</v>
      </c>
      <c r="G53" s="0" t="n">
        <v>0.0914989904071688</v>
      </c>
      <c r="H53" s="0" t="n">
        <v>0.0215934061764308</v>
      </c>
      <c r="I53" s="19" t="n">
        <v>0.0952836095589885</v>
      </c>
      <c r="J53" s="20" t="n">
        <v>0.101232842854924</v>
      </c>
      <c r="K53" s="20" t="n">
        <v>4.30058904418326</v>
      </c>
      <c r="L53" s="20" t="n">
        <v>28.4612642361752</v>
      </c>
      <c r="M53" s="21" t="n">
        <f aca="false">I53/K53</f>
        <v>0.0221559438904919</v>
      </c>
      <c r="N53" s="0" t="n">
        <f aca="false">ABS(E53-K53)</f>
        <v>0.0632311368865484</v>
      </c>
    </row>
    <row r="54" customFormat="false" ht="14.25" hidden="false" customHeight="false" outlineLevel="0" collapsed="false">
      <c r="A54" s="1" t="n">
        <v>43220</v>
      </c>
      <c r="B54" s="18" t="n">
        <v>9.15850966956985</v>
      </c>
      <c r="C54" s="0" t="n">
        <v>0.114915987460999</v>
      </c>
      <c r="D54" s="0" t="n">
        <v>4.28745035407574</v>
      </c>
      <c r="E54" s="0" t="n">
        <v>4.08181591572198</v>
      </c>
      <c r="F54" s="0" t="n">
        <v>25.660278890345</v>
      </c>
      <c r="G54" s="0" t="n">
        <v>0.0959721358992759</v>
      </c>
      <c r="H54" s="0" t="n">
        <v>0.0235121176164802</v>
      </c>
      <c r="I54" s="19" t="n">
        <v>0.0915027462156561</v>
      </c>
      <c r="J54" s="20" t="n">
        <v>0.0971604844516673</v>
      </c>
      <c r="K54" s="20" t="n">
        <v>4.27124339582105</v>
      </c>
      <c r="L54" s="20" t="n">
        <v>27.9089667917617</v>
      </c>
      <c r="M54" s="21" t="n">
        <f aca="false">I54/K54</f>
        <v>0.0214229763410771</v>
      </c>
      <c r="N54" s="0" t="n">
        <f aca="false">ABS(E54-K54)</f>
        <v>0.189427480099067</v>
      </c>
    </row>
    <row r="55" customFormat="false" ht="14.25" hidden="false" customHeight="false" outlineLevel="0" collapsed="false">
      <c r="A55" s="1" t="n">
        <v>43251</v>
      </c>
      <c r="B55" s="18" t="n">
        <v>9.20069295019601</v>
      </c>
      <c r="C55" s="0" t="n">
        <v>0.115167388031188</v>
      </c>
      <c r="D55" s="0" t="n">
        <v>4.3246451493274</v>
      </c>
      <c r="E55" s="0" t="n">
        <v>4.12071610142739</v>
      </c>
      <c r="F55" s="0" t="n">
        <v>26.6883119255441</v>
      </c>
      <c r="G55" s="0" t="n">
        <v>0.095829430264192</v>
      </c>
      <c r="H55" s="0" t="n">
        <v>0.0232555283852235</v>
      </c>
      <c r="I55" s="19" t="n">
        <v>0.0959507432343381</v>
      </c>
      <c r="J55" s="20" t="n">
        <v>0.0996087970468163</v>
      </c>
      <c r="K55" s="20" t="n">
        <v>4.09604074463922</v>
      </c>
      <c r="L55" s="20" t="n">
        <v>26.0951896323901</v>
      </c>
      <c r="M55" s="21" t="n">
        <f aca="false">I55/K55</f>
        <v>0.0234252414016915</v>
      </c>
      <c r="N55" s="0" t="n">
        <f aca="false">ABS(E55-K55)</f>
        <v>0.0246753567881628</v>
      </c>
    </row>
    <row r="56" customFormat="false" ht="14.25" hidden="false" customHeight="false" outlineLevel="0" collapsed="false">
      <c r="A56" s="1" t="n">
        <v>43281</v>
      </c>
      <c r="B56" s="18" t="n">
        <v>9.06960856761643</v>
      </c>
      <c r="C56" s="0" t="n">
        <v>0.115119376995567</v>
      </c>
      <c r="D56" s="0" t="n">
        <v>4.24211425533506</v>
      </c>
      <c r="E56" s="0" t="n">
        <v>4.03565802578585</v>
      </c>
      <c r="F56" s="0" t="n">
        <v>26.4836644510165</v>
      </c>
      <c r="G56" s="0" t="n">
        <v>0.0998328886709393</v>
      </c>
      <c r="H56" s="0" t="n">
        <v>0.0247376978012152</v>
      </c>
      <c r="I56" s="19" t="n">
        <v>0.0958135454513182</v>
      </c>
      <c r="J56" s="20" t="n">
        <v>0.100602610644089</v>
      </c>
      <c r="K56" s="20" t="n">
        <v>4.10673306025581</v>
      </c>
      <c r="L56" s="20" t="n">
        <v>27.0354432829306</v>
      </c>
      <c r="M56" s="21" t="n">
        <f aca="false">I56/K56</f>
        <v>0.0233308432872308</v>
      </c>
      <c r="N56" s="0" t="n">
        <f aca="false">ABS(E56-K56)</f>
        <v>0.0710750344699571</v>
      </c>
    </row>
    <row r="57" customFormat="false" ht="14.25" hidden="false" customHeight="false" outlineLevel="0" collapsed="false">
      <c r="A57" s="1" t="n">
        <v>43312</v>
      </c>
      <c r="B57" s="18" t="n">
        <v>8.99536976432598</v>
      </c>
      <c r="C57" s="0" t="n">
        <v>0.115208546722143</v>
      </c>
      <c r="D57" s="0" t="n">
        <v>4.23181367185241</v>
      </c>
      <c r="E57" s="0" t="n">
        <v>4.02247801107654</v>
      </c>
      <c r="F57" s="0" t="n">
        <v>25.7236859011548</v>
      </c>
      <c r="G57" s="0" t="n">
        <v>0.101918482519987</v>
      </c>
      <c r="H57" s="0" t="n">
        <v>0.025337237951168</v>
      </c>
      <c r="I57" s="19" t="n">
        <v>0.0998462716759951</v>
      </c>
      <c r="J57" s="20" t="n">
        <v>0.103267009671429</v>
      </c>
      <c r="K57" s="20" t="n">
        <v>4.08113371738643</v>
      </c>
      <c r="L57" s="20" t="n">
        <v>26.8111766809467</v>
      </c>
      <c r="M57" s="21" t="n">
        <f aca="false">I57/K57</f>
        <v>0.0244653271836281</v>
      </c>
      <c r="N57" s="0" t="n">
        <f aca="false">ABS(E57-K57)</f>
        <v>0.0586557063098896</v>
      </c>
    </row>
    <row r="58" customFormat="false" ht="14.25" hidden="false" customHeight="false" outlineLevel="0" collapsed="false">
      <c r="A58" s="1" t="n">
        <v>43343</v>
      </c>
      <c r="B58" s="18" t="n">
        <v>8.92852016849984</v>
      </c>
      <c r="C58" s="0" t="n">
        <v>0.115040850525984</v>
      </c>
      <c r="D58" s="0" t="n">
        <v>4.17403513119443</v>
      </c>
      <c r="E58" s="0" t="n">
        <v>3.96410412329229</v>
      </c>
      <c r="F58" s="0" t="n">
        <v>25.2656971186185</v>
      </c>
      <c r="G58" s="0" t="n">
        <v>0.104065309447167</v>
      </c>
      <c r="H58" s="0" t="n">
        <v>0.0262519112037698</v>
      </c>
      <c r="I58" s="19" t="n">
        <v>0.101874090132537</v>
      </c>
      <c r="J58" s="20" t="n">
        <v>0.100609410241804</v>
      </c>
      <c r="K58" s="20" t="n">
        <v>4.03587643186813</v>
      </c>
      <c r="L58" s="20" t="n">
        <v>26.1555172610392</v>
      </c>
      <c r="M58" s="21" t="n">
        <f aca="false">I58/K58</f>
        <v>0.0252421232047932</v>
      </c>
      <c r="N58" s="0" t="n">
        <f aca="false">ABS(E58-K58)</f>
        <v>0.0717723085758331</v>
      </c>
    </row>
    <row r="59" customFormat="false" ht="14.25" hidden="false" customHeight="false" outlineLevel="0" collapsed="false">
      <c r="A59" s="1" t="n">
        <v>43373</v>
      </c>
      <c r="B59" s="18" t="n">
        <v>8.94011932412301</v>
      </c>
      <c r="C59" s="0" t="n">
        <v>0.114662597144696</v>
      </c>
      <c r="D59" s="0" t="n">
        <v>4.30651679046698</v>
      </c>
      <c r="E59" s="0" t="n">
        <v>4.08954783117674</v>
      </c>
      <c r="F59" s="0" t="n">
        <v>25.7648164527205</v>
      </c>
      <c r="G59" s="0" t="n">
        <v>0.104739363610778</v>
      </c>
      <c r="H59" s="0" t="n">
        <v>0.0256114778294792</v>
      </c>
      <c r="I59" s="19" t="n">
        <v>0.104189268756754</v>
      </c>
      <c r="J59" s="20" t="n">
        <v>0.103891204474086</v>
      </c>
      <c r="K59" s="20" t="n">
        <v>4.06807576966134</v>
      </c>
      <c r="L59" s="20" t="n">
        <v>25.876373436785</v>
      </c>
      <c r="M59" s="21" t="n">
        <f aca="false">I59/K59</f>
        <v>0.0256114376073746</v>
      </c>
      <c r="N59" s="0" t="n">
        <f aca="false">ABS(E59-K59)</f>
        <v>0.0214720615153983</v>
      </c>
    </row>
    <row r="60" customFormat="false" ht="14.25" hidden="false" customHeight="false" outlineLevel="0" collapsed="false">
      <c r="A60" s="1" t="n">
        <v>43404</v>
      </c>
      <c r="B60" s="18" t="n">
        <v>8.9357460992987</v>
      </c>
      <c r="C60" s="0" t="n">
        <v>0.114654368190405</v>
      </c>
      <c r="D60" s="0" t="n">
        <v>4.23435058310218</v>
      </c>
      <c r="E60" s="0" t="n">
        <v>4.02095045382854</v>
      </c>
      <c r="F60" s="0" t="n">
        <v>25.610890272543</v>
      </c>
      <c r="G60" s="0" t="n">
        <v>0.104580150268074</v>
      </c>
      <c r="H60" s="0" t="n">
        <v>0.026008813455659</v>
      </c>
      <c r="I60" s="19" t="n">
        <v>0.104760700142462</v>
      </c>
      <c r="J60" s="20" t="n">
        <v>0.102592005309514</v>
      </c>
      <c r="K60" s="20" t="n">
        <v>4.09808843928781</v>
      </c>
      <c r="L60" s="20" t="n">
        <v>26.0683798295455</v>
      </c>
      <c r="M60" s="21" t="n">
        <f aca="false">I60/K60</f>
        <v>0.025563308770532</v>
      </c>
      <c r="N60" s="0" t="n">
        <f aca="false">ABS(E60-K60)</f>
        <v>0.0771379854592755</v>
      </c>
    </row>
    <row r="61" customFormat="false" ht="14.25" hidden="false" customHeight="false" outlineLevel="0" collapsed="false">
      <c r="A61" s="1" t="n">
        <v>43434</v>
      </c>
      <c r="B61" s="18" t="n">
        <v>8.9708469538796</v>
      </c>
      <c r="C61" s="0" t="n">
        <v>0.114310618639768</v>
      </c>
      <c r="D61" s="0" t="n">
        <v>4.26348332517695</v>
      </c>
      <c r="E61" s="0" t="n">
        <v>4.04878068674775</v>
      </c>
      <c r="F61" s="0" t="n">
        <v>25.8660195596806</v>
      </c>
      <c r="G61" s="0" t="n">
        <v>0.104687039718778</v>
      </c>
      <c r="H61" s="0" t="n">
        <v>0.0258564362504084</v>
      </c>
      <c r="I61" s="19" t="n">
        <v>0.104811478650561</v>
      </c>
      <c r="J61" s="20" t="n">
        <v>0.102974361410281</v>
      </c>
      <c r="K61" s="20" t="n">
        <v>4.09604603734355</v>
      </c>
      <c r="L61" s="20" t="n">
        <v>26.5080524959574</v>
      </c>
      <c r="M61" s="21" t="n">
        <f aca="false">I61/K61</f>
        <v>0.0255884523013163</v>
      </c>
      <c r="N61" s="0" t="n">
        <f aca="false">ABS(E61-K61)</f>
        <v>0.0472653505958052</v>
      </c>
    </row>
    <row r="62" customFormat="false" ht="14.25" hidden="false" customHeight="false" outlineLevel="0" collapsed="false">
      <c r="A62" s="1" t="n">
        <v>43465</v>
      </c>
      <c r="B62" s="18" t="n">
        <v>9.1913410806474</v>
      </c>
      <c r="C62" s="0" t="n">
        <v>0.113665152978965</v>
      </c>
      <c r="D62" s="0" t="n">
        <v>4.1937912711096</v>
      </c>
      <c r="E62" s="0" t="n">
        <v>3.99160210172219</v>
      </c>
      <c r="F62" s="0" t="n">
        <v>25.5949255210308</v>
      </c>
      <c r="G62" s="0" t="n">
        <v>0.100153268126712</v>
      </c>
      <c r="H62" s="0" t="n">
        <v>0.0250909949374715</v>
      </c>
      <c r="I62" s="19" t="n">
        <v>0.104843194697369</v>
      </c>
      <c r="J62" s="20" t="n">
        <v>0.104537827511769</v>
      </c>
      <c r="K62" s="20" t="n">
        <v>4.1045938144574</v>
      </c>
      <c r="L62" s="20" t="n">
        <v>26.6892643536507</v>
      </c>
      <c r="M62" s="21" t="n">
        <f aca="false">I62/K62</f>
        <v>0.0255428915592294</v>
      </c>
      <c r="N62" s="0" t="n">
        <f aca="false">ABS(E62-K62)</f>
        <v>0.112991712735208</v>
      </c>
    </row>
    <row r="63" customFormat="false" ht="14.25" hidden="false" customHeight="false" outlineLevel="0" collapsed="false">
      <c r="A63" s="1" t="n">
        <v>43496</v>
      </c>
      <c r="B63" s="18" t="n">
        <v>9.27830697085142</v>
      </c>
      <c r="C63" s="0" t="n">
        <v>0.113727480523613</v>
      </c>
      <c r="D63" s="0" t="n">
        <v>4.20465273130416</v>
      </c>
      <c r="E63" s="0" t="n">
        <v>4.00661096255861</v>
      </c>
      <c r="F63" s="0" t="n">
        <v>25.2532404519098</v>
      </c>
      <c r="G63" s="0" t="n">
        <v>0.0978869576908712</v>
      </c>
      <c r="H63" s="0" t="n">
        <v>0.0244313607199739</v>
      </c>
      <c r="I63" s="19" t="n">
        <v>0.100100452677831</v>
      </c>
      <c r="J63" s="20" t="n">
        <v>0.0997221516415978</v>
      </c>
      <c r="K63" s="20" t="n">
        <v>4.00852541105443</v>
      </c>
      <c r="L63" s="20" t="n">
        <v>26.1203869675004</v>
      </c>
      <c r="M63" s="21" t="n">
        <f aca="false">I63/K63</f>
        <v>0.0249718892642618</v>
      </c>
      <c r="N63" s="0" t="n">
        <f aca="false">ABS(E63-K63)</f>
        <v>0.00191444849582023</v>
      </c>
    </row>
    <row r="64" customFormat="false" ht="14.25" hidden="false" customHeight="false" outlineLevel="0" collapsed="false">
      <c r="A64" s="1" t="n">
        <v>43524</v>
      </c>
      <c r="B64" s="18" t="n">
        <v>9.26114044924751</v>
      </c>
      <c r="C64" s="0" t="n">
        <v>0.11349014085493</v>
      </c>
      <c r="D64" s="0" t="n">
        <v>4.28354383467087</v>
      </c>
      <c r="E64" s="0" t="n">
        <v>4.08006906745125</v>
      </c>
      <c r="F64" s="0" t="n">
        <v>26.552320305317</v>
      </c>
      <c r="G64" s="0" t="n">
        <v>0.0985747120266139</v>
      </c>
      <c r="H64" s="0" t="n">
        <v>0.0241600596453118</v>
      </c>
      <c r="I64" s="19" t="n">
        <v>0.0978652191378591</v>
      </c>
      <c r="J64" s="20" t="n">
        <v>0.0991819216679139</v>
      </c>
      <c r="K64" s="20" t="n">
        <v>4.00323580580209</v>
      </c>
      <c r="L64" s="20" t="n">
        <v>25.5342497048622</v>
      </c>
      <c r="M64" s="21" t="n">
        <f aca="false">I64/K64</f>
        <v>0.0244465287295888</v>
      </c>
      <c r="N64" s="0" t="n">
        <f aca="false">ABS(E64-K64)</f>
        <v>0.0768332616491678</v>
      </c>
    </row>
    <row r="65" customFormat="false" ht="14.25" hidden="false" customHeight="false" outlineLevel="0" collapsed="false">
      <c r="A65" s="1" t="n">
        <v>43555</v>
      </c>
      <c r="B65" s="18" t="n">
        <v>9.45699019662384</v>
      </c>
      <c r="C65" s="0" t="n">
        <v>0.112905102920279</v>
      </c>
      <c r="D65" s="0" t="n">
        <v>4.20423301312579</v>
      </c>
      <c r="E65" s="0" t="n">
        <v>4.01298621726317</v>
      </c>
      <c r="F65" s="0" t="n">
        <v>25.1170660661544</v>
      </c>
      <c r="G65" s="0" t="n">
        <v>0.0935476869341018</v>
      </c>
      <c r="H65" s="0" t="n">
        <v>0.0233112405249926</v>
      </c>
      <c r="I65" s="19" t="n">
        <v>0.0986303989917161</v>
      </c>
      <c r="J65" s="20" t="n">
        <v>0.101709794787548</v>
      </c>
      <c r="K65" s="20" t="n">
        <v>4.11975109117267</v>
      </c>
      <c r="L65" s="20" t="n">
        <v>27.3050466131217</v>
      </c>
      <c r="M65" s="21" t="n">
        <f aca="false">I65/K65</f>
        <v>0.0239408636126221</v>
      </c>
      <c r="N65" s="0" t="n">
        <f aca="false">ABS(E65-K65)</f>
        <v>0.1067648739095</v>
      </c>
    </row>
    <row r="66" customFormat="false" ht="14.25" hidden="false" customHeight="false" outlineLevel="0" collapsed="false">
      <c r="A66" s="1" t="n">
        <v>43585</v>
      </c>
      <c r="B66" s="18" t="n">
        <v>9.47134539891521</v>
      </c>
      <c r="C66" s="0" t="n">
        <v>0.112911568664607</v>
      </c>
      <c r="D66" s="0" t="n">
        <v>4.12545043094865</v>
      </c>
      <c r="E66" s="0" t="n">
        <v>3.93891860912842</v>
      </c>
      <c r="F66" s="0" t="n">
        <v>24.983789637747</v>
      </c>
      <c r="G66" s="0" t="n">
        <v>0.09243644510978</v>
      </c>
      <c r="H66" s="0" t="n">
        <v>0.0234674676688061</v>
      </c>
      <c r="I66" s="19" t="n">
        <v>0.0935183469182953</v>
      </c>
      <c r="J66" s="20" t="n">
        <v>0.100081842934754</v>
      </c>
      <c r="K66" s="20" t="n">
        <v>4.0334901402877</v>
      </c>
      <c r="L66" s="20" t="n">
        <v>25.7810708907073</v>
      </c>
      <c r="M66" s="21" t="n">
        <f aca="false">I66/K66</f>
        <v>0.0231854656056318</v>
      </c>
      <c r="N66" s="0" t="n">
        <f aca="false">ABS(E66-K66)</f>
        <v>0.0945715311592772</v>
      </c>
    </row>
    <row r="67" customFormat="false" ht="14.25" hidden="false" customHeight="false" outlineLevel="0" collapsed="false">
      <c r="A67" s="1" t="n">
        <v>43616</v>
      </c>
      <c r="B67" s="18" t="n">
        <v>9.44431136963452</v>
      </c>
      <c r="C67" s="0" t="n">
        <v>0.112955985709195</v>
      </c>
      <c r="D67" s="0" t="n">
        <v>4.0787332462842</v>
      </c>
      <c r="E67" s="0" t="n">
        <v>3.89352894505569</v>
      </c>
      <c r="F67" s="0" t="n">
        <v>24.7967757765932</v>
      </c>
      <c r="G67" s="0" t="n">
        <v>0.0930513240118897</v>
      </c>
      <c r="H67" s="0" t="n">
        <v>0.0238989680891042</v>
      </c>
      <c r="I67" s="19" t="n">
        <v>0.0924425486273737</v>
      </c>
      <c r="J67" s="20" t="n">
        <v>0.0997027495963861</v>
      </c>
      <c r="K67" s="20" t="n">
        <v>3.98021226827382</v>
      </c>
      <c r="L67" s="20" t="n">
        <v>25.6542450132704</v>
      </c>
      <c r="M67" s="21" t="n">
        <f aca="false">I67/K67</f>
        <v>0.0232255323074679</v>
      </c>
      <c r="N67" s="0" t="n">
        <f aca="false">ABS(E67-K67)</f>
        <v>0.0866833232181281</v>
      </c>
    </row>
    <row r="68" customFormat="false" ht="14.25" hidden="false" customHeight="false" outlineLevel="0" collapsed="false">
      <c r="A68" s="1" t="n">
        <v>43646</v>
      </c>
      <c r="B68" s="18" t="n">
        <v>9.52918822250967</v>
      </c>
      <c r="C68" s="0" t="n">
        <v>0.112337980411161</v>
      </c>
      <c r="D68" s="0" t="n">
        <v>3.94300239662045</v>
      </c>
      <c r="E68" s="0" t="n">
        <v>3.76680989615328</v>
      </c>
      <c r="F68" s="0" t="n">
        <v>23.9395800015998</v>
      </c>
      <c r="G68" s="0" t="n">
        <v>0.0907660457033544</v>
      </c>
      <c r="H68" s="0" t="n">
        <v>0.0240962640020793</v>
      </c>
      <c r="I68" s="19" t="n">
        <v>0.093165755472787</v>
      </c>
      <c r="J68" s="20" t="n">
        <v>0.096967045779523</v>
      </c>
      <c r="K68" s="20" t="n">
        <v>3.89649434784933</v>
      </c>
      <c r="L68" s="20" t="n">
        <v>25.3308064072736</v>
      </c>
      <c r="M68" s="21" t="n">
        <f aca="false">I68/K68</f>
        <v>0.0239101477265609</v>
      </c>
      <c r="N68" s="0" t="n">
        <f aca="false">ABS(E68-K68)</f>
        <v>0.129684451696046</v>
      </c>
    </row>
    <row r="69" customFormat="false" ht="14.25" hidden="false" customHeight="false" outlineLevel="0" collapsed="false">
      <c r="A69" s="1" t="n">
        <v>43677</v>
      </c>
      <c r="B69" s="18" t="n">
        <v>9.56422309896986</v>
      </c>
      <c r="C69" s="0" t="n">
        <v>0.112362697081254</v>
      </c>
      <c r="D69" s="0" t="n">
        <v>3.93508037019893</v>
      </c>
      <c r="E69" s="0" t="n">
        <v>3.76129826795523</v>
      </c>
      <c r="F69" s="0" t="n">
        <v>23.3075419151702</v>
      </c>
      <c r="G69" s="0" t="n">
        <v>0.0895127265293679</v>
      </c>
      <c r="H69" s="0" t="n">
        <v>0.0237983590112969</v>
      </c>
      <c r="I69" s="19" t="n">
        <v>0.090922032350559</v>
      </c>
      <c r="J69" s="20" t="n">
        <v>0.0968166590666952</v>
      </c>
      <c r="K69" s="20" t="n">
        <v>3.80630251935619</v>
      </c>
      <c r="L69" s="20" t="n">
        <v>24.3997824893087</v>
      </c>
      <c r="M69" s="21" t="n">
        <f aca="false">I69/K69</f>
        <v>0.0238872322649587</v>
      </c>
      <c r="N69" s="0" t="n">
        <f aca="false">ABS(E69-K69)</f>
        <v>0.0450042514009605</v>
      </c>
    </row>
    <row r="70" customFormat="false" ht="14.25" hidden="false" customHeight="false" outlineLevel="0" collapsed="false">
      <c r="A70" s="1" t="n">
        <v>43708</v>
      </c>
      <c r="B70" s="18" t="n">
        <v>9.49966542503013</v>
      </c>
      <c r="C70" s="0" t="n">
        <v>0.11231420047704</v>
      </c>
      <c r="D70" s="0" t="n">
        <v>3.91125315675024</v>
      </c>
      <c r="E70" s="0" t="n">
        <v>3.73545139738544</v>
      </c>
      <c r="F70" s="0" t="n">
        <v>22.8009210071551</v>
      </c>
      <c r="G70" s="0" t="n">
        <v>0.0913150321657746</v>
      </c>
      <c r="H70" s="0" t="n">
        <v>0.0244455147320853</v>
      </c>
      <c r="I70" s="19" t="n">
        <v>0.0895680105790799</v>
      </c>
      <c r="J70" s="20" t="n">
        <v>0.098118031042856</v>
      </c>
      <c r="K70" s="20" t="n">
        <v>3.82739083510874</v>
      </c>
      <c r="L70" s="20" t="n">
        <v>24.1397393269251</v>
      </c>
      <c r="M70" s="21" t="n">
        <f aca="false">I70/K70</f>
        <v>0.0234018459148386</v>
      </c>
      <c r="N70" s="0" t="n">
        <f aca="false">ABS(E70-K70)</f>
        <v>0.0919394377232918</v>
      </c>
    </row>
    <row r="71" customFormat="false" ht="14.25" hidden="false" customHeight="false" outlineLevel="0" collapsed="false">
      <c r="A71" s="1" t="n">
        <v>43738</v>
      </c>
      <c r="B71" s="18" t="n">
        <v>9.2959026672205</v>
      </c>
      <c r="C71" s="0" t="n">
        <v>0.112323682747173</v>
      </c>
      <c r="D71" s="0" t="n">
        <v>3.84943884921972</v>
      </c>
      <c r="E71" s="0" t="n">
        <v>3.66678824292903</v>
      </c>
      <c r="F71" s="0" t="n">
        <v>21.7008890582451</v>
      </c>
      <c r="G71" s="0" t="n">
        <v>0.0974915979452033</v>
      </c>
      <c r="H71" s="0" t="n">
        <v>0.0265877360475354</v>
      </c>
      <c r="I71" s="19" t="n">
        <v>0.0913917982961178</v>
      </c>
      <c r="J71" s="20" t="n">
        <v>0.0994329330539578</v>
      </c>
      <c r="K71" s="20" t="n">
        <v>3.77082467354134</v>
      </c>
      <c r="L71" s="20" t="n">
        <v>23.4074621430069</v>
      </c>
      <c r="M71" s="21" t="n">
        <f aca="false">I71/K71</f>
        <v>0.0242365546553741</v>
      </c>
      <c r="N71" s="0" t="n">
        <f aca="false">ABS(E71-K71)</f>
        <v>0.104036430612308</v>
      </c>
    </row>
    <row r="72" customFormat="false" ht="14.25" hidden="false" customHeight="false" outlineLevel="0" collapsed="false">
      <c r="A72" s="1" t="n">
        <v>43769</v>
      </c>
      <c r="B72" s="18" t="n">
        <v>9.38926820185607</v>
      </c>
      <c r="C72" s="0" t="n">
        <v>0.112327871244238</v>
      </c>
      <c r="D72" s="0" t="n">
        <v>3.7941081516785</v>
      </c>
      <c r="E72" s="0" t="n">
        <v>3.61893722527998</v>
      </c>
      <c r="F72" s="0" t="n">
        <v>21.9012400964586</v>
      </c>
      <c r="G72" s="0" t="n">
        <v>0.0942938330394204</v>
      </c>
      <c r="H72" s="0" t="n">
        <v>0.026055669708978</v>
      </c>
      <c r="I72" s="19" t="n">
        <v>0.097691966234284</v>
      </c>
      <c r="J72" s="20" t="n">
        <v>0.101694659188665</v>
      </c>
      <c r="K72" s="20" t="n">
        <v>3.68089690876282</v>
      </c>
      <c r="L72" s="20" t="n">
        <v>22.3240707399028</v>
      </c>
      <c r="M72" s="21" t="n">
        <f aca="false">I72/K72</f>
        <v>0.0265402614242514</v>
      </c>
      <c r="N72" s="0" t="n">
        <f aca="false">ABS(E72-K72)</f>
        <v>0.0619596834828364</v>
      </c>
    </row>
    <row r="73" customFormat="false" ht="14.25" hidden="false" customHeight="false" outlineLevel="0" collapsed="false">
      <c r="A73" s="1" t="n">
        <v>43799</v>
      </c>
      <c r="B73" s="18" t="n">
        <v>9.41900925307504</v>
      </c>
      <c r="C73" s="0" t="n">
        <v>0.111850342988538</v>
      </c>
      <c r="D73" s="0" t="n">
        <v>3.75076871340655</v>
      </c>
      <c r="E73" s="0" t="n">
        <v>3.57802390748865</v>
      </c>
      <c r="F73" s="0" t="n">
        <v>21.3072904845194</v>
      </c>
      <c r="G73" s="0" t="n">
        <v>0.0940684364931949</v>
      </c>
      <c r="H73" s="0" t="n">
        <v>0.0262906115010337</v>
      </c>
      <c r="I73" s="19" t="n">
        <v>0.0945496995254068</v>
      </c>
      <c r="J73" s="20" t="n">
        <v>0.100512142679261</v>
      </c>
      <c r="K73" s="20" t="n">
        <v>3.65870005429536</v>
      </c>
      <c r="L73" s="20" t="n">
        <v>22.5434224702155</v>
      </c>
      <c r="M73" s="21" t="n">
        <f aca="false">I73/K73</f>
        <v>0.0258424298582237</v>
      </c>
      <c r="N73" s="0" t="n">
        <f aca="false">ABS(E73-K73)</f>
        <v>0.0806761468067037</v>
      </c>
    </row>
    <row r="74" customFormat="false" ht="14.25" hidden="false" customHeight="false" outlineLevel="0" collapsed="false">
      <c r="A74" s="1" t="n">
        <v>43830</v>
      </c>
      <c r="B74" s="18" t="n">
        <v>9.36700129520063</v>
      </c>
      <c r="C74" s="0" t="n">
        <v>0.111787730032598</v>
      </c>
      <c r="D74" s="0" t="n">
        <v>3.73430093097839</v>
      </c>
      <c r="E74" s="0" t="n">
        <v>3.55991633844118</v>
      </c>
      <c r="F74" s="0" t="n">
        <v>21.9178745504066</v>
      </c>
      <c r="G74" s="0" t="n">
        <v>0.0963675767176344</v>
      </c>
      <c r="H74" s="0" t="n">
        <v>0.0270701801828949</v>
      </c>
      <c r="I74" s="19" t="n">
        <v>0.0939206471177924</v>
      </c>
      <c r="J74" s="20" t="n">
        <v>0.0968737935600711</v>
      </c>
      <c r="K74" s="20" t="n">
        <v>3.59128187784462</v>
      </c>
      <c r="L74" s="20" t="n">
        <v>21.8814239417506</v>
      </c>
      <c r="M74" s="21" t="n">
        <f aca="false">I74/K74</f>
        <v>0.026152401931246</v>
      </c>
      <c r="N74" s="0" t="n">
        <f aca="false">ABS(E74-K74)</f>
        <v>0.0313655394034336</v>
      </c>
    </row>
    <row r="75" customFormat="false" ht="14.25" hidden="false" customHeight="false" outlineLevel="0" collapsed="false">
      <c r="A75" s="1" t="n">
        <v>43861</v>
      </c>
      <c r="B75" s="18" t="n">
        <v>9.29519035751827</v>
      </c>
      <c r="C75" s="0" t="n">
        <v>0.111783613566685</v>
      </c>
      <c r="D75" s="0" t="n">
        <v>3.69101862549769</v>
      </c>
      <c r="E75" s="0" t="n">
        <v>3.51532253993565</v>
      </c>
      <c r="F75" s="0" t="n">
        <v>21.0236653023789</v>
      </c>
      <c r="G75" s="0" t="n">
        <v>0.0982050384381538</v>
      </c>
      <c r="H75" s="0" t="n">
        <v>0.0279362810446268</v>
      </c>
      <c r="I75" s="19" t="n">
        <v>0.0960867710117599</v>
      </c>
      <c r="J75" s="20" t="n">
        <v>0.0975597545293699</v>
      </c>
      <c r="K75" s="20" t="n">
        <v>3.62288649726829</v>
      </c>
      <c r="L75" s="20" t="n">
        <v>22.7470900125606</v>
      </c>
      <c r="M75" s="21" t="n">
        <f aca="false">I75/K75</f>
        <v>0.0265221588046467</v>
      </c>
      <c r="N75" s="0" t="n">
        <f aca="false">ABS(E75-K75)</f>
        <v>0.107563957332643</v>
      </c>
    </row>
    <row r="76" customFormat="false" ht="14.25" hidden="false" customHeight="false" outlineLevel="0" collapsed="false">
      <c r="A76" s="1" t="n">
        <v>43890</v>
      </c>
      <c r="B76" s="18" t="n">
        <v>9.36194360135213</v>
      </c>
      <c r="C76" s="0" t="n">
        <v>0.109813750520834</v>
      </c>
      <c r="D76" s="0" t="n">
        <v>3.89828644154742</v>
      </c>
      <c r="E76" s="0" t="n">
        <v>3.70881904420025</v>
      </c>
      <c r="F76" s="0" t="n">
        <v>23.8476048653129</v>
      </c>
      <c r="G76" s="0" t="n">
        <v>0.100527923847386</v>
      </c>
      <c r="H76" s="0" t="n">
        <v>0.0271051034438007</v>
      </c>
      <c r="I76" s="19" t="n">
        <v>0.098767305999217</v>
      </c>
      <c r="J76" s="20" t="n">
        <v>0.0990108153332396</v>
      </c>
      <c r="K76" s="20" t="n">
        <v>3.68018557443975</v>
      </c>
      <c r="L76" s="20" t="n">
        <v>22.5007453287759</v>
      </c>
      <c r="M76" s="21" t="n">
        <f aca="false">I76/K76</f>
        <v>0.0268375884860787</v>
      </c>
      <c r="N76" s="0" t="n">
        <f aca="false">ABS(E76-K76)</f>
        <v>0.0286334697605031</v>
      </c>
    </row>
    <row r="77" customFormat="false" ht="14.25" hidden="false" customHeight="false" outlineLevel="0" collapsed="false">
      <c r="A77" s="1" t="n">
        <v>43921</v>
      </c>
      <c r="B77" s="18" t="n">
        <v>9.10525971889315</v>
      </c>
      <c r="C77" s="0" t="n">
        <v>0.109573052709175</v>
      </c>
      <c r="D77" s="0" t="n">
        <v>3.88375656213406</v>
      </c>
      <c r="E77" s="0" t="n">
        <v>3.68146844961199</v>
      </c>
      <c r="F77" s="0" t="n">
        <v>23.8626158836872</v>
      </c>
      <c r="G77" s="0" t="n">
        <v>0.107145989011816</v>
      </c>
      <c r="H77" s="0" t="n">
        <v>0.0291041443050011</v>
      </c>
      <c r="I77" s="19" t="n">
        <v>0.100749820104667</v>
      </c>
      <c r="J77" s="20" t="n">
        <v>0.100132665474698</v>
      </c>
      <c r="K77" s="20" t="n">
        <v>3.75795101722983</v>
      </c>
      <c r="L77" s="20" t="n">
        <v>24.7734870007995</v>
      </c>
      <c r="M77" s="21" t="n">
        <f aca="false">I77/K77</f>
        <v>0.0268097746997603</v>
      </c>
      <c r="N77" s="0" t="n">
        <f aca="false">ABS(E77-K77)</f>
        <v>0.0764825676178358</v>
      </c>
    </row>
    <row r="78" customFormat="false" ht="14.25" hidden="false" customHeight="false" outlineLevel="0" collapsed="false">
      <c r="A78" s="1" t="n">
        <v>43951</v>
      </c>
      <c r="B78" s="18" t="n">
        <v>9.12022784584018</v>
      </c>
      <c r="C78" s="0" t="n">
        <v>0.109602763091758</v>
      </c>
      <c r="D78" s="0" t="n">
        <v>3.82087663352735</v>
      </c>
      <c r="E78" s="0" t="n">
        <v>3.62273175804184</v>
      </c>
      <c r="F78" s="0" t="n">
        <v>23.8455982194352</v>
      </c>
      <c r="G78" s="0" t="n">
        <v>0.10660889931947</v>
      </c>
      <c r="H78" s="0" t="n">
        <v>0.0294277651340916</v>
      </c>
      <c r="I78" s="19" t="n">
        <v>0.107534481724965</v>
      </c>
      <c r="J78" s="20" t="n">
        <v>0.101620931967507</v>
      </c>
      <c r="K78" s="20" t="n">
        <v>3.83234309159063</v>
      </c>
      <c r="L78" s="20" t="n">
        <v>25.2748332067969</v>
      </c>
      <c r="M78" s="21" t="n">
        <f aca="false">I78/K78</f>
        <v>0.0280597219912095</v>
      </c>
      <c r="N78" s="0" t="n">
        <f aca="false">ABS(E78-K78)</f>
        <v>0.209611333548791</v>
      </c>
    </row>
    <row r="79" customFormat="false" ht="14.25" hidden="false" customHeight="false" outlineLevel="0" collapsed="false">
      <c r="A79" s="1" t="n">
        <v>43982</v>
      </c>
      <c r="B79" s="18" t="n">
        <v>9.19518826286813</v>
      </c>
      <c r="C79" s="0" t="n">
        <v>0.109632983925808</v>
      </c>
      <c r="D79" s="0" t="n">
        <v>3.80366122773778</v>
      </c>
      <c r="E79" s="0" t="n">
        <v>3.61040172624987</v>
      </c>
      <c r="F79" s="0" t="n">
        <v>24.1253922610009</v>
      </c>
      <c r="G79" s="0" t="n">
        <v>0.104459894115203</v>
      </c>
      <c r="H79" s="0" t="n">
        <v>0.02893303904541</v>
      </c>
      <c r="I79" s="19" t="n">
        <v>0.106732342850046</v>
      </c>
      <c r="J79" s="20" t="n">
        <v>0.102179838379018</v>
      </c>
      <c r="K79" s="20" t="n">
        <v>3.76551391860449</v>
      </c>
      <c r="L79" s="20" t="n">
        <v>25.3586578877766</v>
      </c>
      <c r="M79" s="21" t="n">
        <f aca="false">I79/K79</f>
        <v>0.0283446948164784</v>
      </c>
      <c r="N79" s="0" t="n">
        <f aca="false">ABS(E79-K79)</f>
        <v>0.155112192354623</v>
      </c>
    </row>
    <row r="80" customFormat="false" ht="14.25" hidden="false" customHeight="false" outlineLevel="0" collapsed="false">
      <c r="A80" s="1" t="n">
        <v>44012</v>
      </c>
      <c r="B80" s="18" t="n">
        <v>9.5978163092629</v>
      </c>
      <c r="C80" s="0" t="n">
        <v>0.109622546317116</v>
      </c>
      <c r="D80" s="0" t="n">
        <v>3.82978930719511</v>
      </c>
      <c r="E80" s="0" t="n">
        <v>3.65514869148454</v>
      </c>
      <c r="F80" s="0" t="n">
        <v>25.5447517809967</v>
      </c>
      <c r="G80" s="0" t="n">
        <v>0.0920507737994134</v>
      </c>
      <c r="H80" s="0" t="n">
        <v>0.0251838657108165</v>
      </c>
      <c r="I80" s="19" t="n">
        <v>0.104651647894327</v>
      </c>
      <c r="J80" s="20" t="n">
        <v>0.0985440696504008</v>
      </c>
      <c r="K80" s="20" t="n">
        <v>3.71764316048864</v>
      </c>
      <c r="L80" s="20" t="n">
        <v>25.5089407082444</v>
      </c>
      <c r="M80" s="21" t="n">
        <f aca="false">I80/K80</f>
        <v>0.0281499980973354</v>
      </c>
      <c r="N80" s="0" t="n">
        <f aca="false">ABS(E80-K80)</f>
        <v>0.0624944690041032</v>
      </c>
    </row>
    <row r="81" customFormat="false" ht="14.25" hidden="false" customHeight="false" outlineLevel="0" collapsed="false">
      <c r="A81" s="1" t="n">
        <v>44043</v>
      </c>
      <c r="B81" s="18" t="n">
        <v>9.69475544882536</v>
      </c>
      <c r="C81" s="0" t="n">
        <v>0.109701135099129</v>
      </c>
      <c r="D81" s="0" t="n">
        <v>3.85198142444079</v>
      </c>
      <c r="E81" s="0" t="n">
        <v>3.681477908714</v>
      </c>
      <c r="F81" s="0" t="n">
        <v>25.1092962884802</v>
      </c>
      <c r="G81" s="0" t="n">
        <v>0.088398161817543</v>
      </c>
      <c r="H81" s="0" t="n">
        <v>0.0240115964320487</v>
      </c>
      <c r="I81" s="19" t="n">
        <v>0.0921872349955215</v>
      </c>
      <c r="J81" s="20" t="n">
        <v>0.0955750390163112</v>
      </c>
      <c r="K81" s="20" t="n">
        <v>3.79207715564714</v>
      </c>
      <c r="L81" s="20" t="n">
        <v>26.7982109879405</v>
      </c>
      <c r="M81" s="21" t="n">
        <f aca="false">I81/K81</f>
        <v>0.0243104850486064</v>
      </c>
      <c r="N81" s="0" t="n">
        <f aca="false">ABS(E81-K81)</f>
        <v>0.11059924693314</v>
      </c>
    </row>
    <row r="82" customFormat="false" ht="14.25" hidden="false" customHeight="false" outlineLevel="0" collapsed="false">
      <c r="A82" s="1" t="n">
        <v>44074</v>
      </c>
      <c r="B82" s="18" t="n">
        <v>9.71471814481357</v>
      </c>
      <c r="C82" s="0" t="n">
        <v>0.109899979206878</v>
      </c>
      <c r="D82" s="0" t="n">
        <v>3.88977831905528</v>
      </c>
      <c r="E82" s="0" t="n">
        <v>3.71953157982027</v>
      </c>
      <c r="F82" s="0" t="n">
        <v>25.3039504233969</v>
      </c>
      <c r="G82" s="0" t="n">
        <v>0.0868795809822047</v>
      </c>
      <c r="H82" s="0" t="n">
        <v>0.0233576672540048</v>
      </c>
      <c r="I82" s="19" t="n">
        <v>0.0890300651434311</v>
      </c>
      <c r="J82" s="20" t="n">
        <v>0.0959759465767201</v>
      </c>
      <c r="K82" s="20" t="n">
        <v>3.89727999043147</v>
      </c>
      <c r="L82" s="20" t="n">
        <v>26.9049536834791</v>
      </c>
      <c r="M82" s="21" t="n">
        <f aca="false">I82/K82</f>
        <v>0.0228441542208966</v>
      </c>
      <c r="N82" s="0" t="n">
        <f aca="false">ABS(E82-K82)</f>
        <v>0.177748410611207</v>
      </c>
    </row>
    <row r="83" customFormat="false" ht="14.25" hidden="false" customHeight="false" outlineLevel="0" collapsed="false">
      <c r="A83" s="1" t="n">
        <v>44104</v>
      </c>
      <c r="B83" s="18" t="n">
        <v>9.89979342933373</v>
      </c>
      <c r="C83" s="0" t="n">
        <v>0.109856298131024</v>
      </c>
      <c r="D83" s="0" t="n">
        <v>3.87100626397851</v>
      </c>
      <c r="E83" s="0" t="n">
        <v>3.71058186157017</v>
      </c>
      <c r="F83" s="0" t="n">
        <v>25.1455077540316</v>
      </c>
      <c r="G83" s="0" t="n">
        <v>0.0805170820135056</v>
      </c>
      <c r="H83" s="0" t="n">
        <v>0.0216993142901405</v>
      </c>
      <c r="I83" s="19" t="n">
        <v>0.0871681566342593</v>
      </c>
      <c r="J83" s="20" t="n">
        <v>0.0948745944431213</v>
      </c>
      <c r="K83" s="20" t="n">
        <v>3.77241425026625</v>
      </c>
      <c r="L83" s="20" t="n">
        <v>26.197920108711</v>
      </c>
      <c r="M83" s="21" t="n">
        <f aca="false">I83/K83</f>
        <v>0.0231067297628056</v>
      </c>
      <c r="N83" s="0" t="n">
        <f aca="false">ABS(E83-K83)</f>
        <v>0.0618323886960823</v>
      </c>
    </row>
    <row r="84" customFormat="false" ht="14.25" hidden="false" customHeight="false" outlineLevel="0" collapsed="false">
      <c r="A84" s="1" t="n">
        <v>44135</v>
      </c>
      <c r="B84" s="18" t="n">
        <v>10.0430841617643</v>
      </c>
      <c r="C84" s="0" t="n">
        <v>0.109946116853559</v>
      </c>
      <c r="D84" s="0" t="n">
        <v>3.87524973904017</v>
      </c>
      <c r="E84" s="0" t="n">
        <v>3.72183094311485</v>
      </c>
      <c r="F84" s="0" t="n">
        <v>26.1305711029555</v>
      </c>
      <c r="G84" s="0" t="n">
        <v>0.0775367000748018</v>
      </c>
      <c r="H84" s="0" t="n">
        <v>0.0208329451981799</v>
      </c>
      <c r="I84" s="19" t="n">
        <v>0.0812680821851711</v>
      </c>
      <c r="J84" s="20" t="n">
        <v>0.0928073206940704</v>
      </c>
      <c r="K84" s="20" t="n">
        <v>3.82647011888328</v>
      </c>
      <c r="L84" s="20" t="n">
        <v>26.4288223308411</v>
      </c>
      <c r="M84" s="21" t="n">
        <f aca="false">I84/K84</f>
        <v>0.0212383945673901</v>
      </c>
      <c r="N84" s="0" t="n">
        <f aca="false">ABS(E84-K84)</f>
        <v>0.104639175768431</v>
      </c>
    </row>
    <row r="85" customFormat="false" ht="14.25" hidden="false" customHeight="false" outlineLevel="0" collapsed="false">
      <c r="A85" s="1" t="n">
        <v>44165</v>
      </c>
      <c r="B85" s="18" t="n">
        <v>10.2237013178904</v>
      </c>
      <c r="C85" s="0" t="n">
        <v>0.109999511903732</v>
      </c>
      <c r="D85" s="0" t="n">
        <v>3.89818993092272</v>
      </c>
      <c r="E85" s="0" t="n">
        <v>3.75226015267746</v>
      </c>
      <c r="F85" s="0" t="n">
        <v>27.0345661789857</v>
      </c>
      <c r="G85" s="0" t="n">
        <v>0.0740761737180617</v>
      </c>
      <c r="H85" s="0" t="n">
        <v>0.0197417478276937</v>
      </c>
      <c r="I85" s="19" t="n">
        <v>0.0772978715156456</v>
      </c>
      <c r="J85" s="20" t="n">
        <v>0.0921925315481424</v>
      </c>
      <c r="K85" s="20" t="n">
        <v>3.81425944223341</v>
      </c>
      <c r="L85" s="20" t="n">
        <v>27.3703273011904</v>
      </c>
      <c r="M85" s="21" t="n">
        <f aca="false">I85/K85</f>
        <v>0.0202654991581759</v>
      </c>
      <c r="N85" s="0" t="n">
        <f aca="false">ABS(E85-K85)</f>
        <v>0.0619992895559567</v>
      </c>
    </row>
    <row r="86" customFormat="false" ht="14.25" hidden="false" customHeight="false" outlineLevel="0" collapsed="false">
      <c r="A86" s="1" t="n">
        <v>44196</v>
      </c>
      <c r="B86" s="18" t="n">
        <v>10.1693623164636</v>
      </c>
      <c r="C86" s="0" t="n">
        <v>0.110027711083571</v>
      </c>
      <c r="D86" s="0" t="n">
        <v>3.8123183631677</v>
      </c>
      <c r="E86" s="0" t="n">
        <v>3.66856795178745</v>
      </c>
      <c r="F86" s="0" t="n">
        <v>27.0204511105677</v>
      </c>
      <c r="G86" s="0" t="n">
        <v>0.0745995795765839</v>
      </c>
      <c r="H86" s="0" t="n">
        <v>0.0203347956360564</v>
      </c>
      <c r="I86" s="19" t="n">
        <v>0.074480468536695</v>
      </c>
      <c r="J86" s="20" t="n">
        <v>0.0896418111527311</v>
      </c>
      <c r="K86" s="20" t="n">
        <v>3.76817603402463</v>
      </c>
      <c r="L86" s="20" t="n">
        <v>27.82040748796</v>
      </c>
      <c r="M86" s="21" t="n">
        <f aca="false">I86/K86</f>
        <v>0.019765655283664</v>
      </c>
      <c r="N86" s="0" t="n">
        <f aca="false">ABS(E86-K86)</f>
        <v>0.099608082237185</v>
      </c>
    </row>
    <row r="87" customFormat="false" ht="14.25" hidden="false" customHeight="false" outlineLevel="0" collapsed="false">
      <c r="A87" s="1" t="n">
        <v>44227</v>
      </c>
      <c r="B87" s="18" t="n">
        <v>10.248924412922</v>
      </c>
      <c r="C87" s="0" t="n">
        <v>0.109396598945332</v>
      </c>
      <c r="D87" s="0" t="n">
        <v>3.83988709712478</v>
      </c>
      <c r="E87" s="0" t="n">
        <v>3.69672370290298</v>
      </c>
      <c r="F87" s="0" t="n">
        <v>26.533330617815</v>
      </c>
      <c r="G87" s="0" t="n">
        <v>0.0738054073124686</v>
      </c>
      <c r="H87" s="0" t="n">
        <v>0.0199650861800979</v>
      </c>
      <c r="I87" s="19" t="n">
        <v>0.0753471746321622</v>
      </c>
      <c r="J87" s="20" t="n">
        <v>0.0904869548437215</v>
      </c>
      <c r="K87" s="20" t="n">
        <v>3.85524716096675</v>
      </c>
      <c r="L87" s="20" t="n">
        <v>28.1922560501427</v>
      </c>
      <c r="M87" s="21" t="n">
        <f aca="false">I87/K87</f>
        <v>0.019544058133297</v>
      </c>
      <c r="N87" s="0" t="n">
        <f aca="false">ABS(E87-K87)</f>
        <v>0.158523458063769</v>
      </c>
    </row>
    <row r="88" customFormat="false" ht="14.25" hidden="false" customHeight="false" outlineLevel="0" collapsed="false">
      <c r="A88" s="1" t="n">
        <v>44255</v>
      </c>
      <c r="B88" s="18" t="n">
        <v>10.3740129694835</v>
      </c>
      <c r="C88" s="0" t="n">
        <v>0.107281501418237</v>
      </c>
      <c r="D88" s="0" t="n">
        <v>3.7131040708151</v>
      </c>
      <c r="E88" s="0" t="n">
        <v>3.57203494551363</v>
      </c>
      <c r="F88" s="0" t="n">
        <v>24.5747173631846</v>
      </c>
      <c r="G88" s="0" t="n">
        <v>0.0750504584296896</v>
      </c>
      <c r="H88" s="0" t="n">
        <v>0.0210105610875814</v>
      </c>
      <c r="I88" s="19" t="n">
        <v>0.0741722869750904</v>
      </c>
      <c r="J88" s="20" t="n">
        <v>0.0905880833281795</v>
      </c>
      <c r="K88" s="20" t="n">
        <v>3.87734155948958</v>
      </c>
      <c r="L88" s="20" t="n">
        <v>27.8925357210375</v>
      </c>
      <c r="M88" s="21" t="n">
        <f aca="false">I88/K88</f>
        <v>0.0191296757938588</v>
      </c>
      <c r="N88" s="0" t="n">
        <f aca="false">ABS(E88-K88)</f>
        <v>0.305306613975949</v>
      </c>
    </row>
    <row r="89" customFormat="false" ht="14.25" hidden="false" customHeight="false" outlineLevel="0" collapsed="false">
      <c r="A89" s="1" t="n">
        <v>44286</v>
      </c>
      <c r="B89" s="18" t="n">
        <v>10.3637560495399</v>
      </c>
      <c r="C89" s="0" t="n">
        <v>0.107278908575598</v>
      </c>
      <c r="D89" s="0" t="n">
        <v>3.63331511413574</v>
      </c>
      <c r="E89" s="0" t="n">
        <v>3.49547240816035</v>
      </c>
      <c r="F89" s="0" t="n">
        <v>23.98471502629</v>
      </c>
      <c r="G89" s="0" t="n">
        <v>0.0740255078380136</v>
      </c>
      <c r="H89" s="0" t="n">
        <v>0.0211775403133486</v>
      </c>
      <c r="I89" s="19" t="n">
        <v>0.0759752373847389</v>
      </c>
      <c r="J89" s="20" t="n">
        <v>0.0871256198632208</v>
      </c>
      <c r="K89" s="20" t="n">
        <v>3.60762325070524</v>
      </c>
      <c r="L89" s="20" t="n">
        <v>25.2812584464592</v>
      </c>
      <c r="M89" s="21" t="n">
        <f aca="false">I89/K89</f>
        <v>0.0210596373581656</v>
      </c>
      <c r="N89" s="0" t="n">
        <f aca="false">ABS(E89-K89)</f>
        <v>0.112150842544882</v>
      </c>
    </row>
    <row r="90" customFormat="false" ht="14.25" hidden="false" customHeight="false" outlineLevel="0" collapsed="false">
      <c r="A90" s="1" t="n">
        <v>44316</v>
      </c>
      <c r="B90" s="18" t="n">
        <v>10.4598110254898</v>
      </c>
      <c r="C90" s="0" t="n">
        <v>0.107349382039172</v>
      </c>
      <c r="D90" s="0" t="n">
        <v>3.60432731402985</v>
      </c>
      <c r="E90" s="0" t="n">
        <v>3.47244842788159</v>
      </c>
      <c r="F90" s="0" t="n">
        <v>24.1370190727502</v>
      </c>
      <c r="G90" s="0" t="n">
        <v>0.0699881851282409</v>
      </c>
      <c r="H90" s="0" t="n">
        <v>0.0201552842559963</v>
      </c>
      <c r="I90" s="19" t="n">
        <v>0.0711091802160672</v>
      </c>
      <c r="J90" s="20" t="n">
        <v>0.0826365389988351</v>
      </c>
      <c r="K90" s="20" t="n">
        <v>3.68425336008828</v>
      </c>
      <c r="L90" s="20" t="n">
        <v>25.4924641223168</v>
      </c>
      <c r="M90" s="21" t="n">
        <f aca="false">I90/K90</f>
        <v>0.019300838803975</v>
      </c>
      <c r="N90" s="0" t="n">
        <f aca="false">ABS(E90-K90)</f>
        <v>0.211804932206685</v>
      </c>
    </row>
    <row r="91" customFormat="false" ht="14.25" hidden="false" customHeight="false" outlineLevel="0" collapsed="false">
      <c r="A91" s="1" t="n">
        <v>44347</v>
      </c>
      <c r="B91" s="18" t="n">
        <v>10.51674899997</v>
      </c>
      <c r="C91" s="0" t="n">
        <v>0.107325964138741</v>
      </c>
      <c r="D91" s="0" t="n">
        <v>3.52234804219066</v>
      </c>
      <c r="E91" s="0" t="n">
        <v>3.39676674975365</v>
      </c>
      <c r="F91" s="0" t="n">
        <v>23.6702001785008</v>
      </c>
      <c r="G91" s="0" t="n">
        <v>0.0655554264225281</v>
      </c>
      <c r="H91" s="0" t="n">
        <v>0.0192993606132309</v>
      </c>
      <c r="I91" s="19" t="n">
        <v>0.0689000109763338</v>
      </c>
      <c r="J91" s="20" t="n">
        <v>0.0834344824462949</v>
      </c>
      <c r="K91" s="20" t="n">
        <v>3.59848155427375</v>
      </c>
      <c r="L91" s="20" t="n">
        <v>25.3527091031077</v>
      </c>
      <c r="M91" s="21" t="n">
        <f aca="false">I91/K91</f>
        <v>0.0191469679466619</v>
      </c>
      <c r="N91" s="0" t="n">
        <f aca="false">ABS(E91-K91)</f>
        <v>0.201714804520095</v>
      </c>
    </row>
    <row r="92" customFormat="false" ht="14.25" hidden="false" customHeight="false" outlineLevel="0" collapsed="false">
      <c r="A92" s="1" t="n">
        <v>44377</v>
      </c>
      <c r="B92" s="18" t="n">
        <v>10.7373809990347</v>
      </c>
      <c r="C92" s="0" t="n">
        <v>0.107693680226949</v>
      </c>
      <c r="D92" s="0" t="n">
        <v>3.66656439147652</v>
      </c>
      <c r="E92" s="0" t="n">
        <v>3.54562816372836</v>
      </c>
      <c r="F92" s="0" t="n">
        <v>25.4024435848367</v>
      </c>
      <c r="G92" s="0" t="n">
        <v>0.0595720539284505</v>
      </c>
      <c r="H92" s="0" t="n">
        <v>0.0168015514254626</v>
      </c>
      <c r="I92" s="19" t="n">
        <v>0.0656952209385034</v>
      </c>
      <c r="J92" s="20" t="n">
        <v>0.0803216872953607</v>
      </c>
      <c r="K92" s="20" t="n">
        <v>3.6406493340493</v>
      </c>
      <c r="L92" s="20" t="n">
        <v>25.7881516019227</v>
      </c>
      <c r="M92" s="21" t="n">
        <f aca="false">I92/K92</f>
        <v>0.0180449186149532</v>
      </c>
      <c r="N92" s="0" t="n">
        <f aca="false">ABS(E92-K92)</f>
        <v>0.095021170320944</v>
      </c>
    </row>
    <row r="93" customFormat="false" ht="14.25" hidden="false" customHeight="false" outlineLevel="0" collapsed="false">
      <c r="A93" s="1" t="n">
        <v>44408</v>
      </c>
      <c r="B93" s="18" t="n">
        <v>11.3034975147471</v>
      </c>
      <c r="C93" s="0" t="n">
        <v>0.10557001648013</v>
      </c>
      <c r="D93" s="0" t="n">
        <v>3.9584404039681</v>
      </c>
      <c r="E93" s="0" t="n">
        <v>3.84398029044483</v>
      </c>
      <c r="F93" s="0" t="n">
        <v>27.8189778431344</v>
      </c>
      <c r="G93" s="0" t="n">
        <v>0.0504169040381005</v>
      </c>
      <c r="H93" s="0" t="n">
        <v>0.013115807113638</v>
      </c>
      <c r="I93" s="19" t="n">
        <v>0.0556737001853401</v>
      </c>
      <c r="J93" s="20" t="n">
        <v>0.0789591804844447</v>
      </c>
      <c r="K93" s="20" t="n">
        <v>3.68261113562677</v>
      </c>
      <c r="L93" s="20" t="n">
        <v>26.6654379538951</v>
      </c>
      <c r="M93" s="21" t="n">
        <f aca="false">I93/K93</f>
        <v>0.0151179959368326</v>
      </c>
      <c r="N93" s="0" t="n">
        <f aca="false">ABS(E93-K93)</f>
        <v>0.161369154818063</v>
      </c>
    </row>
    <row r="94" customFormat="false" ht="14.25" hidden="false" customHeight="false" outlineLevel="0" collapsed="false">
      <c r="A94" s="1" t="n">
        <v>44439</v>
      </c>
      <c r="B94" s="18" t="n">
        <v>11.859507249018</v>
      </c>
      <c r="C94" s="0" t="n">
        <v>0.105463707337462</v>
      </c>
      <c r="D94" s="0" t="n">
        <v>4.13448194967896</v>
      </c>
      <c r="E94" s="0" t="n">
        <v>4.03464645315941</v>
      </c>
      <c r="F94" s="0" t="n">
        <v>30.0931786748932</v>
      </c>
      <c r="G94" s="0" t="n">
        <v>0.0432743060393494</v>
      </c>
      <c r="H94" s="0" t="n">
        <v>0.0107256748619108</v>
      </c>
      <c r="I94" s="19" t="n">
        <v>0.0498736301787355</v>
      </c>
      <c r="J94" s="20" t="n">
        <v>0.0757676497962734</v>
      </c>
      <c r="K94" s="20" t="n">
        <v>4.06721666270113</v>
      </c>
      <c r="L94" s="20" t="n">
        <v>29.9246137050008</v>
      </c>
      <c r="M94" s="21" t="n">
        <f aca="false">I94/K94</f>
        <v>0.0122623490005111</v>
      </c>
      <c r="N94" s="0" t="n">
        <f aca="false">ABS(E94-K94)</f>
        <v>0.0325702095417233</v>
      </c>
    </row>
    <row r="95" customFormat="false" ht="14.25" hidden="false" customHeight="false" outlineLevel="0" collapsed="false">
      <c r="A95" s="1" t="n">
        <v>44469</v>
      </c>
      <c r="B95" s="18" t="n">
        <v>11.6258402357881</v>
      </c>
      <c r="C95" s="0" t="n">
        <v>0.105037273733022</v>
      </c>
      <c r="D95" s="0" t="n">
        <v>4.12325626476839</v>
      </c>
      <c r="E95" s="0" t="n">
        <v>4.0127199212393</v>
      </c>
      <c r="F95" s="0" t="n">
        <v>29.7037090774695</v>
      </c>
      <c r="G95" s="0" t="n">
        <v>0.04791816917192</v>
      </c>
      <c r="H95" s="0" t="n">
        <v>0.0119415683407879</v>
      </c>
      <c r="I95" s="19" t="n">
        <v>0.0467797680166175</v>
      </c>
      <c r="J95" s="20" t="n">
        <v>0.0751736666990879</v>
      </c>
      <c r="K95" s="20" t="n">
        <v>4.20919238588897</v>
      </c>
      <c r="L95" s="20" t="n">
        <v>31.5137695765664</v>
      </c>
      <c r="M95" s="21" t="n">
        <f aca="false">I95/K95</f>
        <v>0.0111137158219338</v>
      </c>
      <c r="N95" s="0" t="n">
        <f aca="false">ABS(E95-K95)</f>
        <v>0.196472464649668</v>
      </c>
    </row>
    <row r="96" customFormat="false" ht="14.25" hidden="false" customHeight="false" outlineLevel="0" collapsed="false">
      <c r="A96" s="1" t="n">
        <v>44500</v>
      </c>
      <c r="B96" s="18" t="n">
        <v>11.6811555190877</v>
      </c>
      <c r="C96" s="0" t="n">
        <v>0.104950463807077</v>
      </c>
      <c r="D96" s="0" t="n">
        <v>4.16627317397547</v>
      </c>
      <c r="E96" s="0" t="n">
        <v>4.05482667635619</v>
      </c>
      <c r="F96" s="0" t="n">
        <v>30.7778893805205</v>
      </c>
      <c r="G96" s="0" t="n">
        <v>0.0493814036089916</v>
      </c>
      <c r="H96" s="0" t="n">
        <v>0.0121784252572215</v>
      </c>
      <c r="I96" s="19" t="n">
        <v>0.0506269691400767</v>
      </c>
      <c r="J96" s="20" t="n">
        <v>0.0759688764833359</v>
      </c>
      <c r="K96" s="20" t="n">
        <v>4.24810537510799</v>
      </c>
      <c r="L96" s="20" t="n">
        <v>31.7999928057924</v>
      </c>
      <c r="M96" s="21" t="n">
        <f aca="false">I96/K96</f>
        <v>0.0119175408022429</v>
      </c>
      <c r="N96" s="0" t="n">
        <f aca="false">ABS(E96-K96)</f>
        <v>0.193278698751799</v>
      </c>
    </row>
    <row r="97" customFormat="false" ht="14.25" hidden="false" customHeight="false" outlineLevel="0" collapsed="false">
      <c r="A97" s="1" t="n">
        <v>44530</v>
      </c>
      <c r="B97" s="18" t="n">
        <v>11.4558175705151</v>
      </c>
      <c r="C97" s="0" t="n">
        <v>0.102602224354384</v>
      </c>
      <c r="D97" s="0" t="n">
        <v>3.92675009293617</v>
      </c>
      <c r="E97" s="0" t="n">
        <v>3.80119592613849</v>
      </c>
      <c r="F97" s="0" t="n">
        <v>27.7610928385823</v>
      </c>
      <c r="G97" s="0" t="n">
        <v>0.0607157629330502</v>
      </c>
      <c r="H97" s="0" t="n">
        <v>0.0159728054309291</v>
      </c>
      <c r="I97" s="19" t="n">
        <v>0.0523370120593248</v>
      </c>
      <c r="J97" s="20" t="n">
        <v>0.076165018907389</v>
      </c>
      <c r="K97" s="20" t="n">
        <v>4.02891354068765</v>
      </c>
      <c r="L97" s="20" t="n">
        <v>30.5520921548762</v>
      </c>
      <c r="M97" s="21" t="n">
        <f aca="false">I97/K97</f>
        <v>0.0129903537345187</v>
      </c>
      <c r="N97" s="0" t="n">
        <f aca="false">ABS(E97-K97)</f>
        <v>0.227717614549162</v>
      </c>
    </row>
    <row r="98" customFormat="false" ht="14.25" hidden="false" customHeight="false" outlineLevel="0" collapsed="false">
      <c r="A98" s="1" t="n">
        <v>44561</v>
      </c>
      <c r="B98" s="18" t="n">
        <v>11.4937389235504</v>
      </c>
      <c r="C98" s="0" t="n">
        <v>0.0972531889125659</v>
      </c>
      <c r="D98" s="0" t="n">
        <v>3.77673675809051</v>
      </c>
      <c r="E98" s="0" t="n">
        <v>3.63017644756195</v>
      </c>
      <c r="F98" s="0" t="n">
        <v>24.0591308840349</v>
      </c>
      <c r="G98" s="0" t="n">
        <v>0.0770819645998706</v>
      </c>
      <c r="H98" s="0" t="n">
        <v>0.0212336688624707</v>
      </c>
      <c r="I98" s="19" t="n">
        <v>0.0616787771865604</v>
      </c>
      <c r="J98" s="20" t="n">
        <v>0.0794505606446351</v>
      </c>
      <c r="K98" s="20" t="n">
        <v>4.03858566334639</v>
      </c>
      <c r="L98" s="20" t="n">
        <v>30.5226978089642</v>
      </c>
      <c r="M98" s="21" t="n">
        <f aca="false">I98/K98</f>
        <v>0.0152723706584579</v>
      </c>
      <c r="N98" s="0" t="n">
        <f aca="false">ABS(E98-K98)</f>
        <v>0.408409215784437</v>
      </c>
    </row>
    <row r="99" customFormat="false" ht="14.25" hidden="false" customHeight="false" outlineLevel="0" collapsed="false">
      <c r="A99" s="1" t="n">
        <v>44592</v>
      </c>
      <c r="B99" s="18" t="n">
        <v>11.310872351804</v>
      </c>
      <c r="C99" s="0" t="n">
        <v>0.0971119452554093</v>
      </c>
      <c r="D99" s="0" t="n">
        <v>3.68927275362034</v>
      </c>
      <c r="E99" s="0" t="n">
        <v>3.53838633151005</v>
      </c>
      <c r="F99" s="0" t="n">
        <v>22.9162834941296</v>
      </c>
      <c r="G99" s="0" t="n">
        <v>0.0828087790710275</v>
      </c>
      <c r="H99" s="0" t="n">
        <v>0.0234029784519566</v>
      </c>
      <c r="I99" s="19" t="n">
        <v>0.080028828973952</v>
      </c>
      <c r="J99" s="20" t="n">
        <v>0.0778077640439619</v>
      </c>
      <c r="K99" s="20" t="n">
        <v>3.87262959424435</v>
      </c>
      <c r="L99" s="20" t="n">
        <v>26.5486401815386</v>
      </c>
      <c r="M99" s="21" t="n">
        <f aca="false">I99/K99</f>
        <v>0.0206652423182671</v>
      </c>
      <c r="N99" s="0" t="n">
        <f aca="false">ABS(E99-K99)</f>
        <v>0.334243262734297</v>
      </c>
    </row>
    <row r="100" customFormat="false" ht="14.25" hidden="false" customHeight="false" outlineLevel="0" collapsed="false">
      <c r="A100" s="1" t="n">
        <v>44620</v>
      </c>
      <c r="B100" s="18" t="n">
        <v>11.2385384623452</v>
      </c>
      <c r="C100" s="0" t="n">
        <v>0.0961915525792444</v>
      </c>
      <c r="D100" s="0" t="n">
        <v>3.68009902318097</v>
      </c>
      <c r="E100" s="0" t="n">
        <v>3.52366124763605</v>
      </c>
      <c r="F100" s="0" t="n">
        <v>22.3071947684698</v>
      </c>
      <c r="G100" s="0" t="n">
        <v>0.0872326072635945</v>
      </c>
      <c r="H100" s="0" t="n">
        <v>0.0247562410609468</v>
      </c>
      <c r="I100" s="19" t="n">
        <v>0.0839268136262159</v>
      </c>
      <c r="J100" s="20" t="n">
        <v>0.0802762425930351</v>
      </c>
      <c r="K100" s="20" t="n">
        <v>3.56382108162899</v>
      </c>
      <c r="L100" s="20" t="n">
        <v>22.8581524897412</v>
      </c>
      <c r="M100" s="21" t="n">
        <f aca="false">I100/K100</f>
        <v>0.0235496709020683</v>
      </c>
      <c r="N100" s="0" t="n">
        <f aca="false">ABS(E100-K100)</f>
        <v>0.0401598339929423</v>
      </c>
    </row>
    <row r="101" customFormat="false" ht="14.25" hidden="false" customHeight="false" outlineLevel="0" collapsed="false">
      <c r="A101" s="1" t="n">
        <v>44651</v>
      </c>
      <c r="B101" s="18" t="n">
        <v>11.230537884122</v>
      </c>
      <c r="C101" s="0" t="n">
        <v>0.095016431133432</v>
      </c>
      <c r="D101" s="0" t="n">
        <v>3.63795493860374</v>
      </c>
      <c r="E101" s="0" t="n">
        <v>3.4804423921785</v>
      </c>
      <c r="F101" s="0" t="n">
        <v>21.6204931133345</v>
      </c>
      <c r="G101" s="0" t="n">
        <v>0.0890629071551381</v>
      </c>
      <c r="H101" s="0" t="n">
        <v>0.0255895363633332</v>
      </c>
      <c r="I101" s="19" t="n">
        <v>0.087815800391679</v>
      </c>
      <c r="J101" s="20" t="n">
        <v>0.0801386638802756</v>
      </c>
      <c r="K101" s="20" t="n">
        <v>3.62100910374311</v>
      </c>
      <c r="L101" s="20" t="n">
        <v>23.4182312586627</v>
      </c>
      <c r="M101" s="21" t="n">
        <f aca="false">I101/K101</f>
        <v>0.0242517480281676</v>
      </c>
      <c r="N101" s="0" t="n">
        <f aca="false">ABS(E101-K101)</f>
        <v>0.140566711564611</v>
      </c>
    </row>
    <row r="102" customFormat="false" ht="14.25" hidden="false" customHeight="false" outlineLevel="0" collapsed="false">
      <c r="A102" s="1" t="n">
        <v>44681</v>
      </c>
      <c r="B102" s="18" t="n">
        <v>11.2482383620845</v>
      </c>
      <c r="C102" s="0" t="n">
        <v>0.0941458861451292</v>
      </c>
      <c r="D102" s="0" t="n">
        <v>3.59017797710219</v>
      </c>
      <c r="E102" s="0" t="n">
        <v>3.43359217453157</v>
      </c>
      <c r="F102" s="0" t="n">
        <v>21.2657294889003</v>
      </c>
      <c r="G102" s="0" t="n">
        <v>0.0894872761841417</v>
      </c>
      <c r="H102" s="0" t="n">
        <v>0.0260622903465087</v>
      </c>
      <c r="I102" s="19" t="n">
        <v>0.0892297134034247</v>
      </c>
      <c r="J102" s="20" t="n">
        <v>0.0799876527238353</v>
      </c>
      <c r="K102" s="20" t="n">
        <v>3.52437112031788</v>
      </c>
      <c r="L102" s="20" t="n">
        <v>22.0877647221038</v>
      </c>
      <c r="M102" s="21" t="n">
        <f aca="false">I102/K102</f>
        <v>0.0253179107299508</v>
      </c>
      <c r="N102" s="0" t="n">
        <f aca="false">ABS(E102-K102)</f>
        <v>0.0907789457863144</v>
      </c>
    </row>
    <row r="103" customFormat="false" ht="14.25" hidden="false" customHeight="false" outlineLevel="0" collapsed="false">
      <c r="A103" s="1" t="n">
        <v>44712</v>
      </c>
      <c r="B103" s="18" t="n">
        <v>10.6929388767169</v>
      </c>
      <c r="C103" s="0" t="n">
        <v>0.0935570533334487</v>
      </c>
      <c r="D103" s="0" t="n">
        <v>3.37641162148362</v>
      </c>
      <c r="E103" s="0" t="n">
        <v>3.20078839044408</v>
      </c>
      <c r="F103" s="0" t="n">
        <v>18.3953819914211</v>
      </c>
      <c r="G103" s="0" t="n">
        <v>0.106098448557405</v>
      </c>
      <c r="H103" s="0" t="n">
        <v>0.0331475985335865</v>
      </c>
      <c r="I103" s="19" t="n">
        <v>0.102241862742006</v>
      </c>
      <c r="J103" s="20" t="n">
        <v>0.0976517803367423</v>
      </c>
      <c r="K103" s="20" t="n">
        <v>3.39959316932564</v>
      </c>
      <c r="L103" s="20" t="n">
        <v>21.2671115822985</v>
      </c>
      <c r="M103" s="21" t="n">
        <f aca="false">I103/K103</f>
        <v>0.0300747347254752</v>
      </c>
      <c r="N103" s="0" t="n">
        <f aca="false">ABS(E103-K103)</f>
        <v>0.19880477888156</v>
      </c>
    </row>
    <row r="104" customFormat="false" ht="14.25" hidden="false" customHeight="false" outlineLevel="0" collapsed="false">
      <c r="A104" s="1" t="n">
        <v>44742</v>
      </c>
      <c r="B104" s="18" t="n">
        <v>10.6433710915667</v>
      </c>
      <c r="C104" s="0" t="n">
        <v>0.0934363159484821</v>
      </c>
      <c r="D104" s="0" t="n">
        <v>3.32059666081136</v>
      </c>
      <c r="E104" s="0" t="n">
        <v>3.14418240825188</v>
      </c>
      <c r="F104" s="0" t="n">
        <v>17.8581352490974</v>
      </c>
      <c r="G104" s="0" t="n">
        <v>0.10839771989933</v>
      </c>
      <c r="H104" s="0" t="n">
        <v>0.0344756460741085</v>
      </c>
      <c r="I104" s="19" t="n">
        <v>0.108283404260373</v>
      </c>
      <c r="J104" s="20" t="n">
        <v>0.087410992888372</v>
      </c>
      <c r="K104" s="20" t="n">
        <v>3.29509641200225</v>
      </c>
      <c r="L104" s="20" t="n">
        <v>19.3989468161037</v>
      </c>
      <c r="M104" s="21" t="n">
        <f aca="false">I104/K104</f>
        <v>0.0328619836026513</v>
      </c>
      <c r="N104" s="0" t="n">
        <f aca="false">ABS(E104-K104)</f>
        <v>0.150914003750371</v>
      </c>
    </row>
    <row r="105" customFormat="false" ht="14.25" hidden="false" customHeight="false" outlineLevel="0" collapsed="false">
      <c r="A105" s="1" t="n">
        <v>44773</v>
      </c>
      <c r="B105" s="18" t="n">
        <v>10.463027337209</v>
      </c>
      <c r="C105" s="0" t="n">
        <v>0.0949073508999106</v>
      </c>
      <c r="D105" s="0" t="n">
        <v>3.39071201608817</v>
      </c>
      <c r="E105" s="0" t="n">
        <v>3.20603711951377</v>
      </c>
      <c r="F105" s="0" t="n">
        <v>18.8381105097409</v>
      </c>
      <c r="G105" s="0" t="n">
        <v>0.111404350249197</v>
      </c>
      <c r="H105" s="0" t="n">
        <v>0.034748303309131</v>
      </c>
      <c r="I105" s="19" t="n">
        <v>0.110940530449757</v>
      </c>
      <c r="J105" s="20" t="n">
        <v>0.0869228923522024</v>
      </c>
      <c r="K105" s="20" t="n">
        <v>3.25506205126197</v>
      </c>
      <c r="L105" s="20" t="n">
        <v>19.2186832679159</v>
      </c>
      <c r="M105" s="21" t="n">
        <f aca="false">I105/K105</f>
        <v>0.0340824625468342</v>
      </c>
      <c r="N105" s="0" t="n">
        <f aca="false">ABS(E105-K105)</f>
        <v>0.0490249317481988</v>
      </c>
    </row>
    <row r="106" customFormat="false" ht="14.25" hidden="false" customHeight="false" outlineLevel="0" collapsed="false">
      <c r="A106" s="1" t="n">
        <v>44804</v>
      </c>
      <c r="B106" s="18" t="n">
        <v>10.3288163386502</v>
      </c>
      <c r="C106" s="0" t="n">
        <v>0.0954673561013841</v>
      </c>
      <c r="D106" s="0" t="n">
        <v>3.68857718901632</v>
      </c>
      <c r="E106" s="0" t="n">
        <v>3.48466812596671</v>
      </c>
      <c r="F106" s="0" t="n">
        <v>20.4316148795683</v>
      </c>
      <c r="G106" s="0" t="n">
        <v>0.11561605733915</v>
      </c>
      <c r="H106" s="0" t="n">
        <v>0.0331784988296629</v>
      </c>
      <c r="I106" s="19" t="n">
        <v>0.115749927691411</v>
      </c>
      <c r="J106" s="20" t="n">
        <v>0.0878949792756664</v>
      </c>
      <c r="K106" s="20" t="n">
        <v>3.62870046427212</v>
      </c>
      <c r="L106" s="20" t="n">
        <v>21.5985172812856</v>
      </c>
      <c r="M106" s="21" t="n">
        <f aca="false">I106/K106</f>
        <v>0.0318984520301622</v>
      </c>
      <c r="N106" s="0" t="n">
        <f aca="false">ABS(E106-K106)</f>
        <v>0.144032338305406</v>
      </c>
    </row>
    <row r="107" customFormat="false" ht="14.25" hidden="false" customHeight="false" outlineLevel="0" collapsed="false">
      <c r="A107" s="1" t="n">
        <v>44834</v>
      </c>
      <c r="B107" s="18" t="n">
        <v>10.2071843623092</v>
      </c>
      <c r="C107" s="0" t="n">
        <v>0.095956373355782</v>
      </c>
      <c r="D107" s="0" t="n">
        <v>3.59404890357365</v>
      </c>
      <c r="E107" s="0" t="n">
        <v>3.39100758504963</v>
      </c>
      <c r="F107" s="0" t="n">
        <v>19.6603274243912</v>
      </c>
      <c r="G107" s="0" t="n">
        <v>0.119148030903716</v>
      </c>
      <c r="H107" s="0" t="n">
        <v>0.0351364684139957</v>
      </c>
      <c r="I107" s="19" t="n">
        <v>0.116771330919439</v>
      </c>
      <c r="J107" s="20" t="n">
        <v>0.0888945892024733</v>
      </c>
      <c r="K107" s="20" t="n">
        <v>3.55127742265172</v>
      </c>
      <c r="L107" s="20" t="n">
        <v>20.9917061264248</v>
      </c>
      <c r="M107" s="21" t="n">
        <f aca="false">I107/K107</f>
        <v>0.0328815006607527</v>
      </c>
      <c r="N107" s="0" t="n">
        <f aca="false">ABS(E107-K107)</f>
        <v>0.160269837602094</v>
      </c>
    </row>
    <row r="108" customFormat="false" ht="14.25" hidden="false" customHeight="false" outlineLevel="0" collapsed="false">
      <c r="A108" s="1" t="n">
        <v>44865</v>
      </c>
      <c r="B108" s="18" t="n">
        <v>10.1156572611698</v>
      </c>
      <c r="C108" s="0" t="n">
        <v>0.0967286395900028</v>
      </c>
      <c r="D108" s="0" t="n">
        <v>3.55138904166587</v>
      </c>
      <c r="E108" s="0" t="n">
        <v>3.34874049452161</v>
      </c>
      <c r="F108" s="0" t="n">
        <v>19.7848529758173</v>
      </c>
      <c r="G108" s="0" t="n">
        <v>0.120860143814429</v>
      </c>
      <c r="H108" s="0" t="n">
        <v>0.0360912241519314</v>
      </c>
      <c r="I108" s="19" t="n">
        <v>0.1205344414272</v>
      </c>
      <c r="J108" s="20" t="n">
        <v>0.0895053864202192</v>
      </c>
      <c r="K108" s="20" t="n">
        <v>3.4049993931268</v>
      </c>
      <c r="L108" s="20" t="n">
        <v>19.7883358297452</v>
      </c>
      <c r="M108" s="21" t="n">
        <f aca="false">I108/K108</f>
        <v>0.0353992548928221</v>
      </c>
      <c r="N108" s="0" t="n">
        <f aca="false">ABS(E108-K108)</f>
        <v>0.056258898605198</v>
      </c>
    </row>
    <row r="109" customFormat="false" ht="14.25" hidden="false" customHeight="false" outlineLevel="0" collapsed="false">
      <c r="A109" s="1" t="n">
        <v>44895</v>
      </c>
      <c r="B109" s="18" t="n">
        <v>10.0230357407696</v>
      </c>
      <c r="C109" s="0" t="n">
        <v>0.0975599985840647</v>
      </c>
      <c r="D109" s="0" t="n">
        <v>3.54003701023759</v>
      </c>
      <c r="E109" s="0" t="n">
        <v>3.33558685623332</v>
      </c>
      <c r="F109" s="0" t="n">
        <v>19.2136347159808</v>
      </c>
      <c r="G109" s="0" t="n">
        <v>0.123583999260993</v>
      </c>
      <c r="H109" s="0" t="n">
        <v>0.0370501517686603</v>
      </c>
      <c r="I109" s="19" t="n">
        <v>0.122922556840737</v>
      </c>
      <c r="J109" s="20" t="n">
        <v>0.0890000852596743</v>
      </c>
      <c r="K109" s="20" t="n">
        <v>3.46631240900995</v>
      </c>
      <c r="L109" s="20" t="n">
        <v>20.5636048324917</v>
      </c>
      <c r="M109" s="21" t="n">
        <f aca="false">I109/K109</f>
        <v>0.0354620537148429</v>
      </c>
      <c r="N109" s="0" t="n">
        <f aca="false">ABS(E109-K109)</f>
        <v>0.130725552776628</v>
      </c>
    </row>
    <row r="110" customFormat="false" ht="14.25" hidden="false" customHeight="false" outlineLevel="0" collapsed="false">
      <c r="A110" s="1" t="n">
        <v>44926</v>
      </c>
      <c r="B110" s="18" t="n">
        <v>9.78804722914135</v>
      </c>
      <c r="C110" s="0" t="n">
        <v>0.0975483380065158</v>
      </c>
      <c r="D110" s="0" t="n">
        <v>3.42579803102307</v>
      </c>
      <c r="E110" s="0" t="n">
        <v>3.21562107988269</v>
      </c>
      <c r="F110" s="0" t="n">
        <v>18.3529821581064</v>
      </c>
      <c r="G110" s="0" t="n">
        <v>0.133895845568764</v>
      </c>
      <c r="H110" s="0" t="n">
        <v>0.0416391864098766</v>
      </c>
      <c r="I110" s="19" t="n">
        <v>0.125524702682134</v>
      </c>
      <c r="J110" s="20" t="n">
        <v>0.105583620787848</v>
      </c>
      <c r="K110" s="20" t="n">
        <v>3.24529675326375</v>
      </c>
      <c r="L110" s="20" t="n">
        <v>18.4010814212342</v>
      </c>
      <c r="M110" s="21" t="n">
        <f aca="false">I110/K110</f>
        <v>0.0386789598072643</v>
      </c>
      <c r="N110" s="0" t="n">
        <f aca="false">ABS(E110-K110)</f>
        <v>0.0296756733810608</v>
      </c>
    </row>
    <row r="111" customFormat="false" ht="14.25" hidden="false" customHeight="false" outlineLevel="0" collapsed="false">
      <c r="A111" s="1" t="n">
        <v>44957</v>
      </c>
      <c r="B111" s="18" t="n">
        <v>9.88565127627465</v>
      </c>
      <c r="C111" s="0" t="n">
        <v>0.100707601940957</v>
      </c>
      <c r="D111" s="0" t="n">
        <v>3.27835350695918</v>
      </c>
      <c r="E111" s="0" t="n">
        <v>3.09120931462697</v>
      </c>
      <c r="F111" s="0" t="n">
        <v>16.7293806251407</v>
      </c>
      <c r="G111" s="0" t="n">
        <v>0.122630391939286</v>
      </c>
      <c r="H111" s="0" t="n">
        <v>0.0396706853072111</v>
      </c>
      <c r="I111" s="19" t="n">
        <v>0.133411313920634</v>
      </c>
      <c r="J111" s="20" t="n">
        <v>0.109571147726979</v>
      </c>
      <c r="K111" s="20" t="n">
        <v>3.08443639151405</v>
      </c>
      <c r="L111" s="20" t="n">
        <v>18.2120531686033</v>
      </c>
      <c r="M111" s="21" t="n">
        <f aca="false">I111/K111</f>
        <v>0.0432530605227191</v>
      </c>
      <c r="N111" s="0" t="n">
        <f aca="false">ABS(E111-K111)</f>
        <v>0.00677292311291922</v>
      </c>
    </row>
    <row r="112" customFormat="false" ht="14.25" hidden="false" customHeight="false" outlineLevel="0" collapsed="false">
      <c r="A112" s="1" t="n">
        <v>44985</v>
      </c>
      <c r="B112" s="18" t="n">
        <v>9.84421541588513</v>
      </c>
      <c r="C112" s="0" t="n">
        <v>0.102432732878226</v>
      </c>
      <c r="D112" s="0" t="n">
        <v>3.21032766292392</v>
      </c>
      <c r="E112" s="0" t="n">
        <v>3.03033333692351</v>
      </c>
      <c r="F112" s="0" t="n">
        <v>15.9620657915836</v>
      </c>
      <c r="G112" s="0" t="n">
        <v>0.121205854200687</v>
      </c>
      <c r="H112" s="0" t="n">
        <v>0.0399975318635207</v>
      </c>
      <c r="I112" s="19" t="n">
        <v>0.12113974159648</v>
      </c>
      <c r="J112" s="20" t="n">
        <v>0.115206831965367</v>
      </c>
      <c r="K112" s="20" t="n">
        <v>2.96102219868615</v>
      </c>
      <c r="L112" s="20" t="n">
        <v>16.0048821461262</v>
      </c>
      <c r="M112" s="21" t="n">
        <f aca="false">I112/K112</f>
        <v>0.0409114601201677</v>
      </c>
      <c r="N112" s="0" t="n">
        <f aca="false">ABS(E112-K112)</f>
        <v>0.0693111382373615</v>
      </c>
    </row>
    <row r="113" customFormat="false" ht="14.25" hidden="false" customHeight="false" outlineLevel="0" collapsed="false">
      <c r="A113" s="1" t="n">
        <v>45016</v>
      </c>
      <c r="B113" s="18" t="n">
        <v>9.88989522817663</v>
      </c>
      <c r="C113" s="0" t="n">
        <v>0.106900402335583</v>
      </c>
      <c r="D113" s="0" t="n">
        <v>3.34010970273715</v>
      </c>
      <c r="E113" s="0" t="n">
        <v>3.16584432483686</v>
      </c>
      <c r="F113" s="0" t="n">
        <v>18.0135683506626</v>
      </c>
      <c r="G113" s="0" t="n">
        <v>0.111890955761003</v>
      </c>
      <c r="H113" s="0" t="n">
        <v>0.0353431641863088</v>
      </c>
      <c r="I113" s="19" t="n">
        <v>0.121738158614066</v>
      </c>
      <c r="J113" s="20" t="n">
        <v>0.10862240570332</v>
      </c>
      <c r="K113" s="20" t="n">
        <v>3.08792512461819</v>
      </c>
      <c r="L113" s="20" t="n">
        <v>17.0579896734138</v>
      </c>
      <c r="M113" s="21" t="n">
        <f aca="false">I113/K113</f>
        <v>0.0394239347461893</v>
      </c>
      <c r="N113" s="0" t="n">
        <f aca="false">ABS(E113-K113)</f>
        <v>0.0779192002186657</v>
      </c>
    </row>
    <row r="114" customFormat="false" ht="14.25" hidden="false" customHeight="false" outlineLevel="0" collapsed="false">
      <c r="A114" s="1" t="n">
        <v>45046</v>
      </c>
      <c r="B114" s="18" t="n">
        <v>9.93762237204497</v>
      </c>
      <c r="C114" s="0" t="n">
        <v>0.106932327470544</v>
      </c>
      <c r="D114" s="0" t="n">
        <v>3.35110666093526</v>
      </c>
      <c r="E114" s="0" t="n">
        <v>3.17852736952125</v>
      </c>
      <c r="F114" s="0" t="n">
        <v>18.3142428957985</v>
      </c>
      <c r="G114" s="0" t="n">
        <v>0.11091763691552</v>
      </c>
      <c r="H114" s="0" t="n">
        <v>0.0348959200348891</v>
      </c>
      <c r="I114" s="19" t="n">
        <v>0.111797168570701</v>
      </c>
      <c r="J114" s="20" t="n">
        <v>0.113314329048461</v>
      </c>
      <c r="K114" s="20" t="n">
        <v>3.15146213456516</v>
      </c>
      <c r="L114" s="20" t="n">
        <v>18.4515229828187</v>
      </c>
      <c r="M114" s="21" t="n">
        <f aca="false">I114/K114</f>
        <v>0.0354746983454163</v>
      </c>
      <c r="N114" s="0" t="n">
        <f aca="false">ABS(E114-K114)</f>
        <v>0.0270652349560931</v>
      </c>
    </row>
    <row r="115" customFormat="false" ht="14.25" hidden="false" customHeight="false" outlineLevel="0" collapsed="false">
      <c r="A115" s="1" t="n">
        <v>45077</v>
      </c>
      <c r="B115" s="18" t="n">
        <v>10.4512940195712</v>
      </c>
      <c r="C115" s="0" t="n">
        <v>0.107001947229003</v>
      </c>
      <c r="D115" s="0" t="n">
        <v>3.33298161364108</v>
      </c>
      <c r="E115" s="0" t="n">
        <v>3.18490069452124</v>
      </c>
      <c r="F115" s="0" t="n">
        <v>18.8991226429578</v>
      </c>
      <c r="G115" s="0" t="n">
        <v>0.0918793233899381</v>
      </c>
      <c r="H115" s="0" t="n">
        <v>0.0288484107363196</v>
      </c>
      <c r="I115" s="19" t="n">
        <v>0.110903943736469</v>
      </c>
      <c r="J115" s="20" t="n">
        <v>0.111948626502977</v>
      </c>
      <c r="K115" s="20" t="n">
        <v>3.12579137646178</v>
      </c>
      <c r="L115" s="20" t="n">
        <v>18.8413508146052</v>
      </c>
      <c r="M115" s="21" t="n">
        <f aca="false">I115/K115</f>
        <v>0.0354802769537377</v>
      </c>
      <c r="N115" s="0" t="n">
        <f aca="false">ABS(E115-K115)</f>
        <v>0.0591093180594631</v>
      </c>
    </row>
    <row r="116" customFormat="false" ht="14.25" hidden="false" customHeight="false" outlineLevel="0" collapsed="false">
      <c r="A116" s="1" t="n">
        <v>45107</v>
      </c>
      <c r="B116" s="18" t="n">
        <v>10.4220350656586</v>
      </c>
      <c r="C116" s="0" t="n">
        <v>0.107002278211765</v>
      </c>
      <c r="D116" s="0" t="n">
        <v>3.29459490473316</v>
      </c>
      <c r="E116" s="0" t="n">
        <v>3.14692249259206</v>
      </c>
      <c r="F116" s="0" t="n">
        <v>18.5290443925418</v>
      </c>
      <c r="G116" s="0" t="n">
        <v>0.0936640571000226</v>
      </c>
      <c r="H116" s="0" t="n">
        <v>0.0297637000340842</v>
      </c>
      <c r="I116" s="19" t="n">
        <v>0.0918349175404815</v>
      </c>
      <c r="J116" s="20" t="n">
        <v>0.109245467801418</v>
      </c>
      <c r="K116" s="20" t="n">
        <v>3.07741172474577</v>
      </c>
      <c r="L116" s="20" t="n">
        <v>18.810184874828</v>
      </c>
      <c r="M116" s="21" t="n">
        <f aca="false">I116/K116</f>
        <v>0.0298416090385397</v>
      </c>
      <c r="N116" s="0" t="n">
        <f aca="false">ABS(E116-K116)</f>
        <v>0.0695107678462876</v>
      </c>
    </row>
    <row r="117" customFormat="false" ht="14.25" hidden="false" customHeight="false" outlineLevel="0" collapsed="false">
      <c r="A117" s="1" t="n">
        <v>45138</v>
      </c>
      <c r="B117" s="18" t="n">
        <v>10.3383906527682</v>
      </c>
      <c r="C117" s="0" t="n">
        <v>0.106719997460291</v>
      </c>
      <c r="D117" s="0" t="n">
        <v>3.22957036071233</v>
      </c>
      <c r="E117" s="0" t="n">
        <v>3.08010130766996</v>
      </c>
      <c r="F117" s="0" t="n">
        <v>17.6763942558788</v>
      </c>
      <c r="G117" s="0" t="n">
        <v>0.0966706137584954</v>
      </c>
      <c r="H117" s="0" t="n">
        <v>0.0313855305725722</v>
      </c>
      <c r="I117" s="19" t="n">
        <v>0.0936586256880904</v>
      </c>
      <c r="J117" s="20" t="n">
        <v>0.108837417370683</v>
      </c>
      <c r="K117" s="20" t="n">
        <v>3.01596441498899</v>
      </c>
      <c r="L117" s="20" t="n">
        <v>18.2059811724295</v>
      </c>
      <c r="M117" s="21" t="n">
        <f aca="false">I117/K117</f>
        <v>0.0310542873856927</v>
      </c>
      <c r="N117" s="0" t="n">
        <f aca="false">ABS(E117-K117)</f>
        <v>0.0641368926809776</v>
      </c>
    </row>
    <row r="118" customFormat="false" ht="14.25" hidden="false" customHeight="false" outlineLevel="0" collapsed="false">
      <c r="A118" s="1" t="n">
        <v>45169</v>
      </c>
      <c r="B118" s="18" t="n">
        <v>10.2502580070442</v>
      </c>
      <c r="C118" s="0" t="n">
        <v>0.107213382424182</v>
      </c>
      <c r="D118" s="0" t="n">
        <v>3.30512887108518</v>
      </c>
      <c r="E118" s="0" t="n">
        <v>3.14863915350812</v>
      </c>
      <c r="F118" s="0" t="n">
        <v>17.4404428029909</v>
      </c>
      <c r="G118" s="0" t="n">
        <v>0.0993692680088875</v>
      </c>
      <c r="H118" s="0" t="n">
        <v>0.0315594335089727</v>
      </c>
      <c r="I118" s="19" t="n">
        <v>0.0967820286374037</v>
      </c>
      <c r="J118" s="20" t="n">
        <v>0.11311922289652</v>
      </c>
      <c r="K118" s="20" t="n">
        <v>3.0659159441068</v>
      </c>
      <c r="L118" s="20" t="n">
        <v>17.6209544476591</v>
      </c>
      <c r="M118" s="21" t="n">
        <f aca="false">I118/K118</f>
        <v>0.0315670848130833</v>
      </c>
      <c r="N118" s="0" t="n">
        <f aca="false">ABS(E118-K118)</f>
        <v>0.0827232094013191</v>
      </c>
    </row>
    <row r="119" customFormat="false" ht="14.25" hidden="false" customHeight="false" outlineLevel="0" collapsed="false">
      <c r="A119" s="1" t="n">
        <v>45199</v>
      </c>
      <c r="B119" s="18" t="n">
        <v>10.1976094603748</v>
      </c>
      <c r="C119" s="0" t="n">
        <v>0.107151676575217</v>
      </c>
      <c r="D119" s="0" t="n">
        <v>3.21985548029924</v>
      </c>
      <c r="E119" s="0" t="n">
        <v>3.06449732980101</v>
      </c>
      <c r="F119" s="0" t="n">
        <v>16.9626336609791</v>
      </c>
      <c r="G119" s="0" t="n">
        <v>0.101361330188174</v>
      </c>
      <c r="H119" s="0" t="n">
        <v>0.0330760053867484</v>
      </c>
      <c r="I119" s="19" t="n">
        <v>0.0993004631277893</v>
      </c>
      <c r="J119" s="20" t="n">
        <v>0.112676907979674</v>
      </c>
      <c r="K119" s="20" t="n">
        <v>2.97076782186325</v>
      </c>
      <c r="L119" s="20" t="n">
        <v>16.7589710394871</v>
      </c>
      <c r="M119" s="21" t="n">
        <f aca="false">I119/K119</f>
        <v>0.0334258579202964</v>
      </c>
      <c r="N119" s="0" t="n">
        <f aca="false">ABS(E119-K119)</f>
        <v>0.0937295079377543</v>
      </c>
    </row>
    <row r="120" customFormat="false" ht="14.25" hidden="false" customHeight="false" outlineLevel="0" collapsed="false">
      <c r="A120" s="1" t="n">
        <v>45230</v>
      </c>
      <c r="B120" s="18" t="n">
        <v>10.1147495720512</v>
      </c>
      <c r="C120" s="0" t="n">
        <v>0.107319838480499</v>
      </c>
      <c r="D120" s="0" t="n">
        <v>3.17639011215817</v>
      </c>
      <c r="E120" s="0" t="n">
        <v>3.02119962503389</v>
      </c>
      <c r="F120" s="0" t="n">
        <v>16.8364336509562</v>
      </c>
      <c r="G120" s="0" t="n">
        <v>0.103259549456188</v>
      </c>
      <c r="H120" s="0" t="n">
        <v>0.034178327244771</v>
      </c>
      <c r="I120" s="19" t="n">
        <v>0.103040401351748</v>
      </c>
      <c r="J120" s="20" t="n">
        <v>0.112373926500023</v>
      </c>
      <c r="K120" s="20" t="n">
        <v>3.00349054775763</v>
      </c>
      <c r="L120" s="20" t="n">
        <v>17.4083471746239</v>
      </c>
      <c r="M120" s="21" t="n">
        <f aca="false">I120/K120</f>
        <v>0.0343068838450903</v>
      </c>
      <c r="N120" s="0" t="n">
        <f aca="false">ABS(E120-K120)</f>
        <v>0.0177090772762645</v>
      </c>
    </row>
    <row r="121" customFormat="false" ht="14.25" hidden="false" customHeight="false" outlineLevel="0" collapsed="false">
      <c r="A121" s="1" t="n">
        <v>45260</v>
      </c>
      <c r="B121" s="18" t="n">
        <v>10.1796927623682</v>
      </c>
      <c r="C121" s="0" t="n">
        <v>0.107330697034925</v>
      </c>
      <c r="D121" s="0" t="n">
        <v>3.10255558684503</v>
      </c>
      <c r="E121" s="0" t="n">
        <v>2.95369818918658</v>
      </c>
      <c r="F121" s="0" t="n">
        <v>16.7003627307239</v>
      </c>
      <c r="G121" s="0" t="n">
        <v>0.100124483577796</v>
      </c>
      <c r="H121" s="0" t="n">
        <v>0.0338980075704246</v>
      </c>
      <c r="I121" s="19" t="n">
        <v>0.104158630311212</v>
      </c>
      <c r="J121" s="20" t="n">
        <v>0.106595072207154</v>
      </c>
      <c r="K121" s="20" t="n">
        <v>2.94002538932407</v>
      </c>
      <c r="L121" s="20" t="n">
        <v>16.7821280809756</v>
      </c>
      <c r="M121" s="21" t="n">
        <f aca="false">I121/K121</f>
        <v>0.0354277995997712</v>
      </c>
      <c r="N121" s="0" t="n">
        <f aca="false">ABS(E121-K121)</f>
        <v>0.0136727998625164</v>
      </c>
    </row>
    <row r="122" customFormat="false" ht="15" hidden="false" customHeight="false" outlineLevel="0" collapsed="false">
      <c r="A122" s="1" t="n">
        <v>45291</v>
      </c>
      <c r="B122" s="24" t="n">
        <v>10.1726444609924</v>
      </c>
      <c r="C122" s="25" t="n">
        <v>0.107237573465459</v>
      </c>
      <c r="D122" s="25" t="n">
        <v>3.15787735970078</v>
      </c>
      <c r="E122" s="25" t="n">
        <v>3.00459781407865</v>
      </c>
      <c r="F122" s="25" t="n">
        <v>16.7813625487716</v>
      </c>
      <c r="G122" s="25" t="n">
        <v>0.102475912668413</v>
      </c>
      <c r="H122" s="25" t="n">
        <v>0.0341063659795802</v>
      </c>
      <c r="I122" s="26" t="n">
        <v>0.100751979356701</v>
      </c>
      <c r="J122" s="27" t="n">
        <v>0.114884183633909</v>
      </c>
      <c r="K122" s="27" t="n">
        <v>2.9614099757478</v>
      </c>
      <c r="L122" s="27" t="n">
        <v>17.0289880228134</v>
      </c>
      <c r="M122" s="28" t="n">
        <f aca="false">I122/K122</f>
        <v>0.0340216248955058</v>
      </c>
      <c r="N122" s="0" t="n">
        <f aca="false">ABS(E122-K122)</f>
        <v>0.0431878383308484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40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9" activeCellId="0" sqref="B29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4.44"/>
    <col collapsed="false" customWidth="true" hidden="false" outlineLevel="0" max="3" min="3" style="0" width="20.33"/>
    <col collapsed="false" customWidth="true" hidden="false" outlineLevel="0" max="4" min="4" style="0" width="21.66"/>
    <col collapsed="false" customWidth="true" hidden="false" outlineLevel="0" max="5" min="5" style="0" width="19.33"/>
    <col collapsed="false" customWidth="true" hidden="false" outlineLevel="0" max="6" min="6" style="0" width="20.33"/>
    <col collapsed="false" customWidth="true" hidden="false" outlineLevel="0" max="7" min="7" style="0" width="19.44"/>
    <col collapsed="false" customWidth="true" hidden="false" outlineLevel="0" max="8" min="8" style="0" width="17.11"/>
    <col collapsed="false" customWidth="true" hidden="false" outlineLevel="0" max="9" min="9" style="0" width="20.33"/>
    <col collapsed="false" customWidth="true" hidden="false" outlineLevel="0" max="10" min="10" style="0" width="17.89"/>
    <col collapsed="false" customWidth="true" hidden="false" outlineLevel="0" max="14" min="14" style="0" width="10.56"/>
    <col collapsed="false" customWidth="true" hidden="false" outlineLevel="0" max="15" min="15" style="0" width="20.33"/>
    <col collapsed="false" customWidth="true" hidden="false" outlineLevel="0" max="16" min="16" style="0" width="17.89"/>
  </cols>
  <sheetData>
    <row r="2" customFormat="false" ht="15" hidden="false" customHeight="false" outlineLevel="0" collapsed="false"/>
    <row r="3" customFormat="false" ht="29.25" hidden="false" customHeight="false" outlineLevel="0" collapsed="false">
      <c r="B3" s="29" t="s">
        <v>20</v>
      </c>
      <c r="C3" s="30" t="s">
        <v>13</v>
      </c>
      <c r="D3" s="30" t="s">
        <v>14</v>
      </c>
      <c r="E3" s="31" t="s">
        <v>21</v>
      </c>
      <c r="F3" s="32" t="s">
        <v>22</v>
      </c>
    </row>
    <row r="4" customFormat="false" ht="14.25" hidden="false" customHeight="false" outlineLevel="0" collapsed="false">
      <c r="B4" s="33" t="n">
        <v>42004</v>
      </c>
      <c r="C4" s="0" t="n">
        <f aca="false">_xlfn.xlookup('Comp Agg'!B4,INDICE!A:A,INDICE!E:E,"",0)</f>
        <v>4.17999243379033</v>
      </c>
      <c r="D4" s="0" t="n">
        <f aca="false">_xlfn.xlookup(B4,ETF!A:A,ETF!D:D,"",0)</f>
        <v>4.28599473281559</v>
      </c>
      <c r="E4" s="0" t="n">
        <f aca="false">_xlfn.xlookup(B4,INDICE!A:A,INDICE!F:F,"",0)</f>
        <v>30.7081827786625</v>
      </c>
      <c r="F4" s="34" t="n">
        <f aca="false">_xlfn.xlookup('Comp Agg'!B4,ETF!A:A,ETF!E:E,"",0)</f>
        <v>30.7094380461702</v>
      </c>
    </row>
    <row r="5" customFormat="false" ht="14.25" hidden="false" customHeight="false" outlineLevel="0" collapsed="false">
      <c r="B5" s="33" t="n">
        <v>42369</v>
      </c>
      <c r="C5" s="0" t="n">
        <f aca="false">_xlfn.xlookup('Comp Agg'!B5,INDICE!A:A,INDICE!E:E,"",0)</f>
        <v>3.89278167718856</v>
      </c>
      <c r="D5" s="0" t="n">
        <f aca="false">_xlfn.xlookup(B5,ETF!A:A,ETF!D:D,"",0)</f>
        <v>4.01232799525035</v>
      </c>
      <c r="E5" s="0" t="n">
        <f aca="false">_xlfn.xlookup(B5,INDICE!A:A,INDICE!F:F,"",0)</f>
        <v>25.5748422666622</v>
      </c>
      <c r="F5" s="34" t="n">
        <f aca="false">_xlfn.xlookup('Comp Agg'!B5,ETF!A:A,ETF!E:E,"",0)</f>
        <v>26.1534574873591</v>
      </c>
    </row>
    <row r="6" customFormat="false" ht="14.25" hidden="false" customHeight="false" outlineLevel="0" collapsed="false">
      <c r="B6" s="33" t="n">
        <v>42735</v>
      </c>
      <c r="C6" s="0" t="n">
        <f aca="false">_xlfn.xlookup('Comp Agg'!B6,INDICE!A:A,INDICE!E:E,"",0)</f>
        <v>4.09973321376985</v>
      </c>
      <c r="D6" s="0" t="n">
        <f aca="false">_xlfn.xlookup(B6,ETF!A:A,ETF!D:D,"",0)</f>
        <v>4.28128872237141</v>
      </c>
      <c r="E6" s="0" t="n">
        <f aca="false">_xlfn.xlookup(B6,INDICE!A:A,INDICE!F:F,"",0)</f>
        <v>27.5607692586158</v>
      </c>
      <c r="F6" s="34" t="n">
        <f aca="false">_xlfn.xlookup('Comp Agg'!B6,ETF!A:A,ETF!E:E,"",0)</f>
        <v>28.975151384297</v>
      </c>
    </row>
    <row r="7" customFormat="false" ht="14.25" hidden="false" customHeight="false" outlineLevel="0" collapsed="false">
      <c r="B7" s="33" t="n">
        <v>43100</v>
      </c>
      <c r="C7" s="0" t="n">
        <f aca="false">_xlfn.xlookup('Comp Agg'!B7,INDICE!A:A,INDICE!E:E,"",0)</f>
        <v>4.37294463950827</v>
      </c>
      <c r="D7" s="0" t="n">
        <f aca="false">_xlfn.xlookup(B7,ETF!A:A,ETF!D:D,"",0)</f>
        <v>4.38831385419475</v>
      </c>
      <c r="E7" s="0" t="n">
        <f aca="false">_xlfn.xlookup(B7,INDICE!A:A,INDICE!F:F,"",0)</f>
        <v>30.9571774525762</v>
      </c>
      <c r="F7" s="34" t="n">
        <f aca="false">_xlfn.xlookup('Comp Agg'!B7,ETF!A:A,ETF!E:E,"",0)</f>
        <v>30.9390003909184</v>
      </c>
    </row>
    <row r="8" customFormat="false" ht="14.25" hidden="false" customHeight="false" outlineLevel="0" collapsed="false">
      <c r="B8" s="33" t="n">
        <v>43465</v>
      </c>
      <c r="C8" s="0" t="n">
        <f aca="false">_xlfn.xlookup('Comp Agg'!B8,INDICE!A:A,INDICE!E:E,"",0)</f>
        <v>3.99160210172219</v>
      </c>
      <c r="D8" s="0" t="n">
        <f aca="false">_xlfn.xlookup(B8,ETF!A:A,ETF!D:D,"",0)</f>
        <v>4.1045938144574</v>
      </c>
      <c r="E8" s="0" t="n">
        <f aca="false">_xlfn.xlookup(B8,INDICE!A:A,INDICE!F:F,"",0)</f>
        <v>25.5949255210308</v>
      </c>
      <c r="F8" s="34" t="n">
        <f aca="false">_xlfn.xlookup('Comp Agg'!B8,ETF!A:A,ETF!E:E,"",0)</f>
        <v>26.6892643536507</v>
      </c>
    </row>
    <row r="9" customFormat="false" ht="14.25" hidden="false" customHeight="false" outlineLevel="0" collapsed="false">
      <c r="B9" s="33" t="n">
        <v>43830</v>
      </c>
      <c r="C9" s="0" t="n">
        <f aca="false">_xlfn.xlookup('Comp Agg'!B9,INDICE!A:A,INDICE!E:E,"",0)</f>
        <v>3.55991633844118</v>
      </c>
      <c r="D9" s="0" t="n">
        <f aca="false">_xlfn.xlookup(B9,ETF!A:A,ETF!D:D,"",0)</f>
        <v>3.59128187784462</v>
      </c>
      <c r="E9" s="0" t="n">
        <f aca="false">_xlfn.xlookup(B9,INDICE!A:A,INDICE!F:F,"",0)</f>
        <v>21.9178745504066</v>
      </c>
      <c r="F9" s="34" t="n">
        <f aca="false">_xlfn.xlookup('Comp Agg'!B9,ETF!A:A,ETF!E:E,"",0)</f>
        <v>21.8814239417506</v>
      </c>
    </row>
    <row r="10" customFormat="false" ht="14.25" hidden="false" customHeight="false" outlineLevel="0" collapsed="false">
      <c r="B10" s="33" t="n">
        <v>44196</v>
      </c>
      <c r="C10" s="0" t="n">
        <f aca="false">_xlfn.xlookup('Comp Agg'!B10,INDICE!A:A,INDICE!E:E,"",0)</f>
        <v>3.66856795178745</v>
      </c>
      <c r="D10" s="0" t="n">
        <f aca="false">_xlfn.xlookup(B10,ETF!A:A,ETF!D:D,"",0)</f>
        <v>3.76817603402463</v>
      </c>
      <c r="E10" s="0" t="n">
        <f aca="false">_xlfn.xlookup(B10,INDICE!A:A,INDICE!F:F,"",0)</f>
        <v>27.0204511105677</v>
      </c>
      <c r="F10" s="34" t="n">
        <f aca="false">_xlfn.xlookup('Comp Agg'!B10,ETF!A:A,ETF!E:E,"",0)</f>
        <v>27.82040748796</v>
      </c>
    </row>
    <row r="11" customFormat="false" ht="14.25" hidden="false" customHeight="false" outlineLevel="0" collapsed="false">
      <c r="B11" s="33" t="n">
        <v>44561</v>
      </c>
      <c r="C11" s="0" t="n">
        <f aca="false">_xlfn.xlookup('Comp Agg'!B11,INDICE!A:A,INDICE!E:E,"",0)</f>
        <v>3.63017644756195</v>
      </c>
      <c r="D11" s="0" t="n">
        <f aca="false">_xlfn.xlookup(B11,ETF!A:A,ETF!D:D,"",0)</f>
        <v>4.03858566334639</v>
      </c>
      <c r="E11" s="0" t="n">
        <f aca="false">_xlfn.xlookup(B11,INDICE!A:A,INDICE!F:F,"",0)</f>
        <v>24.0591308840349</v>
      </c>
      <c r="F11" s="34" t="n">
        <f aca="false">_xlfn.xlookup('Comp Agg'!B11,ETF!A:A,ETF!E:E,"",0)</f>
        <v>30.5226978089642</v>
      </c>
    </row>
    <row r="12" customFormat="false" ht="14.25" hidden="false" customHeight="false" outlineLevel="0" collapsed="false">
      <c r="B12" s="33" t="n">
        <v>44926</v>
      </c>
      <c r="C12" s="0" t="n">
        <f aca="false">_xlfn.xlookup('Comp Agg'!B12,INDICE!A:A,INDICE!E:E,"",0)</f>
        <v>3.21562107988269</v>
      </c>
      <c r="D12" s="0" t="n">
        <f aca="false">_xlfn.xlookup(B12,ETF!A:A,ETF!D:D,"",0)</f>
        <v>3.24529675326375</v>
      </c>
      <c r="E12" s="0" t="n">
        <f aca="false">_xlfn.xlookup(B12,INDICE!A:A,INDICE!F:F,"",0)</f>
        <v>18.3529821581064</v>
      </c>
      <c r="F12" s="34" t="n">
        <f aca="false">_xlfn.xlookup('Comp Agg'!B12,ETF!A:A,ETF!E:E,"",0)</f>
        <v>18.4010814212342</v>
      </c>
    </row>
    <row r="13" customFormat="false" ht="15" hidden="false" customHeight="false" outlineLevel="0" collapsed="false">
      <c r="B13" s="35" t="n">
        <v>45291</v>
      </c>
      <c r="C13" s="25" t="n">
        <f aca="false">_xlfn.xlookup('Comp Agg'!B13,INDICE!A:A,INDICE!E:E,"",0)</f>
        <v>3.00459781407865</v>
      </c>
      <c r="D13" s="25" t="n">
        <f aca="false">_xlfn.xlookup(B13,ETF!A:A,ETF!D:D,"",0)</f>
        <v>2.9614099757478</v>
      </c>
      <c r="E13" s="25" t="n">
        <f aca="false">_xlfn.xlookup(B13,INDICE!A:A,INDICE!F:F,"",0)</f>
        <v>16.7813625487716</v>
      </c>
      <c r="F13" s="36" t="n">
        <f aca="false">_xlfn.xlookup('Comp Agg'!B13,ETF!A:A,ETF!E:E,"",0)</f>
        <v>17.0289880228134</v>
      </c>
    </row>
    <row r="15" customFormat="false" ht="15" hidden="false" customHeight="false" outlineLevel="0" collapsed="false">
      <c r="D15" s="25"/>
    </row>
    <row r="16" customFormat="false" ht="15" hidden="false" customHeight="false" outlineLevel="0" collapsed="false">
      <c r="B16" s="29" t="s">
        <v>20</v>
      </c>
      <c r="C16" s="37" t="s">
        <v>23</v>
      </c>
      <c r="D16" s="32" t="s">
        <v>24</v>
      </c>
    </row>
    <row r="17" customFormat="false" ht="14.25" hidden="false" customHeight="false" outlineLevel="0" collapsed="false">
      <c r="B17" s="6" t="n">
        <v>42004</v>
      </c>
      <c r="C17" s="38" t="n">
        <f aca="false">_xlfn.xlookup('Comp Agg'!B17,Returns!A:A,Returns!L:L,"",0)</f>
        <v>-0.0171498056680701</v>
      </c>
      <c r="D17" s="39" t="n">
        <f aca="false">_xlfn.xlookup('Comp Agg'!B17,Returns!A:A,Returns!M:M,"",0)</f>
        <v>-0.0179670656095737</v>
      </c>
    </row>
    <row r="18" customFormat="false" ht="14.25" hidden="false" customHeight="false" outlineLevel="0" collapsed="false">
      <c r="B18" s="33" t="n">
        <v>42369</v>
      </c>
      <c r="C18" s="38" t="n">
        <f aca="false">_xlfn.xlookup('Comp Agg'!B18,Returns!A:A,Returns!L:L,"",0)</f>
        <v>-0.00917342173709388</v>
      </c>
      <c r="D18" s="39" t="n">
        <f aca="false">_xlfn.xlookup('Comp Agg'!B18,Returns!A:A,Returns!M:M,"",0)</f>
        <v>-0.00971862763418763</v>
      </c>
    </row>
    <row r="19" customFormat="false" ht="14.25" hidden="false" customHeight="false" outlineLevel="0" collapsed="false">
      <c r="B19" s="33" t="n">
        <v>42735</v>
      </c>
      <c r="C19" s="38" t="n">
        <f aca="false">_xlfn.xlookup('Comp Agg'!B19,Returns!A:A,Returns!L:L,"",0)</f>
        <v>-0.00309794134705695</v>
      </c>
      <c r="D19" s="39" t="n">
        <f aca="false">_xlfn.xlookup('Comp Agg'!B19,Returns!A:A,Returns!M:M,"",0)</f>
        <v>-0.00325624467036891</v>
      </c>
    </row>
    <row r="20" customFormat="false" ht="14.25" hidden="false" customHeight="false" outlineLevel="0" collapsed="false">
      <c r="B20" s="33" t="n">
        <v>43100</v>
      </c>
      <c r="C20" s="38" t="n">
        <f aca="false">_xlfn.xlookup('Comp Agg'!B20,Returns!A:A,Returns!L:L,"",0)</f>
        <v>-0.0123853703473099</v>
      </c>
      <c r="D20" s="39" t="n">
        <f aca="false">_xlfn.xlookup('Comp Agg'!B20,Returns!A:A,Returns!M:M,"",0)</f>
        <v>-0.0116595467322581</v>
      </c>
    </row>
    <row r="21" customFormat="false" ht="14.25" hidden="false" customHeight="false" outlineLevel="0" collapsed="false">
      <c r="B21" s="33" t="n">
        <v>43465</v>
      </c>
      <c r="C21" s="38" t="n">
        <f aca="false">_xlfn.xlookup('Comp Agg'!B21,Returns!A:A,Returns!L:L,"",0)</f>
        <v>-0.0200427896288009</v>
      </c>
      <c r="D21" s="39" t="n">
        <f aca="false">_xlfn.xlookup('Comp Agg'!B21,Returns!A:A,Returns!M:M,"",0)</f>
        <v>-0.0207444618528011</v>
      </c>
    </row>
    <row r="22" customFormat="false" ht="14.25" hidden="false" customHeight="false" outlineLevel="0" collapsed="false">
      <c r="B22" s="33" t="n">
        <v>43830</v>
      </c>
      <c r="C22" s="38" t="n">
        <f aca="false">_xlfn.xlookup('Comp Agg'!B22,Returns!A:A,Returns!L:L,"",0)</f>
        <v>-0.0121135749848718</v>
      </c>
      <c r="D22" s="39" t="n">
        <f aca="false">_xlfn.xlookup('Comp Agg'!B22,Returns!A:A,Returns!M:M,"",0)</f>
        <v>-0.0125650882513126</v>
      </c>
    </row>
    <row r="23" customFormat="false" ht="14.25" hidden="false" customHeight="false" outlineLevel="0" collapsed="false">
      <c r="B23" s="33" t="n">
        <v>44196</v>
      </c>
      <c r="C23" s="38" t="n">
        <f aca="false">_xlfn.xlookup('Comp Agg'!B23,Returns!A:A,Returns!L:L,"",0)</f>
        <v>-0.0187447771791173</v>
      </c>
      <c r="D23" s="39" t="n">
        <f aca="false">_xlfn.xlookup('Comp Agg'!B23,Returns!A:A,Returns!M:M,"",0)</f>
        <v>-0.0202716656695677</v>
      </c>
    </row>
    <row r="24" customFormat="false" ht="14.25" hidden="false" customHeight="false" outlineLevel="0" collapsed="false">
      <c r="B24" s="33" t="n">
        <v>44561</v>
      </c>
      <c r="C24" s="38" t="n">
        <f aca="false">_xlfn.xlookup('Comp Agg'!B24,Returns!A:A,Returns!L:L,"",0)</f>
        <v>-0.0356342718738216</v>
      </c>
      <c r="D24" s="39" t="n">
        <f aca="false">_xlfn.xlookup('Comp Agg'!B24,Returns!A:A,Returns!M:M,"",0)</f>
        <v>-0.0356261633189375</v>
      </c>
    </row>
    <row r="25" customFormat="false" ht="14.25" hidden="false" customHeight="false" outlineLevel="0" collapsed="false">
      <c r="B25" s="33" t="n">
        <v>44926</v>
      </c>
      <c r="C25" s="38" t="n">
        <f aca="false">_xlfn.xlookup('Comp Agg'!B25,Returns!A:A,Returns!L:L,"",0)</f>
        <v>-0.135788231782636</v>
      </c>
      <c r="D25" s="39" t="n">
        <f aca="false">_xlfn.xlookup('Comp Agg'!B25,Returns!A:A,Returns!M:M,"",0)</f>
        <v>-0.141485346446051</v>
      </c>
    </row>
    <row r="26" customFormat="false" ht="15" hidden="false" customHeight="false" outlineLevel="0" collapsed="false">
      <c r="B26" s="35" t="n">
        <v>45291</v>
      </c>
      <c r="C26" s="40" t="n">
        <f aca="false">_xlfn.xlookup('Comp Agg'!B26,Returns!A:A,Returns!L:L,"",0)</f>
        <v>-0.128611437138698</v>
      </c>
      <c r="D26" s="41" t="n">
        <f aca="false">_xlfn.xlookup('Comp Agg'!B26,Returns!A:A,Returns!M:M,"",0)</f>
        <v>-0.134861855060998</v>
      </c>
    </row>
    <row r="28" customFormat="false" ht="15" hidden="false" customHeight="false" outlineLevel="0" collapsed="false"/>
    <row r="29" customFormat="false" ht="15" hidden="false" customHeight="false" outlineLevel="0" collapsed="false">
      <c r="B29" s="42" t="s">
        <v>25</v>
      </c>
      <c r="C29" s="42"/>
      <c r="D29" s="42"/>
      <c r="E29" s="42"/>
      <c r="F29" s="42"/>
      <c r="G29" s="42"/>
      <c r="H29" s="42"/>
    </row>
    <row r="30" customFormat="false" ht="15" hidden="false" customHeight="false" outlineLevel="0" collapsed="false">
      <c r="B30" s="29" t="s">
        <v>20</v>
      </c>
      <c r="C30" s="30" t="s">
        <v>26</v>
      </c>
      <c r="D30" s="30" t="s">
        <v>26</v>
      </c>
      <c r="E30" s="30" t="s">
        <v>27</v>
      </c>
      <c r="F30" s="30" t="s">
        <v>28</v>
      </c>
      <c r="G30" s="31" t="s">
        <v>29</v>
      </c>
      <c r="H30" s="32" t="s">
        <v>30</v>
      </c>
    </row>
    <row r="31" customFormat="false" ht="14.25" hidden="false" customHeight="false" outlineLevel="0" collapsed="false">
      <c r="B31" s="6" t="n">
        <v>42004</v>
      </c>
      <c r="C31" s="43" t="n">
        <f aca="false">_xlfn.xlookup('Comp Agg'!B31,INDICE!A:A,INDICE!N:N,"",0)</f>
        <v>0.103975070780801</v>
      </c>
      <c r="D31" s="43" t="n">
        <f aca="false">_xlfn.xlookup(B31,ETF!A:A,ETF!G:G,"",0)</f>
        <v>0.105669625224001</v>
      </c>
      <c r="E31" s="43" t="n">
        <f aca="false">_xlfn.xlookup(B31,INDICE!A:A,INDICE!I:I,"",0)/100</f>
        <v>0.0866052644624406</v>
      </c>
      <c r="F31" s="43" t="n">
        <f aca="false">_xlfn.xlookup(B31,ETF!A:A,ETF!H:H,"",0)</f>
        <v>0.106432728630657</v>
      </c>
      <c r="G31" s="43" t="n">
        <f aca="false">_xlfn.xlookup(B31,INDICE!A:A,INDICE!O:O,"",0)</f>
        <v>0.0275137693753149</v>
      </c>
      <c r="H31" s="44" t="n">
        <f aca="false">_xlfn.xlookup('Comp Agg'!B31,ETF!A:A,ETF!K:K,"",0)</f>
        <v>0.0277061522552333</v>
      </c>
    </row>
    <row r="32" customFormat="false" ht="14.25" hidden="false" customHeight="false" outlineLevel="0" collapsed="false">
      <c r="B32" s="33" t="n">
        <v>42369</v>
      </c>
      <c r="C32" s="45" t="n">
        <f aca="false">_xlfn.xlookup('Comp Agg'!B32,INDICE!A:A,INDICE!N:N,"",0)</f>
        <v>0.0981170892662504</v>
      </c>
      <c r="D32" s="45" t="n">
        <f aca="false">_xlfn.xlookup(B32,ETF!A:A,ETF!G:G,"",0)</f>
        <v>0.0980384908864486</v>
      </c>
      <c r="E32" s="45" t="n">
        <f aca="false">_xlfn.xlookup(B32,INDICE!A:A,INDICE!I:I,"",0)/100</f>
        <v>0.0905032140566494</v>
      </c>
      <c r="F32" s="45" t="n">
        <f aca="false">_xlfn.xlookup(B32,ETF!A:A,ETF!H:H,"",0)</f>
        <v>0.101528541890807</v>
      </c>
      <c r="G32" s="45" t="n">
        <f aca="false">_xlfn.xlookup(B32,INDICE!A:A,INDICE!O:O,"",0)</f>
        <v>0.0239467578592927</v>
      </c>
      <c r="H32" s="46" t="n">
        <f aca="false">_xlfn.xlookup('Comp Agg'!B32,ETF!A:A,ETF!K:K,"",0)</f>
        <v>0.0232125471266806</v>
      </c>
    </row>
    <row r="33" customFormat="false" ht="14.25" hidden="false" customHeight="false" outlineLevel="0" collapsed="false">
      <c r="B33" s="33" t="n">
        <v>42735</v>
      </c>
      <c r="C33" s="45" t="n">
        <f aca="false">_xlfn.xlookup('Comp Agg'!B33,INDICE!A:A,INDICE!N:N,"",0)</f>
        <v>0.102591936580691</v>
      </c>
      <c r="D33" s="45" t="n">
        <f aca="false">_xlfn.xlookup(B33,ETF!A:A,ETF!G:G,"",0)</f>
        <v>0.102578518784016</v>
      </c>
      <c r="E33" s="45" t="n">
        <f aca="false">_xlfn.xlookup(B33,INDICE!A:A,INDICE!I:I,"",0)/100</f>
        <v>0.0877627730185475</v>
      </c>
      <c r="F33" s="45" t="n">
        <f aca="false">_xlfn.xlookup(B33,ETF!A:A,ETF!H:H,"",0)</f>
        <v>0.103534920370872</v>
      </c>
      <c r="G33" s="45" t="n">
        <f aca="false">_xlfn.xlookup(B33,INDICE!A:A,INDICE!O:O,"",0)</f>
        <v>0.02559407890578</v>
      </c>
      <c r="H33" s="46" t="n">
        <f aca="false">_xlfn.xlookup('Comp Agg'!B33,ETF!A:A,ETF!K:K,"",0)</f>
        <v>0.0251542855054648</v>
      </c>
    </row>
    <row r="34" customFormat="false" ht="14.25" hidden="false" customHeight="false" outlineLevel="0" collapsed="false">
      <c r="B34" s="33" t="n">
        <v>43100</v>
      </c>
      <c r="C34" s="45" t="n">
        <f aca="false">_xlfn.xlookup('Comp Agg'!B34,INDICE!A:A,INDICE!N:N,"",0)</f>
        <v>0.0983837560222841</v>
      </c>
      <c r="D34" s="45" t="n">
        <f aca="false">_xlfn.xlookup(B34,ETF!A:A,ETF!G:G,"",0)</f>
        <v>0.0999026205513797</v>
      </c>
      <c r="E34" s="45" t="n">
        <f aca="false">_xlfn.xlookup(B34,INDICE!A:A,INDICE!I:I,"",0)/100</f>
        <v>0.0897893480636094</v>
      </c>
      <c r="F34" s="45" t="n">
        <f aca="false">_xlfn.xlookup(B34,ETF!A:A,ETF!H:H,"",0)</f>
        <v>0.102200420478761</v>
      </c>
      <c r="G34" s="45" t="n">
        <f aca="false">_xlfn.xlookup(B34,INDICE!A:A,INDICE!O:O,"",0)</f>
        <v>0.0226323645130315</v>
      </c>
      <c r="H34" s="46" t="n">
        <f aca="false">_xlfn.xlookup('Comp Agg'!B34,ETF!A:A,ETF!K:K,"",0)</f>
        <v>0.0227900112790583</v>
      </c>
    </row>
    <row r="35" customFormat="false" ht="14.25" hidden="false" customHeight="false" outlineLevel="0" collapsed="false">
      <c r="B35" s="33" t="n">
        <v>43465</v>
      </c>
      <c r="C35" s="45" t="n">
        <f aca="false">_xlfn.xlookup('Comp Agg'!B35,INDICE!A:A,INDICE!N:N,"",0)</f>
        <v>0.098940804678662</v>
      </c>
      <c r="D35" s="45" t="n">
        <f aca="false">_xlfn.xlookup(B35,ETF!A:A,ETF!G:G,"",0)</f>
        <v>0.0979961991956049</v>
      </c>
      <c r="E35" s="45" t="n">
        <f aca="false">_xlfn.xlookup(B35,INDICE!A:A,INDICE!I:I,"",0)/100</f>
        <v>0.0911434855235381</v>
      </c>
      <c r="F35" s="45" t="n">
        <f aca="false">_xlfn.xlookup(B35,ETF!A:A,ETF!H:H,"",0)</f>
        <v>0.100708194009054</v>
      </c>
      <c r="G35" s="45" t="n">
        <f aca="false">_xlfn.xlookup(B35,INDICE!A:A,INDICE!O:O,"",0)</f>
        <v>0.0241601244229388</v>
      </c>
      <c r="H35" s="46" t="n">
        <f aca="false">_xlfn.xlookup('Comp Agg'!B35,ETF!A:A,ETF!K:K,"",0)</f>
        <v>0.0235112979320508</v>
      </c>
    </row>
    <row r="36" customFormat="false" ht="14.25" hidden="false" customHeight="false" outlineLevel="0" collapsed="false">
      <c r="B36" s="33" t="n">
        <v>43830</v>
      </c>
      <c r="C36" s="45" t="n">
        <f aca="false">_xlfn.xlookup('Comp Agg'!B36,INDICE!A:A,INDICE!N:N,"",0)</f>
        <v>0.0941093645306006</v>
      </c>
      <c r="D36" s="45" t="n">
        <f aca="false">_xlfn.xlookup(B36,ETF!A:A,ETF!G:G,"",0)</f>
        <v>0.0944805729940918</v>
      </c>
      <c r="E36" s="45" t="n">
        <f aca="false">_xlfn.xlookup(B36,INDICE!A:A,INDICE!I:I,"",0)/100</f>
        <v>0.094146960457612</v>
      </c>
      <c r="F36" s="45" t="n">
        <f aca="false">_xlfn.xlookup(B36,ETF!A:A,ETF!H:H,"",0)</f>
        <v>0.0992344770832691</v>
      </c>
      <c r="G36" s="45" t="n">
        <f aca="false">_xlfn.xlookup(B36,INDICE!A:A,INDICE!O:O,"",0)</f>
        <v>0.0248011193195077</v>
      </c>
      <c r="H36" s="46" t="n">
        <f aca="false">_xlfn.xlookup('Comp Agg'!B36,ETF!A:A,ETF!K:K,"",0)</f>
        <v>0.0244784294412521</v>
      </c>
    </row>
    <row r="37" customFormat="false" ht="14.25" hidden="false" customHeight="false" outlineLevel="0" collapsed="false">
      <c r="B37" s="33" t="n">
        <v>44196</v>
      </c>
      <c r="C37" s="45" t="n">
        <f aca="false">_xlfn.xlookup('Comp Agg'!B37,INDICE!A:A,INDICE!N:N,"",0)</f>
        <v>0.0909171497261786</v>
      </c>
      <c r="D37" s="45" t="n">
        <f aca="false">_xlfn.xlookup(B37,ETF!A:A,ETF!G:G,"",0)</f>
        <v>0.0929961873829755</v>
      </c>
      <c r="E37" s="45" t="n">
        <f aca="false">_xlfn.xlookup(B37,INDICE!A:A,INDICE!I:I,"",0)/100</f>
        <v>0.0961842007623548</v>
      </c>
      <c r="F37" s="45" t="n">
        <f aca="false">_xlfn.xlookup(B37,ETF!A:A,ETF!H:H,"",0)</f>
        <v>0.0966762765637775</v>
      </c>
      <c r="G37" s="45" t="n">
        <f aca="false">_xlfn.xlookup(B37,INDICE!A:A,INDICE!O:O,"",0)</f>
        <v>0.0248056887768226</v>
      </c>
      <c r="H37" s="46" t="n">
        <f aca="false">_xlfn.xlookup('Comp Agg'!B37,ETF!A:A,ETF!K:K,"",0)</f>
        <v>0.0246879045780873</v>
      </c>
    </row>
    <row r="38" customFormat="false" ht="14.25" hidden="false" customHeight="false" outlineLevel="0" collapsed="false">
      <c r="B38" s="33" t="n">
        <v>44561</v>
      </c>
      <c r="C38" s="45" t="n">
        <f aca="false">_xlfn.xlookup('Comp Agg'!B38,INDICE!A:A,INDICE!N:N,"",0)</f>
        <v>0.0622321291208895</v>
      </c>
      <c r="D38" s="45" t="n">
        <f aca="false">_xlfn.xlookup(B38,ETF!A:A,ETF!G:G,"",0)</f>
        <v>0.0623474139907959</v>
      </c>
      <c r="E38" s="45" t="n">
        <f aca="false">_xlfn.xlookup(B38,INDICE!A:A,INDICE!I:I,"",0)/100</f>
        <v>0.110100159557622</v>
      </c>
      <c r="F38" s="45" t="n">
        <f aca="false">_xlfn.xlookup(B38,ETF!A:A,ETF!H:H,"",0)</f>
        <v>0.0813398599825649</v>
      </c>
      <c r="G38" s="45" t="n">
        <f aca="false">_xlfn.xlookup(B38,INDICE!A:A,INDICE!O:O,"",0)</f>
        <v>0.0169647778118896</v>
      </c>
      <c r="H38" s="46" t="n">
        <f aca="false">_xlfn.xlookup('Comp Agg'!B38,ETF!A:A,ETF!K:K,"",0)</f>
        <v>0.0162417018837841</v>
      </c>
    </row>
    <row r="39" customFormat="false" ht="14.25" hidden="false" customHeight="false" outlineLevel="0" collapsed="false">
      <c r="B39" s="33" t="n">
        <v>44926</v>
      </c>
      <c r="C39" s="45" t="n">
        <f aca="false">_xlfn.xlookup('Comp Agg'!B39,INDICE!A:A,INDICE!N:N,"",0)</f>
        <v>0.107299680438907</v>
      </c>
      <c r="D39" s="45" t="n">
        <f aca="false">_xlfn.xlookup(B39,ETF!A:A,ETF!G:G,"",0)</f>
        <v>0.105330826117361</v>
      </c>
      <c r="E39" s="45" t="n">
        <f aca="false">_xlfn.xlookup(B39,INDICE!A:A,INDICE!I:I,"",0)/100</f>
        <v>0.106075221081574</v>
      </c>
      <c r="F39" s="45" t="n">
        <f aca="false">_xlfn.xlookup(B39,ETF!A:A,ETF!H:H,"",0)</f>
        <v>0.0875895541470255</v>
      </c>
      <c r="G39" s="45" t="n">
        <f aca="false">_xlfn.xlookup(B39,INDICE!A:A,INDICE!O:O,"",0)</f>
        <v>0.0321065103094748</v>
      </c>
      <c r="H39" s="46" t="n">
        <f aca="false">_xlfn.xlookup('Comp Agg'!B39,ETF!A:A,ETF!K:K,"",0)</f>
        <v>0.0304269978299382</v>
      </c>
    </row>
    <row r="40" customFormat="false" ht="15" hidden="false" customHeight="false" outlineLevel="0" collapsed="false">
      <c r="B40" s="35" t="n">
        <v>45291</v>
      </c>
      <c r="C40" s="47" t="n">
        <f aca="false">_xlfn.xlookup('Comp Agg'!B40,INDICE!A:A,INDICE!N:N,"",0)</f>
        <v>0.104620781413701</v>
      </c>
      <c r="D40" s="47" t="n">
        <f aca="false">_xlfn.xlookup(B40,ETF!A:A,ETF!G:G,"",0)</f>
        <v>0.107376447704315</v>
      </c>
      <c r="E40" s="47" t="n">
        <f aca="false">_xlfn.xlookup(B40,INDICE!A:A,INDICE!I:I,"",0)/100</f>
        <v>0.101403381911008</v>
      </c>
      <c r="F40" s="47" t="n">
        <f aca="false">_xlfn.xlookup(B40,ETF!A:A,ETF!H:H,"",0)</f>
        <v>0.111366294944707</v>
      </c>
      <c r="G40" s="47" t="n">
        <f aca="false">_xlfn.xlookup(B40,INDICE!A:A,INDICE!O:O,"",0)</f>
        <v>0.0338935902021169</v>
      </c>
      <c r="H40" s="48" t="n">
        <f aca="false">_xlfn.xlookup('Comp Agg'!B40,ETF!A:A,ETF!K:K,"",0)</f>
        <v>0.0353490481821841</v>
      </c>
    </row>
  </sheetData>
  <mergeCells count="1">
    <mergeCell ref="B29:H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9" activeCellId="0" sqref="I19"/>
    </sheetView>
  </sheetViews>
  <sheetFormatPr defaultColWidth="12.109375" defaultRowHeight="14.25" zeroHeight="false" outlineLevelRow="0" outlineLevelCol="0"/>
  <cols>
    <col collapsed="false" customWidth="true" hidden="false" outlineLevel="0" max="1" min="1" style="1" width="10.56"/>
    <col collapsed="false" customWidth="true" hidden="false" outlineLevel="0" max="3" min="2" style="0" width="12"/>
    <col collapsed="false" customWidth="true" hidden="false" outlineLevel="0" max="4" min="4" style="0" width="11.33"/>
    <col collapsed="false" customWidth="true" hidden="false" outlineLevel="0" max="6" min="5" style="0" width="12"/>
    <col collapsed="false" customWidth="true" hidden="false" outlineLevel="0" max="7" min="7" style="0" width="12.66"/>
    <col collapsed="false" customWidth="true" hidden="false" outlineLevel="0" max="9" min="8" style="0" width="12"/>
    <col collapsed="false" customWidth="true" hidden="false" outlineLevel="0" max="11" min="10" style="0" width="15.11"/>
    <col collapsed="false" customWidth="true" hidden="false" outlineLevel="0" max="13" min="12" style="0" width="19.33"/>
  </cols>
  <sheetData>
    <row r="1" customFormat="false" ht="14.25" hidden="false" customHeight="false" outlineLevel="0" collapsed="false">
      <c r="H1" s="0" t="s">
        <v>31</v>
      </c>
      <c r="I1" s="0" t="s">
        <v>31</v>
      </c>
      <c r="J1" s="0" t="s">
        <v>32</v>
      </c>
      <c r="K1" s="0" t="s">
        <v>32</v>
      </c>
      <c r="L1" s="0" t="s">
        <v>33</v>
      </c>
      <c r="M1" s="0" t="s">
        <v>33</v>
      </c>
    </row>
    <row r="2" customFormat="false" ht="14.25" hidden="false" customHeight="false" outlineLevel="0" collapsed="false">
      <c r="A2" s="49" t="s">
        <v>8</v>
      </c>
      <c r="B2" s="0" t="s">
        <v>34</v>
      </c>
      <c r="C2" s="0" t="s">
        <v>35</v>
      </c>
      <c r="D2" s="0" t="s">
        <v>36</v>
      </c>
      <c r="E2" s="0" t="s">
        <v>37</v>
      </c>
      <c r="F2" s="0" t="s">
        <v>38</v>
      </c>
      <c r="G2" s="0" t="s">
        <v>39</v>
      </c>
      <c r="H2" s="0" t="s">
        <v>40</v>
      </c>
      <c r="I2" s="0" t="s">
        <v>17</v>
      </c>
      <c r="J2" s="0" t="s">
        <v>40</v>
      </c>
      <c r="K2" s="0" t="s">
        <v>17</v>
      </c>
      <c r="L2" s="0" t="s">
        <v>40</v>
      </c>
      <c r="M2" s="0" t="s">
        <v>17</v>
      </c>
    </row>
    <row r="3" customFormat="false" ht="14.25" hidden="false" customHeight="false" outlineLevel="0" collapsed="false">
      <c r="A3" s="1" t="n">
        <v>41670</v>
      </c>
      <c r="B3" s="0" t="n">
        <v>1.07382164724751</v>
      </c>
      <c r="C3" s="0" t="n">
        <v>1.06639387866513</v>
      </c>
      <c r="E3" s="0" t="n">
        <v>101.073821647248</v>
      </c>
      <c r="F3" s="0" t="n">
        <v>101.066393878665</v>
      </c>
      <c r="G3" s="0" t="n">
        <v>-0.0069171343317789</v>
      </c>
    </row>
    <row r="4" customFormat="false" ht="14.25" hidden="false" customHeight="false" outlineLevel="0" collapsed="false">
      <c r="A4" s="1" t="n">
        <v>41698</v>
      </c>
      <c r="B4" s="0" t="n">
        <v>2.18552218799704</v>
      </c>
      <c r="C4" s="0" t="n">
        <v>2.22602122859674</v>
      </c>
      <c r="E4" s="0" t="n">
        <v>102.185522187997</v>
      </c>
      <c r="F4" s="0" t="n">
        <v>102.226021228597</v>
      </c>
      <c r="G4" s="0" t="n">
        <v>0.018530601438011</v>
      </c>
      <c r="J4" s="0" t="n">
        <f aca="false">(E4- MAX($E$3:E4)) /MAX($E$3:E4)</f>
        <v>0</v>
      </c>
      <c r="K4" s="0" t="n">
        <f aca="false">(F4- MAX($F$3:F4)) /MAX($F$3:F4)</f>
        <v>0</v>
      </c>
    </row>
    <row r="5" customFormat="false" ht="14.25" hidden="false" customHeight="false" outlineLevel="0" collapsed="false">
      <c r="A5" s="1" t="n">
        <v>41729</v>
      </c>
      <c r="B5" s="0" t="n">
        <v>1.84138705710234</v>
      </c>
      <c r="C5" s="0" t="n">
        <v>1.8187413410311</v>
      </c>
      <c r="E5" s="0" t="n">
        <v>101.841387057102</v>
      </c>
      <c r="F5" s="0" t="n">
        <v>101.818741341031</v>
      </c>
      <c r="G5" s="0" t="n">
        <v>-0.0122981835806287</v>
      </c>
      <c r="J5" s="0" t="n">
        <f aca="false">(E5- MAX($E$3:E5)) /MAX($E$3:E5)</f>
        <v>-0.00336774841999214</v>
      </c>
      <c r="K5" s="0" t="n">
        <f aca="false">(F5- MAX($F$3:F5)) /MAX($F$3:F5)</f>
        <v>-0.00398411170336837</v>
      </c>
    </row>
    <row r="6" customFormat="false" ht="14.25" hidden="false" customHeight="false" outlineLevel="0" collapsed="false">
      <c r="A6" s="1" t="n">
        <v>41759</v>
      </c>
      <c r="B6" s="0" t="n">
        <v>2.82970734096365</v>
      </c>
      <c r="C6" s="0" t="n">
        <v>2.81314128172374</v>
      </c>
      <c r="E6" s="0" t="n">
        <v>102.829707340964</v>
      </c>
      <c r="F6" s="0" t="n">
        <v>102.813141281724</v>
      </c>
      <c r="G6" s="0" t="n">
        <v>-0.00585433659520044</v>
      </c>
      <c r="J6" s="0" t="n">
        <f aca="false">(E6- MAX($E$3:E6)) /MAX($E$3:E6)</f>
        <v>0</v>
      </c>
      <c r="K6" s="0" t="n">
        <f aca="false">(F6- MAX($F$3:F6)) /MAX($F$3:F6)</f>
        <v>0</v>
      </c>
    </row>
    <row r="7" customFormat="false" ht="14.25" hidden="false" customHeight="false" outlineLevel="0" collapsed="false">
      <c r="A7" s="1" t="n">
        <v>41790</v>
      </c>
      <c r="B7" s="0" t="n">
        <v>7.71244886996138</v>
      </c>
      <c r="C7" s="0" t="n">
        <v>7.87931814614804</v>
      </c>
      <c r="E7" s="0" t="n">
        <v>107.712448869961</v>
      </c>
      <c r="F7" s="0" t="n">
        <v>107.879318146148</v>
      </c>
      <c r="G7" s="0" t="n">
        <v>0.0216363542890493</v>
      </c>
      <c r="J7" s="0" t="n">
        <f aca="false">(E7- MAX($E$3:E7)) /MAX($E$3:E7)</f>
        <v>0</v>
      </c>
      <c r="K7" s="0" t="n">
        <f aca="false">(F7- MAX($F$3:F7)) /MAX($F$3:F7)</f>
        <v>0</v>
      </c>
    </row>
    <row r="8" customFormat="false" ht="14.25" hidden="false" customHeight="false" outlineLevel="0" collapsed="false">
      <c r="A8" s="1" t="n">
        <v>41820</v>
      </c>
      <c r="B8" s="0" t="n">
        <v>11.4560922065093</v>
      </c>
      <c r="C8" s="0" t="n">
        <v>11.6486282815888</v>
      </c>
      <c r="E8" s="0" t="n">
        <v>111.456092206509</v>
      </c>
      <c r="F8" s="0" t="n">
        <v>111.648628281589</v>
      </c>
      <c r="G8" s="0" t="n">
        <v>0.0168064355286955</v>
      </c>
      <c r="J8" s="0" t="n">
        <f aca="false">(E8- MAX($E$3:E8)) /MAX($E$3:E8)</f>
        <v>0</v>
      </c>
      <c r="K8" s="0" t="n">
        <f aca="false">(F8- MAX($F$3:F8)) /MAX($F$3:F8)</f>
        <v>0</v>
      </c>
    </row>
    <row r="9" customFormat="false" ht="14.25" hidden="false" customHeight="false" outlineLevel="0" collapsed="false">
      <c r="A9" s="1" t="n">
        <v>41851</v>
      </c>
      <c r="B9" s="0" t="n">
        <v>14.4226252363468</v>
      </c>
      <c r="C9" s="0" t="n">
        <v>14.727580843772</v>
      </c>
      <c r="E9" s="0" t="n">
        <v>114.422625236347</v>
      </c>
      <c r="F9" s="0" t="n">
        <v>114.727580843772</v>
      </c>
      <c r="G9" s="0" t="n">
        <v>0.0211442509548569</v>
      </c>
      <c r="J9" s="0" t="n">
        <f aca="false">(E9- MAX($E$3:E9)) /MAX($E$3:E9)</f>
        <v>0</v>
      </c>
      <c r="K9" s="0" t="n">
        <f aca="false">(F9- MAX($F$3:F9)) /MAX($F$3:F9)</f>
        <v>0</v>
      </c>
    </row>
    <row r="10" customFormat="false" ht="14.25" hidden="false" customHeight="false" outlineLevel="0" collapsed="false">
      <c r="A10" s="1" t="n">
        <v>41882</v>
      </c>
      <c r="B10" s="0" t="n">
        <v>15.3280170645333</v>
      </c>
      <c r="C10" s="0" t="n">
        <v>15.5847590286211</v>
      </c>
      <c r="E10" s="0" t="n">
        <v>115.328017064533</v>
      </c>
      <c r="F10" s="0" t="n">
        <v>115.584759028621</v>
      </c>
      <c r="G10" s="0" t="n">
        <v>0.0167498485294557</v>
      </c>
      <c r="J10" s="0" t="n">
        <f aca="false">(E10- MAX($E$3:E10)) /MAX($E$3:E10)</f>
        <v>0</v>
      </c>
      <c r="K10" s="0" t="n">
        <f aca="false">(F10- MAX($F$3:F10)) /MAX($F$3:F10)</f>
        <v>0</v>
      </c>
    </row>
    <row r="11" customFormat="false" ht="14.25" hidden="false" customHeight="false" outlineLevel="0" collapsed="false">
      <c r="A11" s="1" t="n">
        <v>41912</v>
      </c>
      <c r="B11" s="0" t="n">
        <v>15.2035216899702</v>
      </c>
      <c r="C11" s="0" t="n">
        <v>15.4498663247421</v>
      </c>
      <c r="E11" s="0" t="n">
        <v>115.20352168997</v>
      </c>
      <c r="F11" s="0" t="n">
        <v>115.449866324742</v>
      </c>
      <c r="G11" s="0" t="n">
        <v>0.0162031297613366</v>
      </c>
      <c r="J11" s="0" t="n">
        <f aca="false">(E11- MAX($E$3:E11)) /MAX($E$3:E11)</f>
        <v>-0.0010794894227079</v>
      </c>
      <c r="K11" s="0" t="n">
        <f aca="false">(F11- MAX($F$3:F11)) /MAX($F$3:F11)</f>
        <v>-0.00116704576808091</v>
      </c>
    </row>
    <row r="12" customFormat="false" ht="14.25" hidden="false" customHeight="false" outlineLevel="0" collapsed="false">
      <c r="A12" s="1" t="n">
        <v>41943</v>
      </c>
      <c r="B12" s="0" t="n">
        <v>13.9084811723925</v>
      </c>
      <c r="C12" s="0" t="n">
        <v>14.2087302134197</v>
      </c>
      <c r="E12" s="0" t="n">
        <v>113.908481172392</v>
      </c>
      <c r="F12" s="0" t="n">
        <v>114.20873021342</v>
      </c>
      <c r="G12" s="0" t="n">
        <v>0.0215874786977619</v>
      </c>
      <c r="J12" s="0" t="n">
        <f aca="false">(E12- MAX($E$3:E12)) /MAX($E$3:E12)</f>
        <v>-0.0123086820381771</v>
      </c>
      <c r="K12" s="0" t="n">
        <f aca="false">(F12- MAX($F$3:F12)) /MAX($F$3:F12)</f>
        <v>-0.0119049330272054</v>
      </c>
    </row>
    <row r="13" customFormat="false" ht="14.25" hidden="false" customHeight="false" outlineLevel="0" collapsed="false">
      <c r="A13" s="1" t="n">
        <v>41973</v>
      </c>
      <c r="B13" s="0" t="n">
        <v>13.3501639837926</v>
      </c>
      <c r="C13" s="0" t="n">
        <v>13.5080400796871</v>
      </c>
      <c r="E13" s="0" t="n">
        <v>113.350163983793</v>
      </c>
      <c r="F13" s="0" t="n">
        <v>113.508040079687</v>
      </c>
      <c r="G13" s="0" t="n">
        <v>0.011825779524965</v>
      </c>
      <c r="J13" s="0" t="n">
        <f aca="false">(E13- MAX($E$3:E13)) /MAX($E$3:E13)</f>
        <v>-0.0171498056680701</v>
      </c>
      <c r="K13" s="0" t="n">
        <f aca="false">(F13- MAX($F$3:F13)) /MAX($F$3:F13)</f>
        <v>-0.0179670656095737</v>
      </c>
    </row>
    <row r="14" customFormat="false" ht="14.25" hidden="false" customHeight="false" outlineLevel="0" collapsed="false">
      <c r="A14" s="1" t="n">
        <v>42004</v>
      </c>
      <c r="B14" s="0" t="n">
        <v>15.5023924414173</v>
      </c>
      <c r="C14" s="0" t="n">
        <v>15.6633968232661</v>
      </c>
      <c r="E14" s="0" t="n">
        <v>115.502392441417</v>
      </c>
      <c r="F14" s="0" t="n">
        <v>115.663396823266</v>
      </c>
      <c r="G14" s="0" t="n">
        <v>0.0103857764185284</v>
      </c>
      <c r="H14" s="0" t="n">
        <f aca="false">_xlfn.STDEV.S(B3:B14)</f>
        <v>5.9972037749887</v>
      </c>
      <c r="I14" s="0" t="n">
        <f aca="false">_xlfn.STDEV.S(C3:C14)</f>
        <v>6.10820083931284</v>
      </c>
      <c r="J14" s="0" t="n">
        <f aca="false">(E14- MAX($E$3:E14)) /MAX($E$3:E14)</f>
        <v>0</v>
      </c>
      <c r="K14" s="0" t="n">
        <f aca="false">(F14- MAX($F$3:F14)) /MAX($F$3:F14)</f>
        <v>0</v>
      </c>
      <c r="L14" s="50" t="n">
        <f aca="false">MIN(J3:J14)</f>
        <v>-0.0171498056680701</v>
      </c>
      <c r="M14" s="50" t="n">
        <f aca="false">MIN(K3:K14)</f>
        <v>-0.0179670656095737</v>
      </c>
    </row>
    <row r="15" customFormat="false" ht="14.25" hidden="false" customHeight="false" outlineLevel="0" collapsed="false">
      <c r="A15" s="1" t="n">
        <v>42035</v>
      </c>
      <c r="B15" s="0" t="n">
        <v>19.4194525883213</v>
      </c>
      <c r="C15" s="0" t="n">
        <v>19.8994949858053</v>
      </c>
      <c r="E15" s="0" t="n">
        <v>119.419452588321</v>
      </c>
      <c r="F15" s="0" t="n">
        <v>119.899494985805</v>
      </c>
      <c r="G15" s="0" t="n">
        <v>0.0247196668032084</v>
      </c>
      <c r="H15" s="0" t="n">
        <f aca="false">_xlfn.STDEV.S(B4:B15)</f>
        <v>5.9733480084237</v>
      </c>
      <c r="I15" s="0" t="n">
        <f aca="false">_xlfn.STDEV.S(C4:C15)</f>
        <v>6.1031572991965</v>
      </c>
      <c r="J15" s="0" t="n">
        <f aca="false">(E15- MAX($E$3:E15)) /MAX($E$3:E15)</f>
        <v>0</v>
      </c>
      <c r="K15" s="0" t="n">
        <f aca="false">(F15- MAX($F$3:F15)) /MAX($F$3:F15)</f>
        <v>0</v>
      </c>
      <c r="L15" s="50" t="n">
        <f aca="false">MIN(J4:J15)</f>
        <v>-0.0171498056680701</v>
      </c>
      <c r="M15" s="50" t="n">
        <f aca="false">MIN(K4:K15)</f>
        <v>-0.0179670656095737</v>
      </c>
    </row>
    <row r="16" customFormat="false" ht="14.25" hidden="false" customHeight="false" outlineLevel="0" collapsed="false">
      <c r="A16" s="1" t="n">
        <v>42063</v>
      </c>
      <c r="B16" s="0" t="n">
        <v>20.5608270636561</v>
      </c>
      <c r="C16" s="0" t="n">
        <v>20.7265893090224</v>
      </c>
      <c r="E16" s="0" t="n">
        <v>120.560827063656</v>
      </c>
      <c r="F16" s="0" t="n">
        <v>120.726589309022</v>
      </c>
      <c r="G16" s="0" t="n">
        <v>0.00806204170936787</v>
      </c>
      <c r="H16" s="0" t="n">
        <f aca="false">_xlfn.STDEV.S(B5:B16)</f>
        <v>5.83496132759314</v>
      </c>
      <c r="I16" s="0" t="n">
        <f aca="false">_xlfn.STDEV.S(C5:C16)</f>
        <v>5.94111978183479</v>
      </c>
      <c r="J16" s="0" t="n">
        <f aca="false">(E16- MAX($E$3:E16)) /MAX($E$3:E16)</f>
        <v>0</v>
      </c>
      <c r="K16" s="0" t="n">
        <f aca="false">(F16- MAX($F$3:F16)) /MAX($F$3:F16)</f>
        <v>0</v>
      </c>
      <c r="L16" s="50" t="n">
        <f aca="false">MIN(J5:J16)</f>
        <v>-0.0171498056680701</v>
      </c>
      <c r="M16" s="50" t="n">
        <f aca="false">MIN(K5:K16)</f>
        <v>-0.0179670656095737</v>
      </c>
    </row>
    <row r="17" customFormat="false" ht="14.25" hidden="false" customHeight="false" outlineLevel="0" collapsed="false">
      <c r="A17" s="1" t="n">
        <v>42094</v>
      </c>
      <c r="B17" s="0" t="n">
        <v>24.1811364753182</v>
      </c>
      <c r="C17" s="0" t="n">
        <v>24.4569092614289</v>
      </c>
      <c r="E17" s="0" t="n">
        <v>124.181136475318</v>
      </c>
      <c r="F17" s="0" t="n">
        <v>124.456909261429</v>
      </c>
      <c r="G17" s="0" t="n">
        <v>0.0114044592731263</v>
      </c>
      <c r="H17" s="0" t="n">
        <f aca="false">_xlfn.STDEV.S(B6:B17)</f>
        <v>5.6411881619654</v>
      </c>
      <c r="I17" s="0" t="n">
        <f aca="false">_xlfn.STDEV.S(C6:C17)</f>
        <v>5.71772032894043</v>
      </c>
      <c r="J17" s="0" t="n">
        <f aca="false">(E17- MAX($E$3:E17)) /MAX($E$3:E17)</f>
        <v>0</v>
      </c>
      <c r="K17" s="0" t="n">
        <f aca="false">(F17- MAX($F$3:F17)) /MAX($F$3:F17)</f>
        <v>0</v>
      </c>
      <c r="L17" s="50" t="n">
        <f aca="false">MIN(J6:J17)</f>
        <v>-0.0171498056680701</v>
      </c>
      <c r="M17" s="50" t="n">
        <f aca="false">MIN(K6:K17)</f>
        <v>-0.0179670656095737</v>
      </c>
    </row>
    <row r="18" customFormat="false" ht="14.25" hidden="false" customHeight="false" outlineLevel="0" collapsed="false">
      <c r="A18" s="1" t="n">
        <v>42124</v>
      </c>
      <c r="B18" s="0" t="n">
        <v>25.5803959271839</v>
      </c>
      <c r="C18" s="0" t="n">
        <v>25.9559409495777</v>
      </c>
      <c r="E18" s="0" t="n">
        <v>125.580395927184</v>
      </c>
      <c r="F18" s="0" t="n">
        <v>125.955940949578</v>
      </c>
      <c r="G18" s="0" t="n">
        <v>0.0146809698904888</v>
      </c>
      <c r="H18" s="0" t="n">
        <f aca="false">_xlfn.STDEV.S(B7:B18)</f>
        <v>5.1696153086315</v>
      </c>
      <c r="I18" s="0" t="n">
        <f aca="false">_xlfn.STDEV.S(C7:C18)</f>
        <v>5.22006540330745</v>
      </c>
      <c r="J18" s="0" t="n">
        <f aca="false">(E18- MAX($E$3:E18)) /MAX($E$3:E18)</f>
        <v>0</v>
      </c>
      <c r="K18" s="0" t="n">
        <f aca="false">(F18- MAX($F$3:F18)) /MAX($F$3:F18)</f>
        <v>0</v>
      </c>
      <c r="L18" s="50" t="n">
        <f aca="false">MIN(J7:J18)</f>
        <v>-0.0171498056680701</v>
      </c>
      <c r="M18" s="50" t="n">
        <f aca="false">MIN(K7:K18)</f>
        <v>-0.0179670656095737</v>
      </c>
    </row>
    <row r="19" customFormat="false" ht="14.25" hidden="false" customHeight="false" outlineLevel="0" collapsed="false">
      <c r="A19" s="1" t="n">
        <v>42155</v>
      </c>
      <c r="B19" s="0" t="n">
        <v>27.3231569120481</v>
      </c>
      <c r="C19" s="0" t="n">
        <v>27.8011474099306</v>
      </c>
      <c r="E19" s="0" t="n">
        <v>127.323156912048</v>
      </c>
      <c r="F19" s="0" t="n">
        <v>127.801147409931</v>
      </c>
      <c r="G19" s="0" t="n">
        <v>0.017493970386406</v>
      </c>
      <c r="H19" s="0" t="n">
        <f aca="false">_xlfn.STDEV.S(B8:B19)</f>
        <v>5.27720486051538</v>
      </c>
      <c r="I19" s="0" t="n">
        <f aca="false">_xlfn.STDEV.S(C8:C19)</f>
        <v>5.34612152933664</v>
      </c>
      <c r="J19" s="0" t="n">
        <f aca="false">(E19- MAX($E$3:E19)) /MAX($E$3:E19)</f>
        <v>0</v>
      </c>
      <c r="K19" s="0" t="n">
        <f aca="false">(F19- MAX($F$3:F19)) /MAX($F$3:F19)</f>
        <v>0</v>
      </c>
      <c r="L19" s="50" t="n">
        <f aca="false">MIN(J8:J19)</f>
        <v>-0.0171498056680701</v>
      </c>
      <c r="M19" s="50" t="n">
        <f aca="false">MIN(K8:K19)</f>
        <v>-0.0179670656095737</v>
      </c>
    </row>
    <row r="20" customFormat="false" ht="14.25" hidden="false" customHeight="false" outlineLevel="0" collapsed="false">
      <c r="A20" s="1" t="n">
        <v>42185</v>
      </c>
      <c r="B20" s="0" t="n">
        <v>27.7909227307659</v>
      </c>
      <c r="C20" s="0" t="n">
        <v>28.2726662749346</v>
      </c>
      <c r="E20" s="0" t="n">
        <v>127.790922730766</v>
      </c>
      <c r="F20" s="0" t="n">
        <v>128.272666274935</v>
      </c>
      <c r="G20" s="0" t="n">
        <v>0.0173345645567727</v>
      </c>
      <c r="H20" s="0" t="n">
        <f aca="false">_xlfn.STDEV.S(B9:B20)</f>
        <v>5.53089229361336</v>
      </c>
      <c r="I20" s="0" t="n">
        <f aca="false">_xlfn.STDEV.S(C9:C20)</f>
        <v>5.61239284182728</v>
      </c>
      <c r="J20" s="0" t="n">
        <f aca="false">(E20- MAX($E$3:E20)) /MAX($E$3:E20)</f>
        <v>0</v>
      </c>
      <c r="K20" s="0" t="n">
        <f aca="false">(F20- MAX($F$3:F20)) /MAX($F$3:F20)</f>
        <v>0</v>
      </c>
      <c r="L20" s="50" t="n">
        <f aca="false">MIN(J9:J20)</f>
        <v>-0.0171498056680701</v>
      </c>
      <c r="M20" s="50" t="n">
        <f aca="false">MIN(K9:K20)</f>
        <v>-0.0179670656095737</v>
      </c>
    </row>
    <row r="21" customFormat="false" ht="14.25" hidden="false" customHeight="false" outlineLevel="0" collapsed="false">
      <c r="A21" s="1" t="n">
        <v>42216</v>
      </c>
      <c r="B21" s="0" t="n">
        <v>26.6186427023842</v>
      </c>
      <c r="C21" s="0" t="n">
        <v>27.0260319957641</v>
      </c>
      <c r="E21" s="0" t="n">
        <v>126.618642702384</v>
      </c>
      <c r="F21" s="0" t="n">
        <v>127.026031995764</v>
      </c>
      <c r="G21" s="0" t="n">
        <v>0.0153046606446033</v>
      </c>
      <c r="H21" s="0" t="n">
        <f aca="false">_xlfn.STDEV.S(B10:B21)</f>
        <v>5.65607527759552</v>
      </c>
      <c r="I21" s="0" t="n">
        <f aca="false">_xlfn.STDEV.S(C10:C21)</f>
        <v>5.74556681683937</v>
      </c>
      <c r="J21" s="0" t="n">
        <f aca="false">(E21- MAX($E$3:E21)) /MAX($E$3:E21)</f>
        <v>-0.00917342173709388</v>
      </c>
      <c r="K21" s="0" t="n">
        <f aca="false">(F21- MAX($F$3:F21)) /MAX($F$3:F21)</f>
        <v>-0.00971862763418763</v>
      </c>
      <c r="L21" s="50" t="n">
        <f aca="false">MIN(J10:J21)</f>
        <v>-0.0171498056680701</v>
      </c>
      <c r="M21" s="50" t="n">
        <f aca="false">MIN(K10:K21)</f>
        <v>-0.0179670656095737</v>
      </c>
    </row>
    <row r="22" customFormat="false" ht="14.25" hidden="false" customHeight="false" outlineLevel="0" collapsed="false">
      <c r="A22" s="1" t="n">
        <v>42247</v>
      </c>
      <c r="B22" s="0" t="n">
        <v>27.4228632762281</v>
      </c>
      <c r="C22" s="0" t="n">
        <v>27.9419752042974</v>
      </c>
      <c r="E22" s="0" t="n">
        <v>127.422863276228</v>
      </c>
      <c r="F22" s="0" t="n">
        <v>127.941975204297</v>
      </c>
      <c r="G22" s="0" t="n">
        <v>0.0189298952060686</v>
      </c>
      <c r="H22" s="0" t="n">
        <f aca="false">_xlfn.STDEV.S(B11:B22)</f>
        <v>5.74752529378103</v>
      </c>
      <c r="I22" s="0" t="n">
        <f aca="false">_xlfn.STDEV.S(C11:C22)</f>
        <v>5.84936732237344</v>
      </c>
      <c r="J22" s="0" t="n">
        <f aca="false">(E22- MAX($E$3:E22)) /MAX($E$3:E22)</f>
        <v>-0.00288016900318687</v>
      </c>
      <c r="K22" s="0" t="n">
        <f aca="false">(F22- MAX($F$3:F22)) /MAX($F$3:F22)</f>
        <v>-0.00257803225145741</v>
      </c>
      <c r="L22" s="50" t="n">
        <f aca="false">MIN(J11:J22)</f>
        <v>-0.0171498056680701</v>
      </c>
      <c r="M22" s="50" t="n">
        <f aca="false">MIN(K11:K22)</f>
        <v>-0.0179670656095737</v>
      </c>
    </row>
    <row r="23" customFormat="false" ht="14.25" hidden="false" customHeight="false" outlineLevel="0" collapsed="false">
      <c r="A23" s="1" t="n">
        <v>42277</v>
      </c>
      <c r="B23" s="0" t="n">
        <v>27.3410329149529</v>
      </c>
      <c r="C23" s="0" t="n">
        <v>27.8320912832798</v>
      </c>
      <c r="E23" s="0" t="n">
        <v>127.341032914953</v>
      </c>
      <c r="F23" s="0" t="n">
        <v>127.83209128328</v>
      </c>
      <c r="G23" s="0" t="n">
        <v>0.017960490733995</v>
      </c>
      <c r="H23" s="0" t="n">
        <f aca="false">_xlfn.STDEV.S(B12:B23)</f>
        <v>5.62358760903223</v>
      </c>
      <c r="I23" s="0" t="n">
        <f aca="false">_xlfn.STDEV.S(C12:C23)</f>
        <v>5.72930036761868</v>
      </c>
      <c r="J23" s="0" t="n">
        <f aca="false">(E23- MAX($E$3:E23)) /MAX($E$3:E23)</f>
        <v>-0.00352051465158262</v>
      </c>
      <c r="K23" s="0" t="n">
        <f aca="false">(F23- MAX($F$3:F23)) /MAX($F$3:F23)</f>
        <v>-0.00343467555831811</v>
      </c>
      <c r="L23" s="50" t="n">
        <f aca="false">MIN(J12:J23)</f>
        <v>-0.0171498056680701</v>
      </c>
      <c r="M23" s="50" t="n">
        <f aca="false">MIN(K12:K23)</f>
        <v>-0.0179670656095737</v>
      </c>
    </row>
    <row r="24" customFormat="false" ht="14.25" hidden="false" customHeight="false" outlineLevel="0" collapsed="false">
      <c r="A24" s="1" t="n">
        <v>42308</v>
      </c>
      <c r="B24" s="0" t="n">
        <v>28.7161031746302</v>
      </c>
      <c r="C24" s="0" t="n">
        <v>29.2955269608824</v>
      </c>
      <c r="E24" s="0" t="n">
        <v>128.71610317463</v>
      </c>
      <c r="F24" s="0" t="n">
        <v>129.295526960882</v>
      </c>
      <c r="G24" s="0" t="n">
        <v>0.0201776606919339</v>
      </c>
      <c r="H24" s="0" t="n">
        <f aca="false">_xlfn.STDEV.S(B13:B24)</f>
        <v>5.19523353957433</v>
      </c>
      <c r="I24" s="0" t="n">
        <f aca="false">_xlfn.STDEV.S(C13:C24)</f>
        <v>5.31943221876061</v>
      </c>
      <c r="J24" s="0" t="n">
        <f aca="false">(E24- MAX($E$3:E24)) /MAX($E$3:E24)</f>
        <v>0</v>
      </c>
      <c r="K24" s="0" t="n">
        <f aca="false">(F24- MAX($F$3:F24)) /MAX($F$3:F24)</f>
        <v>0</v>
      </c>
      <c r="L24" s="50" t="n">
        <f aca="false">MIN(J13:J24)</f>
        <v>-0.0171498056680701</v>
      </c>
      <c r="M24" s="50" t="n">
        <f aca="false">MIN(K13:K24)</f>
        <v>-0.0179670656095737</v>
      </c>
    </row>
    <row r="25" customFormat="false" ht="14.25" hidden="false" customHeight="false" outlineLevel="0" collapsed="false">
      <c r="A25" s="1" t="n">
        <v>42338</v>
      </c>
      <c r="B25" s="0" t="n">
        <v>29.1449624506921</v>
      </c>
      <c r="C25" s="0" t="n">
        <v>29.7028348093594</v>
      </c>
      <c r="E25" s="0" t="n">
        <v>129.144962450692</v>
      </c>
      <c r="F25" s="0" t="n">
        <v>129.702834809359</v>
      </c>
      <c r="G25" s="0" t="n">
        <v>0.0191412961883599</v>
      </c>
      <c r="H25" s="0" t="n">
        <f aca="false">_xlfn.STDEV.S(B14:B25)</f>
        <v>4.26608884433433</v>
      </c>
      <c r="I25" s="0" t="n">
        <f aca="false">_xlfn.STDEV.S(C14:C25)</f>
        <v>4.37783617519941</v>
      </c>
      <c r="J25" s="0" t="n">
        <f aca="false">(E25- MAX($E$3:E25)) /MAX($E$3:E25)</f>
        <v>0</v>
      </c>
      <c r="K25" s="0" t="n">
        <f aca="false">(F25- MAX($F$3:F25)) /MAX($F$3:F25)</f>
        <v>0</v>
      </c>
      <c r="L25" s="50" t="n">
        <f aca="false">MIN(J14:J25)</f>
        <v>-0.00917342173709388</v>
      </c>
      <c r="M25" s="50" t="n">
        <f aca="false">MIN(K14:K25)</f>
        <v>-0.00971862763418763</v>
      </c>
    </row>
    <row r="26" customFormat="false" ht="14.25" hidden="false" customHeight="false" outlineLevel="0" collapsed="false">
      <c r="A26" s="1" t="n">
        <v>42369</v>
      </c>
      <c r="B26" s="0" t="n">
        <v>29.0490497238411</v>
      </c>
      <c r="C26" s="0" t="n">
        <v>29.6023501908205</v>
      </c>
      <c r="E26" s="0" t="n">
        <v>129.049049723841</v>
      </c>
      <c r="F26" s="0" t="n">
        <v>129.602350190821</v>
      </c>
      <c r="G26" s="0" t="n">
        <v>0.0190471107399182</v>
      </c>
      <c r="H26" s="0" t="n">
        <f aca="false">_xlfn.STDEV.S(B15:B26)</f>
        <v>3.19076928113698</v>
      </c>
      <c r="I26" s="0" t="n">
        <f aca="false">_xlfn.STDEV.S(C15:C26)</f>
        <v>3.27539972688626</v>
      </c>
      <c r="J26" s="0" t="n">
        <f aca="false">(E26- MAX($E$3:E26)) /MAX($E$3:E26)</f>
        <v>-0.000742674936992519</v>
      </c>
      <c r="K26" s="0" t="n">
        <f aca="false">(F26- MAX($F$3:F26)) /MAX($F$3:F26)</f>
        <v>-0.000774729547635523</v>
      </c>
      <c r="L26" s="50" t="n">
        <f aca="false">MIN(J15:J26)</f>
        <v>-0.00917342173709388</v>
      </c>
      <c r="M26" s="50" t="n">
        <f aca="false">MIN(K15:K26)</f>
        <v>-0.00971862763418763</v>
      </c>
    </row>
    <row r="27" customFormat="false" ht="14.25" hidden="false" customHeight="false" outlineLevel="0" collapsed="false">
      <c r="A27" s="1" t="n">
        <v>42400</v>
      </c>
      <c r="B27" s="0" t="n">
        <v>30.3113705847317</v>
      </c>
      <c r="C27" s="0" t="n">
        <v>30.8338352635362</v>
      </c>
      <c r="E27" s="0" t="n">
        <v>130.311370584732</v>
      </c>
      <c r="F27" s="0" t="n">
        <v>130.833835263536</v>
      </c>
      <c r="G27" s="0" t="n">
        <v>0.017236590385909</v>
      </c>
      <c r="H27" s="0" t="n">
        <f aca="false">_xlfn.STDEV.S(B16:B27)</f>
        <v>2.61645617789182</v>
      </c>
      <c r="I27" s="0" t="n">
        <f aca="false">_xlfn.STDEV.S(C16:C27)</f>
        <v>2.73573852654056</v>
      </c>
      <c r="J27" s="0" t="n">
        <f aca="false">(E27- MAX($E$3:E27)) /MAX($E$3:E27)</f>
        <v>0</v>
      </c>
      <c r="K27" s="0" t="n">
        <f aca="false">(F27- MAX($F$3:F27)) /MAX($F$3:F27)</f>
        <v>0</v>
      </c>
      <c r="L27" s="50" t="n">
        <f aca="false">MIN(J16:J27)</f>
        <v>-0.00917342173709388</v>
      </c>
      <c r="M27" s="50" t="n">
        <f aca="false">MIN(K16:K27)</f>
        <v>-0.00971862763418763</v>
      </c>
    </row>
    <row r="28" customFormat="false" ht="14.25" hidden="false" customHeight="false" outlineLevel="0" collapsed="false">
      <c r="A28" s="1" t="n">
        <v>42429</v>
      </c>
      <c r="B28" s="0" t="n">
        <v>31.5779524664731</v>
      </c>
      <c r="C28" s="0" t="n">
        <v>31.9379888008712</v>
      </c>
      <c r="E28" s="0" t="n">
        <v>131.577952466473</v>
      </c>
      <c r="F28" s="0" t="n">
        <v>131.937988800871</v>
      </c>
      <c r="G28" s="0" t="n">
        <v>0.0114015097964434</v>
      </c>
      <c r="H28" s="0" t="n">
        <f aca="false">_xlfn.STDEV.S(B17:B28)</f>
        <v>2.01381409266874</v>
      </c>
      <c r="I28" s="0" t="n">
        <f aca="false">_xlfn.STDEV.S(C17:C28)</f>
        <v>2.06046298365465</v>
      </c>
      <c r="J28" s="0" t="n">
        <f aca="false">(E28- MAX($E$3:E28)) /MAX($E$3:E28)</f>
        <v>0</v>
      </c>
      <c r="K28" s="0" t="n">
        <f aca="false">(F28- MAX($F$3:F28)) /MAX($F$3:F28)</f>
        <v>0</v>
      </c>
      <c r="L28" s="50" t="n">
        <f aca="false">MIN(J17:J28)</f>
        <v>-0.00917342173709388</v>
      </c>
      <c r="M28" s="50" t="n">
        <f aca="false">MIN(K17:K28)</f>
        <v>-0.00971862763418763</v>
      </c>
    </row>
    <row r="29" customFormat="false" ht="14.25" hidden="false" customHeight="false" outlineLevel="0" collapsed="false">
      <c r="A29" s="1" t="n">
        <v>42460</v>
      </c>
      <c r="B29" s="0" t="n">
        <v>33.9077991164261</v>
      </c>
      <c r="C29" s="0" t="n">
        <v>34.3139632613118</v>
      </c>
      <c r="E29" s="0" t="n">
        <v>133.907799116426</v>
      </c>
      <c r="F29" s="0" t="n">
        <v>134.313963261312</v>
      </c>
      <c r="G29" s="0" t="n">
        <v>0.0119784874120274</v>
      </c>
      <c r="H29" s="0" t="n">
        <f aca="false">_xlfn.STDEV.S(B18:B29)</f>
        <v>2.30753795519461</v>
      </c>
      <c r="I29" s="0" t="n">
        <f aca="false">_xlfn.STDEV.S(C18:C29)</f>
        <v>2.3014212881575</v>
      </c>
      <c r="J29" s="0" t="n">
        <f aca="false">(E29- MAX($E$3:E29)) /MAX($E$3:E29)</f>
        <v>0</v>
      </c>
      <c r="K29" s="0" t="n">
        <f aca="false">(F29- MAX($F$3:F29)) /MAX($F$3:F29)</f>
        <v>0</v>
      </c>
      <c r="L29" s="50" t="n">
        <f aca="false">MIN(J18:J29)</f>
        <v>-0.00917342173709388</v>
      </c>
      <c r="M29" s="50" t="n">
        <f aca="false">MIN(K18:K29)</f>
        <v>-0.00971862763418763</v>
      </c>
    </row>
    <row r="30" customFormat="false" ht="14.25" hidden="false" customHeight="false" outlineLevel="0" collapsed="false">
      <c r="A30" s="1" t="n">
        <v>42490</v>
      </c>
      <c r="B30" s="0" t="n">
        <v>34.5677687974696</v>
      </c>
      <c r="C30" s="0" t="n">
        <v>34.9819375988259</v>
      </c>
      <c r="E30" s="0" t="n">
        <v>134.56776879747</v>
      </c>
      <c r="F30" s="0" t="n">
        <v>134.981937598826</v>
      </c>
      <c r="G30" s="0" t="n">
        <v>0.0119813576566907</v>
      </c>
      <c r="H30" s="0" t="n">
        <f aca="false">_xlfn.STDEV.S(B19:B30)</f>
        <v>2.62789554162002</v>
      </c>
      <c r="I30" s="0" t="n">
        <f aca="false">_xlfn.STDEV.S(C19:C30)</f>
        <v>2.59728422233002</v>
      </c>
      <c r="J30" s="0" t="n">
        <f aca="false">(E30- MAX($E$3:E30)) /MAX($E$3:E30)</f>
        <v>0</v>
      </c>
      <c r="K30" s="0" t="n">
        <f aca="false">(F30- MAX($F$3:F30)) /MAX($F$3:F30)</f>
        <v>0</v>
      </c>
      <c r="L30" s="50" t="n">
        <f aca="false">MIN(J19:J30)</f>
        <v>-0.00917342173709388</v>
      </c>
      <c r="M30" s="50" t="n">
        <f aca="false">MIN(K19:K30)</f>
        <v>-0.00971862763418763</v>
      </c>
    </row>
    <row r="31" customFormat="false" ht="14.25" hidden="false" customHeight="false" outlineLevel="0" collapsed="false">
      <c r="A31" s="1" t="n">
        <v>42521</v>
      </c>
      <c r="B31" s="0" t="n">
        <v>36.605652672165</v>
      </c>
      <c r="C31" s="0" t="n">
        <v>37.0730078605577</v>
      </c>
      <c r="E31" s="0" t="n">
        <v>136.605652672165</v>
      </c>
      <c r="F31" s="0" t="n">
        <v>137.073007860558</v>
      </c>
      <c r="G31" s="0" t="n">
        <v>0.0127672956026305</v>
      </c>
      <c r="H31" s="0" t="n">
        <f aca="false">_xlfn.STDEV.S(B20:B31)</f>
        <v>3.23178476002975</v>
      </c>
      <c r="I31" s="0" t="n">
        <f aca="false">_xlfn.STDEV.S(C20:C31)</f>
        <v>3.20426546771117</v>
      </c>
      <c r="J31" s="0" t="n">
        <f aca="false">(E31- MAX($E$3:E31)) /MAX($E$3:E31)</f>
        <v>0</v>
      </c>
      <c r="K31" s="0" t="n">
        <f aca="false">(F31- MAX($F$3:F31)) /MAX($F$3:F31)</f>
        <v>0</v>
      </c>
      <c r="L31" s="50" t="n">
        <f aca="false">MIN(J20:J31)</f>
        <v>-0.00917342173709388</v>
      </c>
      <c r="M31" s="50" t="n">
        <f aca="false">MIN(K20:K31)</f>
        <v>-0.00971862763418763</v>
      </c>
    </row>
    <row r="32" customFormat="false" ht="14.25" hidden="false" customHeight="false" outlineLevel="0" collapsed="false">
      <c r="A32" s="1" t="n">
        <v>42551</v>
      </c>
      <c r="B32" s="0" t="n">
        <v>37.4857015202626</v>
      </c>
      <c r="C32" s="0" t="n">
        <v>37.9124006034234</v>
      </c>
      <c r="E32" s="0" t="n">
        <v>137.485701520263</v>
      </c>
      <c r="F32" s="0" t="n">
        <v>137.912400603423</v>
      </c>
      <c r="G32" s="0" t="n">
        <v>0.0113829824668</v>
      </c>
      <c r="H32" s="0" t="n">
        <f aca="false">_xlfn.STDEV.S(B21:B32)</f>
        <v>3.73286671487673</v>
      </c>
      <c r="I32" s="0" t="n">
        <f aca="false">_xlfn.STDEV.S(C21:C32)</f>
        <v>3.70083624159099</v>
      </c>
      <c r="J32" s="0" t="n">
        <f aca="false">(E32- MAX($E$3:E32)) /MAX($E$3:E32)</f>
        <v>0</v>
      </c>
      <c r="K32" s="0" t="n">
        <f aca="false">(F32- MAX($F$3:F32)) /MAX($F$3:F32)</f>
        <v>0</v>
      </c>
      <c r="L32" s="50" t="n">
        <f aca="false">MIN(J21:J32)</f>
        <v>-0.00917342173709388</v>
      </c>
      <c r="M32" s="50" t="n">
        <f aca="false">MIN(K21:K32)</f>
        <v>-0.00971862763418763</v>
      </c>
    </row>
    <row r="33" customFormat="false" ht="14.25" hidden="false" customHeight="false" outlineLevel="0" collapsed="false">
      <c r="A33" s="1" t="n">
        <v>42582</v>
      </c>
      <c r="B33" s="0" t="n">
        <v>39.0702766850706</v>
      </c>
      <c r="C33" s="0" t="n">
        <v>39.5447618533759</v>
      </c>
      <c r="E33" s="0" t="n">
        <v>139.070276685071</v>
      </c>
      <c r="F33" s="0" t="n">
        <v>139.544761853376</v>
      </c>
      <c r="G33" s="0" t="n">
        <v>0.0121444025628478</v>
      </c>
      <c r="H33" s="0" t="n">
        <f aca="false">_xlfn.STDEV.S(B22:B33)</f>
        <v>4.09806906953413</v>
      </c>
      <c r="I33" s="0" t="n">
        <f aca="false">_xlfn.STDEV.S(C22:C33)</f>
        <v>4.06037240633352</v>
      </c>
      <c r="J33" s="0" t="n">
        <f aca="false">(E33- MAX($E$3:E33)) /MAX($E$3:E33)</f>
        <v>0</v>
      </c>
      <c r="K33" s="0" t="n">
        <f aca="false">(F33- MAX($F$3:F33)) /MAX($F$3:F33)</f>
        <v>0</v>
      </c>
      <c r="L33" s="50" t="n">
        <f aca="false">MIN(J22:J33)</f>
        <v>-0.00352051465158262</v>
      </c>
      <c r="M33" s="50" t="n">
        <f aca="false">MIN(K22:K33)</f>
        <v>-0.00343467555831811</v>
      </c>
    </row>
    <row r="34" customFormat="false" ht="14.25" hidden="false" customHeight="false" outlineLevel="0" collapsed="false">
      <c r="A34" s="1" t="n">
        <v>42613</v>
      </c>
      <c r="B34" s="0" t="n">
        <v>39.4573378866954</v>
      </c>
      <c r="C34" s="0" t="n">
        <v>39.9248672189596</v>
      </c>
      <c r="E34" s="0" t="n">
        <v>139.457337886695</v>
      </c>
      <c r="F34" s="0" t="n">
        <v>139.92486721896</v>
      </c>
      <c r="G34" s="0" t="n">
        <v>0.0118489831626944</v>
      </c>
      <c r="H34" s="0" t="n">
        <f aca="false">_xlfn.STDEV.S(B23:B34)</f>
        <v>4.31614901839026</v>
      </c>
      <c r="I34" s="0" t="n">
        <f aca="false">_xlfn.STDEV.S(C23:C34)</f>
        <v>4.28313336508418</v>
      </c>
      <c r="J34" s="0" t="n">
        <f aca="false">(E34- MAX($E$3:E34)) /MAX($E$3:E34)</f>
        <v>0</v>
      </c>
      <c r="K34" s="0" t="n">
        <f aca="false">(F34- MAX($F$3:F34)) /MAX($F$3:F34)</f>
        <v>0</v>
      </c>
      <c r="L34" s="50" t="n">
        <f aca="false">MIN(J23:J34)</f>
        <v>-0.00352051465158262</v>
      </c>
      <c r="M34" s="50" t="n">
        <f aca="false">MIN(K23:K34)</f>
        <v>-0.00343467555831811</v>
      </c>
    </row>
    <row r="35" customFormat="false" ht="14.25" hidden="false" customHeight="false" outlineLevel="0" collapsed="false">
      <c r="A35" s="1" t="n">
        <v>42643</v>
      </c>
      <c r="B35" s="0" t="n">
        <v>39.0253072335057</v>
      </c>
      <c r="C35" s="0" t="n">
        <v>39.4692376158258</v>
      </c>
      <c r="E35" s="0" t="n">
        <v>139.025307233506</v>
      </c>
      <c r="F35" s="0" t="n">
        <v>139.469237615826</v>
      </c>
      <c r="G35" s="0" t="n">
        <v>0.0113754487482661</v>
      </c>
      <c r="H35" s="0" t="n">
        <f aca="false">_xlfn.STDEV.S(B24:B35)</f>
        <v>4.21489890314346</v>
      </c>
      <c r="I35" s="0" t="n">
        <f aca="false">_xlfn.STDEV.S(C24:C35)</f>
        <v>4.17966447754239</v>
      </c>
      <c r="J35" s="0" t="n">
        <f aca="false">(E35- MAX($E$3:E35)) /MAX($E$3:E35)</f>
        <v>-0.00309794134705695</v>
      </c>
      <c r="K35" s="0" t="n">
        <f aca="false">(F35- MAX($F$3:F35)) /MAX($F$3:F35)</f>
        <v>-0.00325624467036891</v>
      </c>
      <c r="L35" s="50" t="n">
        <f aca="false">MIN(J24:J35)</f>
        <v>-0.00309794134705695</v>
      </c>
      <c r="M35" s="50" t="n">
        <f aca="false">MIN(K24:K35)</f>
        <v>-0.00325624467036891</v>
      </c>
    </row>
    <row r="36" customFormat="false" ht="14.25" hidden="false" customHeight="false" outlineLevel="0" collapsed="false">
      <c r="A36" s="1" t="n">
        <v>42674</v>
      </c>
      <c r="B36" s="0" t="n">
        <v>40.9501083982129</v>
      </c>
      <c r="C36" s="0" t="n">
        <v>41.4717892233445</v>
      </c>
      <c r="E36" s="0" t="n">
        <v>140.950108398213</v>
      </c>
      <c r="F36" s="0" t="n">
        <v>141.471789223345</v>
      </c>
      <c r="G36" s="0" t="n">
        <v>0.0127394247668063</v>
      </c>
      <c r="H36" s="0" t="n">
        <f aca="false">_xlfn.STDEV.S(B25:B36)</f>
        <v>4.27951303943218</v>
      </c>
      <c r="I36" s="0" t="n">
        <f aca="false">_xlfn.STDEV.S(C25:C36)</f>
        <v>4.2653668945141</v>
      </c>
      <c r="J36" s="0" t="n">
        <f aca="false">(E36- MAX($E$3:E36)) /MAX($E$3:E36)</f>
        <v>0</v>
      </c>
      <c r="K36" s="0" t="n">
        <f aca="false">(F36- MAX($F$3:F36)) /MAX($F$3:F36)</f>
        <v>0</v>
      </c>
      <c r="L36" s="50" t="n">
        <f aca="false">MIN(J25:J36)</f>
        <v>-0.00309794134705695</v>
      </c>
      <c r="M36" s="50" t="n">
        <f aca="false">MIN(K25:K36)</f>
        <v>-0.00325624467036891</v>
      </c>
    </row>
    <row r="37" customFormat="false" ht="14.25" hidden="false" customHeight="false" outlineLevel="0" collapsed="false">
      <c r="A37" s="1" t="n">
        <v>42704</v>
      </c>
      <c r="B37" s="0" t="n">
        <v>42.0039947136793</v>
      </c>
      <c r="C37" s="0" t="n">
        <v>42.5500388646274</v>
      </c>
      <c r="E37" s="0" t="n">
        <v>142.003994713679</v>
      </c>
      <c r="F37" s="0" t="n">
        <v>142.550038864627</v>
      </c>
      <c r="G37" s="0" t="n">
        <v>0.0129998147716706</v>
      </c>
      <c r="H37" s="0" t="n">
        <f aca="false">_xlfn.STDEV.S(B26:B37)</f>
        <v>4.2637987204514</v>
      </c>
      <c r="I37" s="0" t="n">
        <f aca="false">_xlfn.STDEV.S(C26:C37)</f>
        <v>4.27276870684018</v>
      </c>
      <c r="J37" s="0" t="n">
        <f aca="false">(E37- MAX($E$3:E37)) /MAX($E$3:E37)</f>
        <v>0</v>
      </c>
      <c r="K37" s="0" t="n">
        <f aca="false">(F37- MAX($F$3:F37)) /MAX($F$3:F37)</f>
        <v>0</v>
      </c>
      <c r="L37" s="50" t="n">
        <f aca="false">MIN(J26:J37)</f>
        <v>-0.00309794134705695</v>
      </c>
      <c r="M37" s="50" t="n">
        <f aca="false">MIN(K26:K37)</f>
        <v>-0.00325624467036891</v>
      </c>
    </row>
    <row r="38" customFormat="false" ht="14.25" hidden="false" customHeight="false" outlineLevel="0" collapsed="false">
      <c r="A38" s="1" t="n">
        <v>42735</v>
      </c>
      <c r="B38" s="0" t="n">
        <v>43.3381783650628</v>
      </c>
      <c r="C38" s="0" t="n">
        <v>43.8932955945916</v>
      </c>
      <c r="E38" s="0" t="n">
        <v>143.338178365063</v>
      </c>
      <c r="F38" s="0" t="n">
        <v>143.893295594592</v>
      </c>
      <c r="G38" s="0" t="n">
        <v>0.0128089654542625</v>
      </c>
      <c r="H38" s="0" t="n">
        <f aca="false">_xlfn.STDEV.S(B27:B38)</f>
        <v>4.08662575787715</v>
      </c>
      <c r="I38" s="0" t="n">
        <f aca="false">_xlfn.STDEV.S(C27:C38)</f>
        <v>4.12350921474176</v>
      </c>
      <c r="J38" s="0" t="n">
        <f aca="false">(E38- MAX($E$3:E38)) /MAX($E$3:E38)</f>
        <v>0</v>
      </c>
      <c r="K38" s="0" t="n">
        <f aca="false">(F38- MAX($F$3:F38)) /MAX($F$3:F38)</f>
        <v>0</v>
      </c>
      <c r="L38" s="50" t="n">
        <f aca="false">MIN(J27:J38)</f>
        <v>-0.00309794134705695</v>
      </c>
      <c r="M38" s="50" t="n">
        <f aca="false">MIN(K27:K38)</f>
        <v>-0.00325624467036891</v>
      </c>
    </row>
    <row r="39" customFormat="false" ht="14.25" hidden="false" customHeight="false" outlineLevel="0" collapsed="false">
      <c r="A39" s="1" t="n">
        <v>42766</v>
      </c>
      <c r="B39" s="0" t="n">
        <v>43.789777716601</v>
      </c>
      <c r="C39" s="0" t="n">
        <v>44.3099660604974</v>
      </c>
      <c r="E39" s="0" t="n">
        <v>143.789777716601</v>
      </c>
      <c r="F39" s="0" t="n">
        <v>144.309966060497</v>
      </c>
      <c r="G39" s="0" t="n">
        <v>0.0118792186446555</v>
      </c>
      <c r="H39" s="0" t="n">
        <f aca="false">_xlfn.STDEV.S(B28:B39)</f>
        <v>3.81703353560731</v>
      </c>
      <c r="I39" s="0" t="n">
        <f aca="false">_xlfn.STDEV.S(C28:C39)</f>
        <v>3.87374811717069</v>
      </c>
      <c r="J39" s="0" t="n">
        <f aca="false">(E39- MAX($E$3:E39)) /MAX($E$3:E39)</f>
        <v>0</v>
      </c>
      <c r="K39" s="0" t="n">
        <f aca="false">(F39- MAX($F$3:F39)) /MAX($F$3:F39)</f>
        <v>0</v>
      </c>
      <c r="L39" s="50" t="n">
        <f aca="false">MIN(J28:J39)</f>
        <v>-0.00309794134705695</v>
      </c>
      <c r="M39" s="50" t="n">
        <f aca="false">MIN(K28:K39)</f>
        <v>-0.00325624467036891</v>
      </c>
    </row>
    <row r="40" customFormat="false" ht="14.25" hidden="false" customHeight="false" outlineLevel="0" collapsed="false">
      <c r="A40" s="1" t="n">
        <v>42794</v>
      </c>
      <c r="B40" s="0" t="n">
        <v>46.0203257921498</v>
      </c>
      <c r="C40" s="0" t="n">
        <v>46.3173872145771</v>
      </c>
      <c r="E40" s="0" t="n">
        <v>146.02032579215</v>
      </c>
      <c r="F40" s="0" t="n">
        <v>146.317387214577</v>
      </c>
      <c r="G40" s="0" t="n">
        <v>0.00645500476830469</v>
      </c>
      <c r="H40" s="0" t="n">
        <f aca="false">_xlfn.STDEV.S(B29:B40)</f>
        <v>3.71796387122776</v>
      </c>
      <c r="I40" s="0" t="n">
        <f aca="false">_xlfn.STDEV.S(C29:C40)</f>
        <v>3.72930413381302</v>
      </c>
      <c r="J40" s="0" t="n">
        <f aca="false">(E40- MAX($E$3:E40)) /MAX($E$3:E40)</f>
        <v>0</v>
      </c>
      <c r="K40" s="0" t="n">
        <f aca="false">(F40- MAX($F$3:F40)) /MAX($F$3:F40)</f>
        <v>0</v>
      </c>
      <c r="L40" s="50" t="n">
        <f aca="false">MIN(J29:J40)</f>
        <v>-0.00309794134705695</v>
      </c>
      <c r="M40" s="50" t="n">
        <f aca="false">MIN(K29:K40)</f>
        <v>-0.00325624467036891</v>
      </c>
    </row>
    <row r="41" customFormat="false" ht="14.25" hidden="false" customHeight="false" outlineLevel="0" collapsed="false">
      <c r="A41" s="1" t="n">
        <v>42825</v>
      </c>
      <c r="B41" s="0" t="n">
        <v>47.7811236887551</v>
      </c>
      <c r="C41" s="0" t="n">
        <v>48.1224298509303</v>
      </c>
      <c r="E41" s="0" t="n">
        <v>147.781123688755</v>
      </c>
      <c r="F41" s="0" t="n">
        <v>148.12242985093</v>
      </c>
      <c r="G41" s="0" t="n">
        <v>0.00714311711039778</v>
      </c>
      <c r="H41" s="0" t="n">
        <f aca="false">_xlfn.STDEV.S(B30:B41)</f>
        <v>3.91015844017176</v>
      </c>
      <c r="I41" s="0" t="n">
        <f aca="false">_xlfn.STDEV.S(C30:C41)</f>
        <v>3.8926689511966</v>
      </c>
      <c r="J41" s="0" t="n">
        <f aca="false">(E41- MAX($E$3:E41)) /MAX($E$3:E41)</f>
        <v>0</v>
      </c>
      <c r="K41" s="0" t="n">
        <f aca="false">(F41- MAX($F$3:F41)) /MAX($F$3:F41)</f>
        <v>0</v>
      </c>
      <c r="L41" s="50" t="n">
        <f aca="false">MIN(J30:J41)</f>
        <v>-0.00309794134705695</v>
      </c>
      <c r="M41" s="50" t="n">
        <f aca="false">MIN(K30:K41)</f>
        <v>-0.00325624467036891</v>
      </c>
    </row>
    <row r="42" customFormat="false" ht="14.25" hidden="false" customHeight="false" outlineLevel="0" collapsed="false">
      <c r="A42" s="1" t="n">
        <v>42855</v>
      </c>
      <c r="B42" s="0" t="n">
        <v>49.3014002273316</v>
      </c>
      <c r="C42" s="0" t="n">
        <v>49.6430587861449</v>
      </c>
      <c r="E42" s="0" t="n">
        <v>149.301400227332</v>
      </c>
      <c r="F42" s="0" t="n">
        <v>149.643058786145</v>
      </c>
      <c r="G42" s="0" t="n">
        <v>0.00692999706373262</v>
      </c>
      <c r="H42" s="0" t="n">
        <f aca="false">_xlfn.STDEV.S(B31:B42)</f>
        <v>4.07106144756169</v>
      </c>
      <c r="I42" s="0" t="n">
        <f aca="false">_xlfn.STDEV.S(C31:C42)</f>
        <v>4.02863051026714</v>
      </c>
      <c r="J42" s="0" t="n">
        <f aca="false">(E42- MAX($E$3:E42)) /MAX($E$3:E42)</f>
        <v>0</v>
      </c>
      <c r="K42" s="0" t="n">
        <f aca="false">(F42- MAX($F$3:F42)) /MAX($F$3:F42)</f>
        <v>0</v>
      </c>
      <c r="L42" s="50" t="n">
        <f aca="false">MIN(J31:J42)</f>
        <v>-0.00309794134705695</v>
      </c>
      <c r="M42" s="50" t="n">
        <f aca="false">MIN(K31:K42)</f>
        <v>-0.00325624467036891</v>
      </c>
    </row>
    <row r="43" customFormat="false" ht="14.25" hidden="false" customHeight="false" outlineLevel="0" collapsed="false">
      <c r="A43" s="1" t="n">
        <v>42886</v>
      </c>
      <c r="B43" s="0" t="n">
        <v>50.2931494079895</v>
      </c>
      <c r="C43" s="0" t="n">
        <v>50.6323188064906</v>
      </c>
      <c r="E43" s="0" t="n">
        <v>150.29314940799</v>
      </c>
      <c r="F43" s="0" t="n">
        <v>150.632318806491</v>
      </c>
      <c r="G43" s="0" t="n">
        <v>0.00674384886398062</v>
      </c>
      <c r="H43" s="0" t="n">
        <f aca="false">_xlfn.STDEV.S(B32:B43)</f>
        <v>4.31153235337301</v>
      </c>
      <c r="I43" s="0" t="n">
        <f aca="false">_xlfn.STDEV.S(C32:C43)</f>
        <v>4.2572375482598</v>
      </c>
      <c r="J43" s="0" t="n">
        <f aca="false">(E43- MAX($E$3:E43)) /MAX($E$3:E43)</f>
        <v>0</v>
      </c>
      <c r="K43" s="0" t="n">
        <f aca="false">(F43- MAX($F$3:F43)) /MAX($F$3:F43)</f>
        <v>0</v>
      </c>
      <c r="L43" s="50" t="n">
        <f aca="false">MIN(J32:J43)</f>
        <v>-0.00309794134705695</v>
      </c>
      <c r="M43" s="50" t="n">
        <f aca="false">MIN(K32:K43)</f>
        <v>-0.00325624467036891</v>
      </c>
    </row>
    <row r="44" customFormat="false" ht="14.25" hidden="false" customHeight="false" outlineLevel="0" collapsed="false">
      <c r="A44" s="1" t="n">
        <v>42916</v>
      </c>
      <c r="B44" s="0" t="n">
        <v>51.5795474201121</v>
      </c>
      <c r="C44" s="0" t="n">
        <v>51.9230395436153</v>
      </c>
      <c r="E44" s="0" t="n">
        <v>151.579547420112</v>
      </c>
      <c r="F44" s="0" t="n">
        <v>151.923039543615</v>
      </c>
      <c r="G44" s="0" t="n">
        <v>0.0066594636960558</v>
      </c>
      <c r="H44" s="0" t="n">
        <f aca="false">_xlfn.STDEV.S(B33:B44)</f>
        <v>4.5248697443942</v>
      </c>
      <c r="I44" s="0" t="n">
        <f aca="false">_xlfn.STDEV.S(C33:C44)</f>
        <v>4.45736860977723</v>
      </c>
      <c r="J44" s="0" t="n">
        <f aca="false">(E44- MAX($E$3:E44)) /MAX($E$3:E44)</f>
        <v>0</v>
      </c>
      <c r="K44" s="0" t="n">
        <f aca="false">(F44- MAX($F$3:F44)) /MAX($F$3:F44)</f>
        <v>0</v>
      </c>
      <c r="L44" s="50" t="n">
        <f aca="false">MIN(J33:J44)</f>
        <v>-0.00309794134705695</v>
      </c>
      <c r="M44" s="50" t="n">
        <f aca="false">MIN(K33:K44)</f>
        <v>-0.00325624467036891</v>
      </c>
    </row>
    <row r="45" customFormat="false" ht="14.25" hidden="false" customHeight="false" outlineLevel="0" collapsed="false">
      <c r="A45" s="1" t="n">
        <v>42947</v>
      </c>
      <c r="B45" s="0" t="n">
        <v>55.9179013510708</v>
      </c>
      <c r="C45" s="0" t="n">
        <v>56.4624215679657</v>
      </c>
      <c r="E45" s="0" t="n">
        <v>155.917901351071</v>
      </c>
      <c r="F45" s="0" t="n">
        <v>156.462421567966</v>
      </c>
      <c r="G45" s="0" t="n">
        <v>0.00973785145254683</v>
      </c>
      <c r="H45" s="0" t="n">
        <f aca="false">_xlfn.STDEV.S(B34:B45)</f>
        <v>5.27734004895355</v>
      </c>
      <c r="I45" s="0" t="n">
        <f aca="false">_xlfn.STDEV.S(C34:C45)</f>
        <v>5.24424648748361</v>
      </c>
      <c r="J45" s="0" t="n">
        <f aca="false">(E45- MAX($E$3:E45)) /MAX($E$3:E45)</f>
        <v>0</v>
      </c>
      <c r="K45" s="0" t="n">
        <f aca="false">(F45- MAX($F$3:F45)) /MAX($F$3:F45)</f>
        <v>0</v>
      </c>
      <c r="L45" s="50" t="n">
        <f aca="false">MIN(J34:J45)</f>
        <v>-0.00309794134705695</v>
      </c>
      <c r="M45" s="50" t="n">
        <f aca="false">MIN(K34:K45)</f>
        <v>-0.00325624467036891</v>
      </c>
    </row>
    <row r="46" customFormat="false" ht="14.25" hidden="false" customHeight="false" outlineLevel="0" collapsed="false">
      <c r="A46" s="1" t="n">
        <v>42978</v>
      </c>
      <c r="B46" s="0" t="n">
        <v>56.9846167344401</v>
      </c>
      <c r="C46" s="0" t="n">
        <v>57.5510135438993</v>
      </c>
      <c r="E46" s="0" t="n">
        <v>156.98461673444</v>
      </c>
      <c r="F46" s="0" t="n">
        <v>157.551013543899</v>
      </c>
      <c r="G46" s="0" t="n">
        <v>0.00993946861305975</v>
      </c>
      <c r="H46" s="0" t="n">
        <f aca="false">_xlfn.STDEV.S(B35:B46)</f>
        <v>5.76851718564118</v>
      </c>
      <c r="I46" s="0" t="n">
        <f aca="false">_xlfn.STDEV.S(C35:C46)</f>
        <v>5.76164309579609</v>
      </c>
      <c r="J46" s="0" t="n">
        <f aca="false">(E46- MAX($E$3:E46)) /MAX($E$3:E46)</f>
        <v>0</v>
      </c>
      <c r="K46" s="0" t="n">
        <f aca="false">(F46- MAX($F$3:F46)) /MAX($F$3:F46)</f>
        <v>0</v>
      </c>
      <c r="L46" s="50" t="n">
        <f aca="false">MIN(J35:J46)</f>
        <v>-0.00309794134705695</v>
      </c>
      <c r="M46" s="50" t="n">
        <f aca="false">MIN(K35:K46)</f>
        <v>-0.00325624467036891</v>
      </c>
    </row>
    <row r="47" customFormat="false" ht="14.25" hidden="false" customHeight="false" outlineLevel="0" collapsed="false">
      <c r="A47" s="1" t="n">
        <v>43008</v>
      </c>
      <c r="B47" s="0" t="n">
        <v>58.3233756560568</v>
      </c>
      <c r="C47" s="0" t="n">
        <v>58.8770574426721</v>
      </c>
      <c r="E47" s="0" t="n">
        <v>158.323375656057</v>
      </c>
      <c r="F47" s="0" t="n">
        <v>158.877057442672</v>
      </c>
      <c r="G47" s="0" t="n">
        <v>0.00949330830712669</v>
      </c>
      <c r="H47" s="0" t="n">
        <f aca="false">_xlfn.STDEV.S(B36:B47)</f>
        <v>5.95452472276372</v>
      </c>
      <c r="I47" s="0" t="n">
        <f aca="false">_xlfn.STDEV.S(C36:C47)</f>
        <v>5.96298480060307</v>
      </c>
      <c r="J47" s="0" t="n">
        <f aca="false">(E47- MAX($E$3:E47)) /MAX($E$3:E47)</f>
        <v>0</v>
      </c>
      <c r="K47" s="0" t="n">
        <f aca="false">(F47- MAX($F$3:F47)) /MAX($F$3:F47)</f>
        <v>0</v>
      </c>
      <c r="L47" s="50" t="n">
        <f aca="false">MIN(J36:J47)</f>
        <v>0</v>
      </c>
      <c r="M47" s="50" t="n">
        <f aca="false">MIN(K36:K47)</f>
        <v>0</v>
      </c>
    </row>
    <row r="48" customFormat="false" ht="14.25" hidden="false" customHeight="false" outlineLevel="0" collapsed="false">
      <c r="A48" s="1" t="n">
        <v>43039</v>
      </c>
      <c r="B48" s="0" t="n">
        <v>63.6563067082943</v>
      </c>
      <c r="C48" s="0" t="n">
        <v>64.3255773843621</v>
      </c>
      <c r="E48" s="0" t="n">
        <v>163.656306708294</v>
      </c>
      <c r="F48" s="0" t="n">
        <v>164.325577384362</v>
      </c>
      <c r="G48" s="0" t="n">
        <v>0.0105138156873401</v>
      </c>
      <c r="H48" s="0" t="n">
        <f aca="false">_xlfn.STDEV.S(B37:B48)</f>
        <v>6.76594522747503</v>
      </c>
      <c r="I48" s="0" t="n">
        <f aca="false">_xlfn.STDEV.S(C37:C48)</f>
        <v>6.81912843737634</v>
      </c>
      <c r="J48" s="0" t="n">
        <f aca="false">(E48- MAX($E$3:E48)) /MAX($E$3:E48)</f>
        <v>0</v>
      </c>
      <c r="K48" s="0" t="n">
        <f aca="false">(F48- MAX($F$3:F48)) /MAX($F$3:F48)</f>
        <v>0</v>
      </c>
      <c r="L48" s="50" t="n">
        <f aca="false">MIN(J37:J48)</f>
        <v>0</v>
      </c>
      <c r="M48" s="50" t="n">
        <f aca="false">MIN(K37:K48)</f>
        <v>0</v>
      </c>
    </row>
    <row r="49" customFormat="false" ht="14.25" hidden="false" customHeight="false" outlineLevel="0" collapsed="false">
      <c r="A49" s="1" t="n">
        <v>43069</v>
      </c>
      <c r="B49" s="0" t="n">
        <v>71.7680217755275</v>
      </c>
      <c r="C49" s="0" t="n">
        <v>72.6206378184398</v>
      </c>
      <c r="E49" s="0" t="n">
        <v>171.768021775527</v>
      </c>
      <c r="F49" s="0" t="n">
        <v>172.62063781844</v>
      </c>
      <c r="G49" s="0" t="n">
        <v>0.0118801664281496</v>
      </c>
      <c r="H49" s="0" t="n">
        <f aca="false">_xlfn.STDEV.S(B38:B49)</f>
        <v>8.50159944449634</v>
      </c>
      <c r="I49" s="0" t="n">
        <f aca="false">_xlfn.STDEV.S(C38:C49)</f>
        <v>8.62940880627777</v>
      </c>
      <c r="J49" s="0" t="n">
        <f aca="false">(E49- MAX($E$3:E49)) /MAX($E$3:E49)</f>
        <v>0</v>
      </c>
      <c r="K49" s="0" t="n">
        <f aca="false">(F49- MAX($F$3:F49)) /MAX($F$3:F49)</f>
        <v>0</v>
      </c>
      <c r="L49" s="50" t="n">
        <f aca="false">MIN(J38:J49)</f>
        <v>0</v>
      </c>
      <c r="M49" s="50" t="n">
        <f aca="false">MIN(K38:K49)</f>
        <v>0</v>
      </c>
    </row>
    <row r="50" customFormat="false" ht="14.25" hidden="false" customHeight="false" outlineLevel="0" collapsed="false">
      <c r="A50" s="1" t="n">
        <v>43100</v>
      </c>
      <c r="B50" s="0" t="n">
        <v>69.6406112120128</v>
      </c>
      <c r="C50" s="0" t="n">
        <v>70.6079594248435</v>
      </c>
      <c r="E50" s="0" t="n">
        <v>169.640611212013</v>
      </c>
      <c r="F50" s="0" t="n">
        <v>170.607959424844</v>
      </c>
      <c r="G50" s="0" t="n">
        <v>0.0138905761450851</v>
      </c>
      <c r="H50" s="0" t="n">
        <f aca="false">_xlfn.STDEV.S(B39:B50)</f>
        <v>9.08988028822838</v>
      </c>
      <c r="I50" s="0" t="n">
        <f aca="false">_xlfn.STDEV.S(C39:C50)</f>
        <v>9.28405202706183</v>
      </c>
      <c r="J50" s="0" t="n">
        <f aca="false">(E50- MAX($E$3:E50)) /MAX($E$3:E50)</f>
        <v>-0.0123853703473099</v>
      </c>
      <c r="K50" s="0" t="n">
        <f aca="false">(F50- MAX($F$3:F50)) /MAX($F$3:F50)</f>
        <v>-0.0116595467322581</v>
      </c>
      <c r="L50" s="50" t="n">
        <f aca="false">MIN(J39:J50)</f>
        <v>-0.0123853703473099</v>
      </c>
      <c r="M50" s="50" t="n">
        <f aca="false">MIN(K39:K50)</f>
        <v>-0.0116595467322581</v>
      </c>
    </row>
    <row r="51" customFormat="false" ht="14.25" hidden="false" customHeight="false" outlineLevel="0" collapsed="false">
      <c r="A51" s="1" t="n">
        <v>43131</v>
      </c>
      <c r="B51" s="0" t="n">
        <v>72.1453239726313</v>
      </c>
      <c r="C51" s="0" t="n">
        <v>73.1504811094747</v>
      </c>
      <c r="E51" s="0" t="n">
        <v>172.145323972631</v>
      </c>
      <c r="F51" s="0" t="n">
        <v>173.150481109475</v>
      </c>
      <c r="G51" s="0" t="n">
        <v>0.0139323948039193</v>
      </c>
      <c r="H51" s="0" t="n">
        <f aca="false">_xlfn.STDEV.S(B40:B51)</f>
        <v>9.46899297794437</v>
      </c>
      <c r="I51" s="0" t="n">
        <f aca="false">_xlfn.STDEV.S(C40:C51)</f>
        <v>9.71978150775225</v>
      </c>
      <c r="J51" s="0" t="n">
        <f aca="false">(E51- MAX($E$3:E51)) /MAX($E$3:E51)</f>
        <v>0</v>
      </c>
      <c r="K51" s="0" t="n">
        <f aca="false">(F51- MAX($F$3:F51)) /MAX($F$3:F51)</f>
        <v>0</v>
      </c>
      <c r="L51" s="50" t="n">
        <f aca="false">MIN(J40:J51)</f>
        <v>-0.0123853703473099</v>
      </c>
      <c r="M51" s="50" t="n">
        <f aca="false">MIN(K40:K51)</f>
        <v>-0.0116595467322581</v>
      </c>
    </row>
    <row r="52" customFormat="false" ht="14.25" hidden="false" customHeight="false" outlineLevel="0" collapsed="false">
      <c r="A52" s="1" t="n">
        <v>43159</v>
      </c>
      <c r="B52" s="0" t="n">
        <v>73.2779952605018</v>
      </c>
      <c r="C52" s="0" t="n">
        <v>74.0845437759784</v>
      </c>
      <c r="E52" s="0" t="n">
        <v>173.277995260502</v>
      </c>
      <c r="F52" s="0" t="n">
        <v>174.084543775978</v>
      </c>
      <c r="G52" s="0" t="n">
        <v>0.0110066946101531</v>
      </c>
      <c r="H52" s="0" t="n">
        <f aca="false">_xlfn.STDEV.S(B41:B52)</f>
        <v>9.65791288490155</v>
      </c>
      <c r="I52" s="0" t="n">
        <f aca="false">_xlfn.STDEV.S(C41:C52)</f>
        <v>9.89766748199169</v>
      </c>
      <c r="J52" s="0" t="n">
        <f aca="false">(E52- MAX($E$3:E52)) /MAX($E$3:E52)</f>
        <v>0</v>
      </c>
      <c r="K52" s="0" t="n">
        <f aca="false">(F52- MAX($F$3:F52)) /MAX($F$3:F52)</f>
        <v>0</v>
      </c>
      <c r="L52" s="50" t="n">
        <f aca="false">MIN(J41:J52)</f>
        <v>-0.0123853703473099</v>
      </c>
      <c r="M52" s="50" t="n">
        <f aca="false">MIN(K41:K52)</f>
        <v>-0.0116595467322581</v>
      </c>
    </row>
    <row r="53" customFormat="false" ht="14.25" hidden="false" customHeight="false" outlineLevel="0" collapsed="false">
      <c r="A53" s="1" t="n">
        <v>43190</v>
      </c>
      <c r="B53" s="0" t="n">
        <v>69.8050208541952</v>
      </c>
      <c r="C53" s="0" t="n">
        <v>70.4732535984553</v>
      </c>
      <c r="E53" s="0" t="n">
        <v>169.805020854195</v>
      </c>
      <c r="F53" s="0" t="n">
        <v>170.473253598455</v>
      </c>
      <c r="G53" s="0" t="n">
        <v>0.00957284642398254</v>
      </c>
      <c r="H53" s="0" t="n">
        <f aca="false">_xlfn.STDEV.S(B42:B53)</f>
        <v>9.19479868179522</v>
      </c>
      <c r="I53" s="0" t="n">
        <f aca="false">_xlfn.STDEV.S(C42:C53)</f>
        <v>9.41363303366215</v>
      </c>
      <c r="J53" s="0" t="n">
        <f aca="false">(E53- MAX($E$3:E53)) /MAX($E$3:E53)</f>
        <v>-0.0200427896288009</v>
      </c>
      <c r="K53" s="0" t="n">
        <f aca="false">(F53- MAX($F$3:F53)) /MAX($F$3:F53)</f>
        <v>-0.0207444618528011</v>
      </c>
      <c r="L53" s="50" t="n">
        <f aca="false">MIN(J42:J53)</f>
        <v>-0.0200427896288009</v>
      </c>
      <c r="M53" s="50" t="n">
        <f aca="false">MIN(K42:K53)</f>
        <v>-0.0207444618528011</v>
      </c>
    </row>
    <row r="54" customFormat="false" ht="14.25" hidden="false" customHeight="false" outlineLevel="0" collapsed="false">
      <c r="A54" s="1" t="n">
        <v>43220</v>
      </c>
      <c r="B54" s="0" t="n">
        <v>73.6539564708859</v>
      </c>
      <c r="C54" s="0" t="n">
        <v>74.433299003374</v>
      </c>
      <c r="E54" s="0" t="n">
        <v>173.653956470886</v>
      </c>
      <c r="F54" s="0" t="n">
        <v>174.433299003374</v>
      </c>
      <c r="G54" s="0" t="n">
        <v>0.0105811360289404</v>
      </c>
      <c r="H54" s="0" t="n">
        <f aca="false">_xlfn.STDEV.S(B43:B54)</f>
        <v>8.8442633350701</v>
      </c>
      <c r="I54" s="0" t="n">
        <f aca="false">_xlfn.STDEV.S(C43:C54)</f>
        <v>9.0414163947871</v>
      </c>
      <c r="J54" s="0" t="n">
        <f aca="false">(E54- MAX($E$3:E54)) /MAX($E$3:E54)</f>
        <v>0</v>
      </c>
      <c r="K54" s="0" t="n">
        <f aca="false">(F54- MAX($F$3:F54)) /MAX($F$3:F54)</f>
        <v>0</v>
      </c>
      <c r="L54" s="50" t="n">
        <f aca="false">MIN(J43:J54)</f>
        <v>-0.0200427896288009</v>
      </c>
      <c r="M54" s="50" t="n">
        <f aca="false">MIN(K43:K54)</f>
        <v>-0.0207444618528011</v>
      </c>
    </row>
    <row r="55" customFormat="false" ht="14.25" hidden="false" customHeight="false" outlineLevel="0" collapsed="false">
      <c r="A55" s="1" t="n">
        <v>43251</v>
      </c>
      <c r="B55" s="0" t="n">
        <v>70.7734474342048</v>
      </c>
      <c r="C55" s="0" t="n">
        <v>71.4378557661222</v>
      </c>
      <c r="E55" s="0" t="n">
        <v>170.773447434205</v>
      </c>
      <c r="F55" s="0" t="n">
        <v>171.437855766122</v>
      </c>
      <c r="G55" s="0" t="n">
        <v>0.0093878192458422</v>
      </c>
      <c r="H55" s="0" t="n">
        <f aca="false">_xlfn.STDEV.S(B44:B55)</f>
        <v>7.90130126355809</v>
      </c>
      <c r="I55" s="0" t="n">
        <f aca="false">_xlfn.STDEV.S(C44:C55)</f>
        <v>8.06231093811972</v>
      </c>
      <c r="J55" s="0" t="n">
        <f aca="false">(E55- MAX($E$3:E55)) /MAX($E$3:E55)</f>
        <v>-0.0165876384000733</v>
      </c>
      <c r="K55" s="0" t="n">
        <f aca="false">(F55- MAX($F$3:F55)) /MAX($F$3:F55)</f>
        <v>-0.0171724278240811</v>
      </c>
      <c r="L55" s="50" t="n">
        <f aca="false">MIN(J44:J55)</f>
        <v>-0.0200427896288009</v>
      </c>
      <c r="M55" s="50" t="n">
        <f aca="false">MIN(K44:K55)</f>
        <v>-0.0207444618528011</v>
      </c>
    </row>
    <row r="56" customFormat="false" ht="14.25" hidden="false" customHeight="false" outlineLevel="0" collapsed="false">
      <c r="A56" s="1" t="n">
        <v>43281</v>
      </c>
      <c r="B56" s="0" t="n">
        <v>74.2266470271704</v>
      </c>
      <c r="C56" s="0" t="n">
        <v>75.0358852772913</v>
      </c>
      <c r="E56" s="0" t="n">
        <v>174.22664702717</v>
      </c>
      <c r="F56" s="0" t="n">
        <v>175.035885277291</v>
      </c>
      <c r="G56" s="0" t="n">
        <v>0.0109022606103257</v>
      </c>
      <c r="H56" s="0" t="n">
        <f aca="false">_xlfn.STDEV.S(B45:B56)</f>
        <v>6.87954964330222</v>
      </c>
      <c r="I56" s="0" t="n">
        <f aca="false">_xlfn.STDEV.S(C45:C56)</f>
        <v>6.99853187168422</v>
      </c>
      <c r="J56" s="0" t="n">
        <f aca="false">(E56- MAX($E$3:E56)) /MAX($E$3:E56)</f>
        <v>0</v>
      </c>
      <c r="K56" s="0" t="n">
        <f aca="false">(F56- MAX($F$3:F56)) /MAX($F$3:F56)</f>
        <v>0</v>
      </c>
      <c r="L56" s="50" t="n">
        <f aca="false">MIN(J45:J56)</f>
        <v>-0.0200427896288009</v>
      </c>
      <c r="M56" s="50" t="n">
        <f aca="false">MIN(K45:K56)</f>
        <v>-0.0207444618528011</v>
      </c>
    </row>
    <row r="57" customFormat="false" ht="14.25" hidden="false" customHeight="false" outlineLevel="0" collapsed="false">
      <c r="A57" s="1" t="n">
        <v>43312</v>
      </c>
      <c r="B57" s="0" t="n">
        <v>73.323824428413</v>
      </c>
      <c r="C57" s="0" t="n">
        <v>74.1391731683756</v>
      </c>
      <c r="E57" s="0" t="n">
        <v>173.323824428413</v>
      </c>
      <c r="F57" s="0" t="n">
        <v>174.139173168376</v>
      </c>
      <c r="G57" s="0" t="n">
        <v>0.0111198337827929</v>
      </c>
      <c r="H57" s="0" t="n">
        <f aca="false">_xlfn.STDEV.S(B46:B57)</f>
        <v>5.98963086071502</v>
      </c>
      <c r="I57" s="0" t="n">
        <f aca="false">_xlfn.STDEV.S(C46:C57)</f>
        <v>6.09242151871186</v>
      </c>
      <c r="J57" s="0" t="n">
        <f aca="false">(E57- MAX($E$3:E57)) /MAX($E$3:E57)</f>
        <v>-0.00518188586052898</v>
      </c>
      <c r="K57" s="0" t="n">
        <f aca="false">(F57- MAX($F$3:F57)) /MAX($F$3:F57)</f>
        <v>-0.00512301867411431</v>
      </c>
      <c r="L57" s="50" t="n">
        <f aca="false">MIN(J46:J57)</f>
        <v>-0.0200427896288009</v>
      </c>
      <c r="M57" s="50" t="n">
        <f aca="false">MIN(K46:K57)</f>
        <v>-0.0207444618528011</v>
      </c>
    </row>
    <row r="58" customFormat="false" ht="14.25" hidden="false" customHeight="false" outlineLevel="0" collapsed="false">
      <c r="A58" s="1" t="n">
        <v>43343</v>
      </c>
      <c r="B58" s="0" t="n">
        <v>73.5634900396562</v>
      </c>
      <c r="C58" s="0" t="n">
        <v>74.3410893594919</v>
      </c>
      <c r="E58" s="0" t="n">
        <v>173.563490039656</v>
      </c>
      <c r="F58" s="0" t="n">
        <v>174.341089359492</v>
      </c>
      <c r="G58" s="0" t="n">
        <v>0.0105704517202292</v>
      </c>
      <c r="H58" s="0" t="n">
        <f aca="false">_xlfn.STDEV.S(B47:B58)</f>
        <v>4.76107722016278</v>
      </c>
      <c r="I58" s="0" t="n">
        <f aca="false">_xlfn.STDEV.S(C47:C58)</f>
        <v>4.84112036353075</v>
      </c>
      <c r="J58" s="0" t="n">
        <f aca="false">(E58- MAX($E$3:E58)) /MAX($E$3:E58)</f>
        <v>-0.00380628910002987</v>
      </c>
      <c r="K58" s="0" t="n">
        <f aca="false">(F58- MAX($F$3:F58)) /MAX($F$3:F58)</f>
        <v>-0.00396944841738434</v>
      </c>
      <c r="L58" s="50" t="n">
        <f aca="false">MIN(J47:J58)</f>
        <v>-0.0200427896288009</v>
      </c>
      <c r="M58" s="50" t="n">
        <f aca="false">MIN(K47:K58)</f>
        <v>-0.0207444618528011</v>
      </c>
    </row>
    <row r="59" customFormat="false" ht="14.25" hidden="false" customHeight="false" outlineLevel="0" collapsed="false">
      <c r="A59" s="1" t="n">
        <v>43373</v>
      </c>
      <c r="B59" s="0" t="n">
        <v>73.7341113805153</v>
      </c>
      <c r="C59" s="0" t="n">
        <v>74.4700461631102</v>
      </c>
      <c r="E59" s="0" t="n">
        <v>173.734111380515</v>
      </c>
      <c r="F59" s="0" t="n">
        <v>174.47004616311</v>
      </c>
      <c r="G59" s="0" t="n">
        <v>0.00998092699316545</v>
      </c>
      <c r="H59" s="0" t="n">
        <f aca="false">_xlfn.STDEV.S(B48:B59)</f>
        <v>2.96150851679897</v>
      </c>
      <c r="I59" s="0" t="n">
        <f aca="false">_xlfn.STDEV.S(C48:C59)</f>
        <v>2.99464202579912</v>
      </c>
      <c r="J59" s="0" t="n">
        <f aca="false">(E59- MAX($E$3:E59)) /MAX($E$3:E59)</f>
        <v>-0.00282698229610236</v>
      </c>
      <c r="K59" s="0" t="n">
        <f aca="false">(F59- MAX($F$3:F59)) /MAX($F$3:F59)</f>
        <v>-0.00323270347268905</v>
      </c>
      <c r="L59" s="50" t="n">
        <f aca="false">MIN(J48:J59)</f>
        <v>-0.0200427896288009</v>
      </c>
      <c r="M59" s="50" t="n">
        <f aca="false">MIN(K48:K59)</f>
        <v>-0.0207444618528011</v>
      </c>
    </row>
    <row r="60" customFormat="false" ht="14.25" hidden="false" customHeight="false" outlineLevel="0" collapsed="false">
      <c r="A60" s="1" t="n">
        <v>43404</v>
      </c>
      <c r="B60" s="0" t="n">
        <v>75.2177522792249</v>
      </c>
      <c r="C60" s="0" t="n">
        <v>75.9646175567706</v>
      </c>
      <c r="E60" s="0" t="n">
        <v>175.217752279225</v>
      </c>
      <c r="F60" s="0" t="n">
        <v>175.964617556771</v>
      </c>
      <c r="G60" s="0" t="n">
        <v>0.00992937511311342</v>
      </c>
      <c r="H60" s="0" t="n">
        <f aca="false">_xlfn.STDEV.S(B49:B60)</f>
        <v>1.77385685653395</v>
      </c>
      <c r="I60" s="0" t="n">
        <f aca="false">_xlfn.STDEV.S(C49:C60)</f>
        <v>1.76448768768213</v>
      </c>
      <c r="J60" s="0" t="n">
        <f aca="false">(E60- MAX($E$3:E60)) /MAX($E$3:E60)</f>
        <v>0</v>
      </c>
      <c r="K60" s="0" t="n">
        <f aca="false">(F60- MAX($F$3:F60)) /MAX($F$3:F60)</f>
        <v>0</v>
      </c>
      <c r="L60" s="50" t="n">
        <f aca="false">MIN(J49:J60)</f>
        <v>-0.0200427896288009</v>
      </c>
      <c r="M60" s="50" t="n">
        <f aca="false">MIN(K49:K60)</f>
        <v>-0.0207444618528011</v>
      </c>
    </row>
    <row r="61" customFormat="false" ht="14.25" hidden="false" customHeight="false" outlineLevel="0" collapsed="false">
      <c r="A61" s="1" t="n">
        <v>43434</v>
      </c>
      <c r="B61" s="0" t="n">
        <v>76.6857793385593</v>
      </c>
      <c r="C61" s="0" t="n">
        <v>77.4374712703728</v>
      </c>
      <c r="E61" s="0" t="n">
        <v>176.685779338559</v>
      </c>
      <c r="F61" s="0" t="n">
        <v>177.437471270373</v>
      </c>
      <c r="G61" s="0" t="n">
        <v>0.00980223371656547</v>
      </c>
      <c r="H61" s="0" t="n">
        <f aca="false">_xlfn.STDEV.S(B50:B61)</f>
        <v>2.10314701863661</v>
      </c>
      <c r="I61" s="0" t="n">
        <f aca="false">_xlfn.STDEV.S(C50:C61)</f>
        <v>2.089821765518</v>
      </c>
      <c r="J61" s="0" t="n">
        <f aca="false">(E61- MAX($E$3:E61)) /MAX($E$3:E61)</f>
        <v>0</v>
      </c>
      <c r="K61" s="0" t="n">
        <f aca="false">(F61- MAX($F$3:F61)) /MAX($F$3:F61)</f>
        <v>0</v>
      </c>
      <c r="L61" s="50" t="n">
        <f aca="false">MIN(J50:J61)</f>
        <v>-0.0200427896288009</v>
      </c>
      <c r="M61" s="50" t="n">
        <f aca="false">MIN(K50:K61)</f>
        <v>-0.0207444618528011</v>
      </c>
    </row>
    <row r="62" customFormat="false" ht="14.25" hidden="false" customHeight="false" outlineLevel="0" collapsed="false">
      <c r="A62" s="1" t="n">
        <v>43465</v>
      </c>
      <c r="B62" s="0" t="n">
        <v>78.3240513618096</v>
      </c>
      <c r="C62" s="0" t="n">
        <v>79.0928993170023</v>
      </c>
      <c r="E62" s="0" t="n">
        <v>178.32405136181</v>
      </c>
      <c r="F62" s="0" t="n">
        <v>179.092899317002</v>
      </c>
      <c r="G62" s="0" t="n">
        <v>0.00981624343767792</v>
      </c>
      <c r="H62" s="0" t="n">
        <f aca="false">_xlfn.STDEV.S(B51:B62)</f>
        <v>2.32305854057361</v>
      </c>
      <c r="I62" s="0" t="n">
        <f aca="false">_xlfn.STDEV.S(C51:C62)</f>
        <v>2.33357795677794</v>
      </c>
      <c r="J62" s="0" t="n">
        <f aca="false">(E62- MAX($E$3:E62)) /MAX($E$3:E62)</f>
        <v>0</v>
      </c>
      <c r="K62" s="0" t="n">
        <f aca="false">(F62- MAX($F$3:F62)) /MAX($F$3:F62)</f>
        <v>0</v>
      </c>
      <c r="L62" s="50" t="n">
        <f aca="false">MIN(J51:J62)</f>
        <v>-0.0200427896288009</v>
      </c>
      <c r="M62" s="50" t="n">
        <f aca="false">MIN(K51:K62)</f>
        <v>-0.0207444618528011</v>
      </c>
    </row>
    <row r="63" customFormat="false" ht="14.25" hidden="false" customHeight="false" outlineLevel="0" collapsed="false">
      <c r="A63" s="1" t="n">
        <v>43496</v>
      </c>
      <c r="B63" s="0" t="n">
        <v>83.2152510623286</v>
      </c>
      <c r="C63" s="0" t="n">
        <v>84.0949668553413</v>
      </c>
      <c r="E63" s="0" t="n">
        <v>183.215251062329</v>
      </c>
      <c r="F63" s="0" t="n">
        <v>184.094966855341</v>
      </c>
      <c r="G63" s="0" t="n">
        <v>0.0105715692950784</v>
      </c>
      <c r="H63" s="0" t="n">
        <f aca="false">_xlfn.STDEV.S(B52:B63)</f>
        <v>3.52474663007316</v>
      </c>
      <c r="I63" s="0" t="n">
        <f aca="false">_xlfn.STDEV.S(C52:C63)</f>
        <v>3.56818330716089</v>
      </c>
      <c r="J63" s="0" t="n">
        <f aca="false">(E63- MAX($E$3:E63)) /MAX($E$3:E63)</f>
        <v>0</v>
      </c>
      <c r="K63" s="0" t="n">
        <f aca="false">(F63- MAX($F$3:F63)) /MAX($F$3:F63)</f>
        <v>0</v>
      </c>
      <c r="L63" s="50" t="n">
        <f aca="false">MIN(J52:J63)</f>
        <v>-0.0200427896288009</v>
      </c>
      <c r="M63" s="50" t="n">
        <f aca="false">MIN(K52:K63)</f>
        <v>-0.0207444618528011</v>
      </c>
    </row>
    <row r="64" customFormat="false" ht="14.25" hidden="false" customHeight="false" outlineLevel="0" collapsed="false">
      <c r="A64" s="1" t="n">
        <v>43524</v>
      </c>
      <c r="B64" s="0" t="n">
        <v>86.5842431426297</v>
      </c>
      <c r="C64" s="0" t="n">
        <v>87.3114474277433</v>
      </c>
      <c r="E64" s="0" t="n">
        <v>186.58424314263</v>
      </c>
      <c r="F64" s="0" t="n">
        <v>187.311447427743</v>
      </c>
      <c r="G64" s="0" t="n">
        <v>0.00839880628067325</v>
      </c>
      <c r="H64" s="0" t="n">
        <f aca="false">_xlfn.STDEV.S(B53:B64)</f>
        <v>4.88456158293509</v>
      </c>
      <c r="I64" s="0" t="n">
        <f aca="false">_xlfn.STDEV.S(C53:C64)</f>
        <v>4.90984185578327</v>
      </c>
      <c r="J64" s="0" t="n">
        <f aca="false">(E64- MAX($E$3:E64)) /MAX($E$3:E64)</f>
        <v>0</v>
      </c>
      <c r="K64" s="0" t="n">
        <f aca="false">(F64- MAX($F$3:F64)) /MAX($F$3:F64)</f>
        <v>0</v>
      </c>
      <c r="L64" s="50" t="n">
        <f aca="false">MIN(J53:J64)</f>
        <v>-0.0200427896288009</v>
      </c>
      <c r="M64" s="50" t="n">
        <f aca="false">MIN(K53:K64)</f>
        <v>-0.0207444618528011</v>
      </c>
    </row>
    <row r="65" customFormat="false" ht="14.25" hidden="false" customHeight="false" outlineLevel="0" collapsed="false">
      <c r="A65" s="1" t="n">
        <v>43555</v>
      </c>
      <c r="B65" s="0" t="n">
        <v>87.7552258310241</v>
      </c>
      <c r="C65" s="0" t="n">
        <v>88.4591004939522</v>
      </c>
      <c r="E65" s="0" t="n">
        <v>187.755225831024</v>
      </c>
      <c r="F65" s="0" t="n">
        <v>188.459100493952</v>
      </c>
      <c r="G65" s="0" t="n">
        <v>0.00802088600721537</v>
      </c>
      <c r="H65" s="0" t="n">
        <f aca="false">_xlfn.STDEV.S(B54:B65)</f>
        <v>5.59267684652306</v>
      </c>
      <c r="I65" s="0" t="n">
        <f aca="false">_xlfn.STDEV.S(C54:C65)</f>
        <v>5.59396920042197</v>
      </c>
      <c r="J65" s="0" t="n">
        <f aca="false">(E65- MAX($E$3:E65)) /MAX($E$3:E65)</f>
        <v>0</v>
      </c>
      <c r="K65" s="0" t="n">
        <f aca="false">(F65- MAX($F$3:F65)) /MAX($F$3:F65)</f>
        <v>0</v>
      </c>
      <c r="L65" s="50" t="n">
        <f aca="false">MIN(J54:J65)</f>
        <v>-0.0165876384000733</v>
      </c>
      <c r="M65" s="50" t="n">
        <f aca="false">MIN(K54:K65)</f>
        <v>-0.0171724278240811</v>
      </c>
    </row>
    <row r="66" customFormat="false" ht="14.25" hidden="false" customHeight="false" outlineLevel="0" collapsed="false">
      <c r="A66" s="1" t="n">
        <v>43585</v>
      </c>
      <c r="B66" s="0" t="n">
        <v>92.5641411671527</v>
      </c>
      <c r="C66" s="0" t="n">
        <v>93.3294964462707</v>
      </c>
      <c r="E66" s="0" t="n">
        <v>192.564141167153</v>
      </c>
      <c r="F66" s="0" t="n">
        <v>193.329496446271</v>
      </c>
      <c r="G66" s="0" t="n">
        <v>0.00826837768349117</v>
      </c>
      <c r="H66" s="0" t="n">
        <f aca="false">_xlfn.STDEV.S(B55:B66)</f>
        <v>6.97833057110583</v>
      </c>
      <c r="I66" s="0" t="n">
        <f aca="false">_xlfn.STDEV.S(C55:C66)</f>
        <v>6.98080415434587</v>
      </c>
      <c r="J66" s="0" t="n">
        <f aca="false">(E66- MAX($E$3:E66)) /MAX($E$3:E66)</f>
        <v>0</v>
      </c>
      <c r="K66" s="0" t="n">
        <f aca="false">(F66- MAX($F$3:F66)) /MAX($F$3:F66)</f>
        <v>0</v>
      </c>
      <c r="L66" s="50" t="n">
        <f aca="false">MIN(J55:J66)</f>
        <v>-0.0165876384000733</v>
      </c>
      <c r="M66" s="50" t="n">
        <f aca="false">MIN(K55:K66)</f>
        <v>-0.0171724278240811</v>
      </c>
    </row>
    <row r="67" customFormat="false" ht="14.25" hidden="false" customHeight="false" outlineLevel="0" collapsed="false">
      <c r="A67" s="1" t="n">
        <v>43616</v>
      </c>
      <c r="B67" s="0" t="n">
        <v>94.5415990515785</v>
      </c>
      <c r="C67" s="0" t="n">
        <v>95.2450614059578</v>
      </c>
      <c r="E67" s="0" t="n">
        <v>194.541599051579</v>
      </c>
      <c r="F67" s="0" t="n">
        <v>195.245061405958</v>
      </c>
      <c r="G67" s="0" t="n">
        <v>0.00744077063891737</v>
      </c>
      <c r="H67" s="0" t="n">
        <f aca="false">_xlfn.STDEV.S(B56:B67)</f>
        <v>7.80737263753271</v>
      </c>
      <c r="I67" s="0" t="n">
        <f aca="false">_xlfn.STDEV.S(C56:C67)</f>
        <v>7.78871189437477</v>
      </c>
      <c r="J67" s="0" t="n">
        <f aca="false">(E67- MAX($E$3:E67)) /MAX($E$3:E67)</f>
        <v>0</v>
      </c>
      <c r="K67" s="0" t="n">
        <f aca="false">(F67- MAX($F$3:F67)) /MAX($F$3:F67)</f>
        <v>0</v>
      </c>
      <c r="L67" s="50" t="n">
        <f aca="false">MIN(J56:J67)</f>
        <v>-0.00518188586052898</v>
      </c>
      <c r="M67" s="50" t="n">
        <f aca="false">MIN(K56:K67)</f>
        <v>-0.00512301867411431</v>
      </c>
    </row>
    <row r="68" customFormat="false" ht="14.25" hidden="false" customHeight="false" outlineLevel="0" collapsed="false">
      <c r="A68" s="1" t="n">
        <v>43646</v>
      </c>
      <c r="B68" s="0" t="n">
        <v>95.7367674838656</v>
      </c>
      <c r="C68" s="0" t="n">
        <v>96.4031871401184</v>
      </c>
      <c r="E68" s="0" t="n">
        <v>195.736767483866</v>
      </c>
      <c r="F68" s="0" t="n">
        <v>196.403187140118</v>
      </c>
      <c r="G68" s="0" t="n">
        <v>0.00696095840467035</v>
      </c>
      <c r="H68" s="0" t="n">
        <f aca="false">_xlfn.STDEV.S(B57:B68)</f>
        <v>8.58835739533564</v>
      </c>
      <c r="I68" s="0" t="n">
        <f aca="false">_xlfn.STDEV.S(C57:C68)</f>
        <v>8.56152590155661</v>
      </c>
      <c r="J68" s="0" t="n">
        <f aca="false">(E68- MAX($E$3:E68)) /MAX($E$3:E68)</f>
        <v>0</v>
      </c>
      <c r="K68" s="0" t="n">
        <f aca="false">(F68- MAX($F$3:F68)) /MAX($F$3:F68)</f>
        <v>0</v>
      </c>
      <c r="L68" s="50" t="n">
        <f aca="false">MIN(J57:J68)</f>
        <v>-0.00518188586052898</v>
      </c>
      <c r="M68" s="50" t="n">
        <f aca="false">MIN(K57:K68)</f>
        <v>-0.00512301867411431</v>
      </c>
    </row>
    <row r="69" customFormat="false" ht="14.25" hidden="false" customHeight="false" outlineLevel="0" collapsed="false">
      <c r="A69" s="1" t="n">
        <v>43677</v>
      </c>
      <c r="B69" s="0" t="n">
        <v>98.3502948596857</v>
      </c>
      <c r="C69" s="0" t="n">
        <v>99.0429143675764</v>
      </c>
      <c r="E69" s="0" t="n">
        <v>198.350294859686</v>
      </c>
      <c r="F69" s="0" t="n">
        <v>199.042914367576</v>
      </c>
      <c r="G69" s="0" t="n">
        <v>0.00704237347614303</v>
      </c>
      <c r="H69" s="0" t="n">
        <f aca="false">_xlfn.STDEV.S(B58:B69)</f>
        <v>9.15024353202938</v>
      </c>
      <c r="I69" s="0" t="n">
        <f aca="false">_xlfn.STDEV.S(C58:C69)</f>
        <v>9.12376826829709</v>
      </c>
      <c r="J69" s="0" t="n">
        <f aca="false">(E69- MAX($E$3:E69)) /MAX($E$3:E69)</f>
        <v>0</v>
      </c>
      <c r="K69" s="0" t="n">
        <f aca="false">(F69- MAX($F$3:F69)) /MAX($F$3:F69)</f>
        <v>0</v>
      </c>
      <c r="L69" s="50" t="n">
        <f aca="false">MIN(J58:J69)</f>
        <v>-0.00380628910002987</v>
      </c>
      <c r="M69" s="50" t="n">
        <f aca="false">MIN(K58:K69)</f>
        <v>-0.00396944841738434</v>
      </c>
    </row>
    <row r="70" customFormat="false" ht="14.25" hidden="false" customHeight="false" outlineLevel="0" collapsed="false">
      <c r="A70" s="1" t="n">
        <v>43708</v>
      </c>
      <c r="B70" s="0" t="n">
        <v>100.764828215054</v>
      </c>
      <c r="C70" s="0" t="n">
        <v>101.515150641959</v>
      </c>
      <c r="E70" s="0" t="n">
        <v>200.764828215054</v>
      </c>
      <c r="F70" s="0" t="n">
        <v>201.515150641959</v>
      </c>
      <c r="G70" s="0" t="n">
        <v>0.00744627307162482</v>
      </c>
      <c r="H70" s="0" t="n">
        <f aca="false">_xlfn.STDEV.S(B59:B70)</f>
        <v>9.50584062206715</v>
      </c>
      <c r="I70" s="0" t="n">
        <f aca="false">_xlfn.STDEV.S(C59:C70)</f>
        <v>9.48568623050394</v>
      </c>
      <c r="J70" s="0" t="n">
        <f aca="false">(E70- MAX($E$3:E70)) /MAX($E$3:E70)</f>
        <v>0</v>
      </c>
      <c r="K70" s="0" t="n">
        <f aca="false">(F70- MAX($F$3:F70)) /MAX($F$3:F70)</f>
        <v>0</v>
      </c>
      <c r="L70" s="50" t="n">
        <f aca="false">MIN(J59:J70)</f>
        <v>-0.00282698229610236</v>
      </c>
      <c r="M70" s="50" t="n">
        <f aca="false">MIN(K59:K70)</f>
        <v>-0.00323270347268905</v>
      </c>
    </row>
    <row r="71" customFormat="false" ht="14.25" hidden="false" customHeight="false" outlineLevel="0" collapsed="false">
      <c r="A71" s="1" t="n">
        <v>43738</v>
      </c>
      <c r="B71" s="0" t="n">
        <v>100.948443062739</v>
      </c>
      <c r="C71" s="0" t="n">
        <v>101.639090925601</v>
      </c>
      <c r="E71" s="0" t="n">
        <v>200.948443062739</v>
      </c>
      <c r="F71" s="0" t="n">
        <v>201.639090925601</v>
      </c>
      <c r="G71" s="0" t="n">
        <v>0.00684159004247942</v>
      </c>
      <c r="H71" s="0" t="n">
        <f aca="false">_xlfn.STDEV.S(B60:B71)</f>
        <v>9.30890869676115</v>
      </c>
      <c r="I71" s="0" t="n">
        <f aca="false">_xlfn.STDEV.S(C60:C71)</f>
        <v>9.28178324532574</v>
      </c>
      <c r="J71" s="0" t="n">
        <f aca="false">(E71- MAX($E$3:E71)) /MAX($E$3:E71)</f>
        <v>0</v>
      </c>
      <c r="K71" s="0" t="n">
        <f aca="false">(F71- MAX($F$3:F71)) /MAX($F$3:F71)</f>
        <v>0</v>
      </c>
      <c r="L71" s="50" t="n">
        <f aca="false">MIN(J60:J71)</f>
        <v>0</v>
      </c>
      <c r="M71" s="50" t="n">
        <f aca="false">MIN(K60:K71)</f>
        <v>0</v>
      </c>
    </row>
    <row r="72" customFormat="false" ht="14.25" hidden="false" customHeight="false" outlineLevel="0" collapsed="false">
      <c r="A72" s="1" t="n">
        <v>43769</v>
      </c>
      <c r="B72" s="0" t="n">
        <v>98.5142390296054</v>
      </c>
      <c r="C72" s="0" t="n">
        <v>99.1054779532064</v>
      </c>
      <c r="E72" s="0" t="n">
        <v>198.514239029605</v>
      </c>
      <c r="F72" s="0" t="n">
        <v>199.105477953206</v>
      </c>
      <c r="G72" s="0" t="n">
        <v>0.00600155804302873</v>
      </c>
      <c r="H72" s="0" t="n">
        <f aca="false">_xlfn.STDEV.S(B61:B72)</f>
        <v>8.51799434301756</v>
      </c>
      <c r="I72" s="0" t="n">
        <f aca="false">_xlfn.STDEV.S(C61:C72)</f>
        <v>8.47858895973621</v>
      </c>
      <c r="J72" s="0" t="n">
        <f aca="false">(E72- MAX($E$3:E72)) /MAX($E$3:E72)</f>
        <v>-0.0121135749848718</v>
      </c>
      <c r="K72" s="0" t="n">
        <f aca="false">(F72- MAX($F$3:F72)) /MAX($F$3:F72)</f>
        <v>-0.0125650882513126</v>
      </c>
      <c r="L72" s="50" t="n">
        <f aca="false">MIN(J61:J72)</f>
        <v>-0.0121135749848718</v>
      </c>
      <c r="M72" s="50" t="n">
        <f aca="false">MIN(K61:K72)</f>
        <v>-0.0125650882513126</v>
      </c>
    </row>
    <row r="73" customFormat="false" ht="14.25" hidden="false" customHeight="false" outlineLevel="0" collapsed="false">
      <c r="A73" s="1" t="n">
        <v>43799</v>
      </c>
      <c r="B73" s="0" t="n">
        <v>102.10475547983</v>
      </c>
      <c r="C73" s="0" t="n">
        <v>102.772626958599</v>
      </c>
      <c r="E73" s="0" t="n">
        <v>202.10475547983</v>
      </c>
      <c r="F73" s="0" t="n">
        <v>202.772626958599</v>
      </c>
      <c r="G73" s="0" t="n">
        <v>0.00654104185089154</v>
      </c>
      <c r="H73" s="0" t="n">
        <f aca="false">_xlfn.STDEV.S(B62:B73)</f>
        <v>7.71235503815497</v>
      </c>
      <c r="I73" s="0" t="n">
        <f aca="false">_xlfn.STDEV.S(C62:C73)</f>
        <v>7.66831591826531</v>
      </c>
      <c r="J73" s="0" t="n">
        <f aca="false">(E73- MAX($E$3:E73)) /MAX($E$3:E73)</f>
        <v>0</v>
      </c>
      <c r="K73" s="0" t="n">
        <f aca="false">(F73- MAX($F$3:F73)) /MAX($F$3:F73)</f>
        <v>0</v>
      </c>
      <c r="L73" s="50" t="n">
        <f aca="false">MIN(J62:J73)</f>
        <v>-0.0121135749848718</v>
      </c>
      <c r="M73" s="50" t="n">
        <f aca="false">MIN(K62:K73)</f>
        <v>-0.0125650882513126</v>
      </c>
    </row>
    <row r="74" customFormat="false" ht="14.25" hidden="false" customHeight="false" outlineLevel="0" collapsed="false">
      <c r="A74" s="1" t="n">
        <v>43830</v>
      </c>
      <c r="B74" s="0" t="n">
        <v>103.837355619784</v>
      </c>
      <c r="C74" s="0" t="n">
        <v>104.509126940063</v>
      </c>
      <c r="E74" s="0" t="n">
        <v>203.837355619784</v>
      </c>
      <c r="F74" s="0" t="n">
        <v>204.509126940063</v>
      </c>
      <c r="G74" s="0" t="n">
        <v>0.00646945712618861</v>
      </c>
      <c r="H74" s="0" t="n">
        <f aca="false">_xlfn.STDEV.S(B63:B74)</f>
        <v>6.65808808628866</v>
      </c>
      <c r="I74" s="0" t="n">
        <f aca="false">_xlfn.STDEV.S(C63:C74)</f>
        <v>6.61385206165776</v>
      </c>
      <c r="J74" s="0" t="n">
        <f aca="false">(E74- MAX($E$3:E74)) /MAX($E$3:E74)</f>
        <v>0</v>
      </c>
      <c r="K74" s="0" t="n">
        <f aca="false">(F74- MAX($F$3:F74)) /MAX($F$3:F74)</f>
        <v>0</v>
      </c>
      <c r="L74" s="50" t="n">
        <f aca="false">MIN(J63:J74)</f>
        <v>-0.0121135749848718</v>
      </c>
      <c r="M74" s="50" t="n">
        <f aca="false">MIN(K63:K74)</f>
        <v>-0.0125650882513126</v>
      </c>
    </row>
    <row r="75" customFormat="false" ht="14.25" hidden="false" customHeight="false" outlineLevel="0" collapsed="false">
      <c r="A75" s="1" t="n">
        <v>43861</v>
      </c>
      <c r="B75" s="0" t="n">
        <v>104.625467224343</v>
      </c>
      <c r="C75" s="0" t="n">
        <v>105.333388036937</v>
      </c>
      <c r="E75" s="0" t="n">
        <v>204.625467224343</v>
      </c>
      <c r="F75" s="0" t="n">
        <v>205.333388036937</v>
      </c>
      <c r="G75" s="0" t="n">
        <v>0.00676623800471266</v>
      </c>
      <c r="H75" s="0" t="n">
        <f aca="false">_xlfn.STDEV.S(B64:B75)</f>
        <v>5.92110902305071</v>
      </c>
      <c r="I75" s="0" t="n">
        <f aca="false">_xlfn.STDEV.S(C64:C75)</f>
        <v>5.90772252862079</v>
      </c>
      <c r="J75" s="0" t="n">
        <f aca="false">(E75- MAX($E$3:E75)) /MAX($E$3:E75)</f>
        <v>0</v>
      </c>
      <c r="K75" s="0" t="n">
        <f aca="false">(F75- MAX($F$3:F75)) /MAX($F$3:F75)</f>
        <v>0</v>
      </c>
      <c r="L75" s="50" t="n">
        <f aca="false">MIN(J64:J75)</f>
        <v>-0.0121135749848718</v>
      </c>
      <c r="M75" s="50" t="n">
        <f aca="false">MIN(K64:K75)</f>
        <v>-0.0125650882513126</v>
      </c>
    </row>
    <row r="76" customFormat="false" ht="14.25" hidden="false" customHeight="false" outlineLevel="0" collapsed="false">
      <c r="A76" s="1" t="n">
        <v>43890</v>
      </c>
      <c r="B76" s="0" t="n">
        <v>104.902294155566</v>
      </c>
      <c r="C76" s="0" t="n">
        <v>105.416701129912</v>
      </c>
      <c r="E76" s="0" t="n">
        <v>204.902294155566</v>
      </c>
      <c r="F76" s="0" t="n">
        <v>205.416701129912</v>
      </c>
      <c r="G76" s="0" t="n">
        <v>0.00490367706909495</v>
      </c>
      <c r="H76" s="0" t="n">
        <f aca="false">_xlfn.STDEV.S(B65:B76)</f>
        <v>5.26174082478739</v>
      </c>
      <c r="I76" s="0" t="n">
        <f aca="false">_xlfn.STDEV.S(C65:C76)</f>
        <v>5.23436068400187</v>
      </c>
      <c r="J76" s="0" t="n">
        <f aca="false">(E76- MAX($E$3:E76)) /MAX($E$3:E76)</f>
        <v>0</v>
      </c>
      <c r="K76" s="0" t="n">
        <f aca="false">(F76- MAX($F$3:F76)) /MAX($F$3:F76)</f>
        <v>0</v>
      </c>
      <c r="L76" s="50" t="n">
        <f aca="false">MIN(J65:J76)</f>
        <v>-0.0121135749848718</v>
      </c>
      <c r="M76" s="50" t="n">
        <f aca="false">MIN(K65:K76)</f>
        <v>-0.0125650882513126</v>
      </c>
    </row>
    <row r="77" customFormat="false" ht="14.25" hidden="false" customHeight="false" outlineLevel="0" collapsed="false">
      <c r="A77" s="1" t="n">
        <v>43921</v>
      </c>
      <c r="B77" s="0" t="n">
        <v>105.391721713299</v>
      </c>
      <c r="C77" s="0" t="n">
        <v>105.918281294741</v>
      </c>
      <c r="E77" s="0" t="n">
        <v>205.391721713299</v>
      </c>
      <c r="F77" s="0" t="n">
        <v>205.918281294741</v>
      </c>
      <c r="G77" s="0" t="n">
        <v>0.0049962138665326</v>
      </c>
      <c r="H77" s="0" t="n">
        <f aca="false">_xlfn.STDEV.S(B66:B77)</f>
        <v>4.29475658105728</v>
      </c>
      <c r="I77" s="0" t="n">
        <f aca="false">_xlfn.STDEV.S(C66:C77)</f>
        <v>4.25173857600843</v>
      </c>
      <c r="J77" s="0" t="n">
        <f aca="false">(E77- MAX($E$3:E77)) /MAX($E$3:E77)</f>
        <v>0</v>
      </c>
      <c r="K77" s="0" t="n">
        <f aca="false">(F77- MAX($F$3:F77)) /MAX($F$3:F77)</f>
        <v>0</v>
      </c>
      <c r="L77" s="50" t="n">
        <f aca="false">MIN(J66:J77)</f>
        <v>-0.0121135749848718</v>
      </c>
      <c r="M77" s="50" t="n">
        <f aca="false">MIN(K66:K77)</f>
        <v>-0.0125650882513126</v>
      </c>
    </row>
    <row r="78" customFormat="false" ht="14.25" hidden="false" customHeight="false" outlineLevel="0" collapsed="false">
      <c r="A78" s="1" t="n">
        <v>43951</v>
      </c>
      <c r="B78" s="0" t="n">
        <v>101.541699655348</v>
      </c>
      <c r="C78" s="0" t="n">
        <v>101.743974741082</v>
      </c>
      <c r="E78" s="0" t="n">
        <v>201.541699655348</v>
      </c>
      <c r="F78" s="0" t="n">
        <v>201.743974741082</v>
      </c>
      <c r="G78" s="0" t="n">
        <v>0.00199203958984709</v>
      </c>
      <c r="H78" s="0" t="n">
        <f aca="false">_xlfn.STDEV.S(B67:B78)</f>
        <v>3.5655983923909</v>
      </c>
      <c r="I78" s="0" t="n">
        <f aca="false">_xlfn.STDEV.S(C67:C78)</f>
        <v>3.53100863799626</v>
      </c>
      <c r="J78" s="0" t="n">
        <f aca="false">(E78- MAX($E$3:E78)) /MAX($E$3:E78)</f>
        <v>-0.0187447771791173</v>
      </c>
      <c r="K78" s="0" t="n">
        <f aca="false">(F78- MAX($F$3:F78)) /MAX($F$3:F78)</f>
        <v>-0.0202716656695677</v>
      </c>
      <c r="L78" s="50" t="n">
        <f aca="false">MIN(J67:J78)</f>
        <v>-0.0187447771791173</v>
      </c>
      <c r="M78" s="50" t="n">
        <f aca="false">MIN(K67:K78)</f>
        <v>-0.0202716656695677</v>
      </c>
    </row>
    <row r="79" customFormat="false" ht="14.25" hidden="false" customHeight="false" outlineLevel="0" collapsed="false">
      <c r="A79" s="1" t="n">
        <v>43982</v>
      </c>
      <c r="B79" s="0" t="n">
        <v>103.753292570078</v>
      </c>
      <c r="C79" s="0" t="n">
        <v>103.982090865534</v>
      </c>
      <c r="E79" s="0" t="n">
        <v>203.753292570078</v>
      </c>
      <c r="F79" s="0" t="n">
        <v>203.982090865534</v>
      </c>
      <c r="G79" s="0" t="n">
        <v>0.00220521479163091</v>
      </c>
      <c r="H79" s="0" t="n">
        <f aca="false">_xlfn.STDEV.S(B68:B79)</f>
        <v>3.01185147870893</v>
      </c>
      <c r="I79" s="0" t="n">
        <f aca="false">_xlfn.STDEV.S(C68:C79)</f>
        <v>2.96777004600981</v>
      </c>
      <c r="J79" s="0" t="n">
        <f aca="false">(E79- MAX($E$3:E79)) /MAX($E$3:E79)</f>
        <v>-0.00797709435197316</v>
      </c>
      <c r="K79" s="0" t="n">
        <f aca="false">(F79- MAX($F$3:F79)) /MAX($F$3:F79)</f>
        <v>-0.00940271265393684</v>
      </c>
      <c r="L79" s="50" t="n">
        <f aca="false">MIN(J68:J79)</f>
        <v>-0.0187447771791173</v>
      </c>
      <c r="M79" s="50" t="n">
        <f aca="false">MIN(K68:K79)</f>
        <v>-0.0202716656695677</v>
      </c>
    </row>
    <row r="80" customFormat="false" ht="14.25" hidden="false" customHeight="false" outlineLevel="0" collapsed="false">
      <c r="A80" s="1" t="n">
        <v>44012</v>
      </c>
      <c r="B80" s="0" t="n">
        <v>107.294236678625</v>
      </c>
      <c r="C80" s="0" t="n">
        <v>107.624188217537</v>
      </c>
      <c r="E80" s="0" t="n">
        <v>207.294236678625</v>
      </c>
      <c r="F80" s="0" t="n">
        <v>207.624188217537</v>
      </c>
      <c r="G80" s="0" t="n">
        <v>0.00307520281727627</v>
      </c>
      <c r="H80" s="0" t="n">
        <f aca="false">_xlfn.STDEV.S(B69:B80)</f>
        <v>2.76751869439566</v>
      </c>
      <c r="I80" s="0" t="n">
        <f aca="false">_xlfn.STDEV.S(C69:C80)</f>
        <v>2.70309471613409</v>
      </c>
      <c r="J80" s="0" t="n">
        <f aca="false">(E80- MAX($E$3:E80)) /MAX($E$3:E80)</f>
        <v>0</v>
      </c>
      <c r="K80" s="0" t="n">
        <f aca="false">(F80- MAX($F$3:F80)) /MAX($F$3:F80)</f>
        <v>0</v>
      </c>
      <c r="L80" s="50" t="n">
        <f aca="false">MIN(J69:J80)</f>
        <v>-0.0187447771791173</v>
      </c>
      <c r="M80" s="50" t="n">
        <f aca="false">MIN(K69:K80)</f>
        <v>-0.0202716656695677</v>
      </c>
    </row>
    <row r="81" customFormat="false" ht="14.25" hidden="false" customHeight="false" outlineLevel="0" collapsed="false">
      <c r="A81" s="1" t="n">
        <v>44043</v>
      </c>
      <c r="B81" s="0" t="n">
        <v>117.93315882581</v>
      </c>
      <c r="C81" s="0" t="n">
        <v>118.743480830969</v>
      </c>
      <c r="E81" s="0" t="n">
        <v>217.93315882581</v>
      </c>
      <c r="F81" s="0" t="n">
        <v>218.743480830969</v>
      </c>
      <c r="G81" s="0" t="n">
        <v>0.00687102773492364</v>
      </c>
      <c r="H81" s="0" t="n">
        <f aca="false">_xlfn.STDEV.S(B70:B81)</f>
        <v>4.92336412060908</v>
      </c>
      <c r="I81" s="0" t="n">
        <f aca="false">_xlfn.STDEV.S(C70:C81)</f>
        <v>4.96975487007971</v>
      </c>
      <c r="J81" s="0" t="n">
        <f aca="false">(E81- MAX($E$3:E81)) /MAX($E$3:E81)</f>
        <v>0</v>
      </c>
      <c r="K81" s="0" t="n">
        <f aca="false">(F81- MAX($F$3:F81)) /MAX($F$3:F81)</f>
        <v>0</v>
      </c>
      <c r="L81" s="50" t="n">
        <f aca="false">MIN(J70:J81)</f>
        <v>-0.0187447771791173</v>
      </c>
      <c r="M81" s="50" t="n">
        <f aca="false">MIN(K70:K81)</f>
        <v>-0.0202716656695677</v>
      </c>
    </row>
    <row r="82" customFormat="false" ht="14.25" hidden="false" customHeight="false" outlineLevel="0" collapsed="false">
      <c r="A82" s="1" t="n">
        <v>44074</v>
      </c>
      <c r="B82" s="0" t="n">
        <v>122.077251501977</v>
      </c>
      <c r="C82" s="0" t="n">
        <v>122.903778821572</v>
      </c>
      <c r="E82" s="0" t="n">
        <v>222.077251501977</v>
      </c>
      <c r="F82" s="0" t="n">
        <v>222.903778821572</v>
      </c>
      <c r="G82" s="0" t="n">
        <v>0.00677052693623222</v>
      </c>
      <c r="H82" s="0" t="n">
        <f aca="false">_xlfn.STDEV.S(B71:B82)</f>
        <v>6.9561970512792</v>
      </c>
      <c r="I82" s="0" t="n">
        <f aca="false">_xlfn.STDEV.S(C71:C82)</f>
        <v>7.05825621805143</v>
      </c>
      <c r="J82" s="0" t="n">
        <f aca="false">(E82- MAX($E$3:E82)) /MAX($E$3:E82)</f>
        <v>0</v>
      </c>
      <c r="K82" s="0" t="n">
        <f aca="false">(F82- MAX($F$3:F82)) /MAX($F$3:F82)</f>
        <v>0</v>
      </c>
      <c r="L82" s="50" t="n">
        <f aca="false">MIN(J71:J82)</f>
        <v>-0.0187447771791173</v>
      </c>
      <c r="M82" s="50" t="n">
        <f aca="false">MIN(K71:K82)</f>
        <v>-0.0202716656695677</v>
      </c>
    </row>
    <row r="83" customFormat="false" ht="14.25" hidden="false" customHeight="false" outlineLevel="0" collapsed="false">
      <c r="A83" s="1" t="n">
        <v>44104</v>
      </c>
      <c r="B83" s="0" t="n">
        <v>124.68204678639</v>
      </c>
      <c r="C83" s="0" t="n">
        <v>125.531652126442</v>
      </c>
      <c r="E83" s="0" t="n">
        <v>224.68204678639</v>
      </c>
      <c r="F83" s="0" t="n">
        <v>225.531652126442</v>
      </c>
      <c r="G83" s="0" t="n">
        <v>0.00681417543223272</v>
      </c>
      <c r="H83" s="0" t="n">
        <f aca="false">_xlfn.STDEV.S(B72:B83)</f>
        <v>8.55559958376659</v>
      </c>
      <c r="I83" s="0" t="n">
        <f aca="false">_xlfn.STDEV.S(C72:C83)</f>
        <v>8.69835095510801</v>
      </c>
      <c r="J83" s="0" t="n">
        <f aca="false">(E83- MAX($E$3:E83)) /MAX($E$3:E83)</f>
        <v>0</v>
      </c>
      <c r="K83" s="0" t="n">
        <f aca="false">(F83- MAX($F$3:F83)) /MAX($F$3:F83)</f>
        <v>0</v>
      </c>
      <c r="L83" s="50" t="n">
        <f aca="false">MIN(J72:J83)</f>
        <v>-0.0187447771791173</v>
      </c>
      <c r="M83" s="50" t="n">
        <f aca="false">MIN(K72:K83)</f>
        <v>-0.0202716656695677</v>
      </c>
    </row>
    <row r="84" customFormat="false" ht="14.25" hidden="false" customHeight="false" outlineLevel="0" collapsed="false">
      <c r="A84" s="1" t="n">
        <v>44135</v>
      </c>
      <c r="B84" s="0" t="n">
        <v>130.550241600673</v>
      </c>
      <c r="C84" s="0" t="n">
        <v>131.465587956985</v>
      </c>
      <c r="E84" s="0" t="n">
        <v>230.550241600673</v>
      </c>
      <c r="F84" s="0" t="n">
        <v>231.465587956985</v>
      </c>
      <c r="G84" s="0" t="n">
        <v>0.0070114489646956</v>
      </c>
      <c r="H84" s="0" t="n">
        <f aca="false">_xlfn.STDEV.S(B73:B84)</f>
        <v>10.1564072563923</v>
      </c>
      <c r="I84" s="0" t="n">
        <f aca="false">_xlfn.STDEV.S(C73:C84)</f>
        <v>10.3380306333469</v>
      </c>
      <c r="J84" s="0" t="n">
        <f aca="false">(E84- MAX($E$3:E84)) /MAX($E$3:E84)</f>
        <v>0</v>
      </c>
      <c r="K84" s="0" t="n">
        <f aca="false">(F84- MAX($F$3:F84)) /MAX($F$3:F84)</f>
        <v>0</v>
      </c>
      <c r="L84" s="50" t="n">
        <f aca="false">MIN(J73:J84)</f>
        <v>-0.0187447771791173</v>
      </c>
      <c r="M84" s="50" t="n">
        <f aca="false">MIN(K73:K84)</f>
        <v>-0.0202716656695677</v>
      </c>
    </row>
    <row r="85" customFormat="false" ht="14.25" hidden="false" customHeight="false" outlineLevel="0" collapsed="false">
      <c r="A85" s="1" t="n">
        <v>44165</v>
      </c>
      <c r="B85" s="0" t="n">
        <v>135.827539370376</v>
      </c>
      <c r="C85" s="0" t="n">
        <v>136.852857813399</v>
      </c>
      <c r="E85" s="0" t="n">
        <v>235.827539370376</v>
      </c>
      <c r="F85" s="0" t="n">
        <v>236.852857813399</v>
      </c>
      <c r="G85" s="0" t="n">
        <v>0.00754867862420241</v>
      </c>
      <c r="H85" s="0" t="n">
        <f aca="false">_xlfn.STDEV.S(B74:B85)</f>
        <v>12.04452015536</v>
      </c>
      <c r="I85" s="0" t="n">
        <f aca="false">_xlfn.STDEV.S(C74:C85)</f>
        <v>12.2738031131493</v>
      </c>
      <c r="J85" s="0" t="n">
        <f aca="false">(E85- MAX($E$3:E85)) /MAX($E$3:E85)</f>
        <v>0</v>
      </c>
      <c r="K85" s="0" t="n">
        <f aca="false">(F85- MAX($F$3:F85)) /MAX($F$3:F85)</f>
        <v>0</v>
      </c>
      <c r="L85" s="50" t="n">
        <f aca="false">MIN(J74:J85)</f>
        <v>-0.0187447771791173</v>
      </c>
      <c r="M85" s="50" t="n">
        <f aca="false">MIN(K74:K85)</f>
        <v>-0.0202716656695677</v>
      </c>
    </row>
    <row r="86" customFormat="false" ht="14.25" hidden="false" customHeight="false" outlineLevel="0" collapsed="false">
      <c r="A86" s="1" t="n">
        <v>44196</v>
      </c>
      <c r="B86" s="0" t="n">
        <v>141.672996878887</v>
      </c>
      <c r="C86" s="0" t="n">
        <v>142.807951120731</v>
      </c>
      <c r="E86" s="0" t="n">
        <v>241.672996878887</v>
      </c>
      <c r="F86" s="0" t="n">
        <v>242.807951120731</v>
      </c>
      <c r="G86" s="0" t="n">
        <v>0.00801108374106427</v>
      </c>
      <c r="H86" s="0" t="n">
        <f aca="false">_xlfn.STDEV.S(B75:B86)</f>
        <v>14.0589872115594</v>
      </c>
      <c r="I86" s="0" t="n">
        <f aca="false">_xlfn.STDEV.S(C75:C86)</f>
        <v>14.3392981079297</v>
      </c>
      <c r="J86" s="0" t="n">
        <f aca="false">(E86- MAX($E$3:E86)) /MAX($E$3:E86)</f>
        <v>0</v>
      </c>
      <c r="K86" s="0" t="n">
        <f aca="false">(F86- MAX($F$3:F86)) /MAX($F$3:F86)</f>
        <v>0</v>
      </c>
      <c r="L86" s="50" t="n">
        <f aca="false">MIN(J75:J86)</f>
        <v>-0.0187447771791173</v>
      </c>
      <c r="M86" s="50" t="n">
        <f aca="false">MIN(K75:K86)</f>
        <v>-0.0202716656695677</v>
      </c>
    </row>
    <row r="87" customFormat="false" ht="14.25" hidden="false" customHeight="false" outlineLevel="0" collapsed="false">
      <c r="A87" s="1" t="n">
        <v>44227</v>
      </c>
      <c r="B87" s="0" t="n">
        <v>142.723504383191</v>
      </c>
      <c r="C87" s="0" t="n">
        <v>143.992545354362</v>
      </c>
      <c r="E87" s="0" t="n">
        <v>242.723504383191</v>
      </c>
      <c r="F87" s="0" t="n">
        <v>243.992545354362</v>
      </c>
      <c r="G87" s="0" t="n">
        <v>0.00889160462150658</v>
      </c>
      <c r="H87" s="0" t="n">
        <f aca="false">_xlfn.STDEV.S(B76:B87)</f>
        <v>15.3315474705994</v>
      </c>
      <c r="I87" s="0" t="n">
        <f aca="false">_xlfn.STDEV.S(C76:C87)</f>
        <v>15.6723662561906</v>
      </c>
      <c r="J87" s="0" t="n">
        <f aca="false">(E87- MAX($E$3:E87)) /MAX($E$3:E87)</f>
        <v>0</v>
      </c>
      <c r="K87" s="0" t="n">
        <f aca="false">(F87- MAX($F$3:F87)) /MAX($F$3:F87)</f>
        <v>0</v>
      </c>
      <c r="L87" s="50" t="n">
        <f aca="false">MIN(J76:J87)</f>
        <v>-0.0187447771791173</v>
      </c>
      <c r="M87" s="50" t="n">
        <f aca="false">MIN(K76:K87)</f>
        <v>-0.0202716656695677</v>
      </c>
    </row>
    <row r="88" customFormat="false" ht="14.25" hidden="false" customHeight="false" outlineLevel="0" collapsed="false">
      <c r="A88" s="1" t="n">
        <v>44255</v>
      </c>
      <c r="B88" s="0" t="n">
        <v>144.845745318654</v>
      </c>
      <c r="C88" s="0" t="n">
        <v>146.146515264366</v>
      </c>
      <c r="E88" s="0" t="n">
        <v>244.845745318654</v>
      </c>
      <c r="F88" s="0" t="n">
        <v>246.146515264366</v>
      </c>
      <c r="G88" s="0" t="n">
        <v>0.00898038076886769</v>
      </c>
      <c r="H88" s="0" t="n">
        <f aca="false">_xlfn.STDEV.S(B77:B88)</f>
        <v>16.1048217290442</v>
      </c>
      <c r="I88" s="0" t="n">
        <f aca="false">_xlfn.STDEV.S(C77:C88)</f>
        <v>16.4791187002718</v>
      </c>
      <c r="J88" s="0" t="n">
        <f aca="false">(E88- MAX($E$3:E88)) /MAX($E$3:E88)</f>
        <v>0</v>
      </c>
      <c r="K88" s="0" t="n">
        <f aca="false">(F88- MAX($F$3:F88)) /MAX($F$3:F88)</f>
        <v>0</v>
      </c>
      <c r="L88" s="50" t="n">
        <f aca="false">MIN(J77:J88)</f>
        <v>-0.0187447771791173</v>
      </c>
      <c r="M88" s="50" t="n">
        <f aca="false">MIN(K77:K88)</f>
        <v>-0.0202716656695677</v>
      </c>
    </row>
    <row r="89" customFormat="false" ht="14.25" hidden="false" customHeight="false" outlineLevel="0" collapsed="false">
      <c r="A89" s="1" t="n">
        <v>44286</v>
      </c>
      <c r="B89" s="0" t="n">
        <v>144.278011326827</v>
      </c>
      <c r="C89" s="0" t="n">
        <v>145.549925062842</v>
      </c>
      <c r="E89" s="0" t="n">
        <v>244.278011326827</v>
      </c>
      <c r="F89" s="0" t="n">
        <v>245.549925062842</v>
      </c>
      <c r="G89" s="0" t="n">
        <v>0.00881571435811821</v>
      </c>
      <c r="H89" s="0" t="n">
        <f aca="false">_xlfn.STDEV.S(B78:B89)</f>
        <v>16.1099759866784</v>
      </c>
      <c r="I89" s="0" t="n">
        <f aca="false">_xlfn.STDEV.S(C78:C89)</f>
        <v>16.5024323720054</v>
      </c>
      <c r="J89" s="0" t="n">
        <f aca="false">(E89- MAX($E$3:E89)) /MAX($E$3:E89)</f>
        <v>-0.00231874150432076</v>
      </c>
      <c r="K89" s="0" t="n">
        <f aca="false">(F89- MAX($F$3:F89)) /MAX($F$3:F89)</f>
        <v>-0.00242371987628287</v>
      </c>
      <c r="L89" s="50" t="n">
        <f aca="false">MIN(J78:J89)</f>
        <v>-0.0187447771791173</v>
      </c>
      <c r="M89" s="50" t="n">
        <f aca="false">MIN(K78:K89)</f>
        <v>-0.0202716656695677</v>
      </c>
    </row>
    <row r="90" customFormat="false" ht="14.25" hidden="false" customHeight="false" outlineLevel="0" collapsed="false">
      <c r="A90" s="1" t="n">
        <v>44316</v>
      </c>
      <c r="B90" s="0" t="n">
        <v>149.202869327967</v>
      </c>
      <c r="C90" s="0" t="n">
        <v>150.594719935696</v>
      </c>
      <c r="E90" s="0" t="n">
        <v>249.202869327967</v>
      </c>
      <c r="F90" s="0" t="n">
        <v>250.594719935696</v>
      </c>
      <c r="G90" s="0" t="n">
        <v>0.00932857802265004</v>
      </c>
      <c r="H90" s="0" t="n">
        <f aca="false">_xlfn.STDEV.S(B79:B90)</f>
        <v>15.2689972962605</v>
      </c>
      <c r="I90" s="0" t="n">
        <f aca="false">_xlfn.STDEV.S(C79:C90)</f>
        <v>15.6332400113866</v>
      </c>
      <c r="J90" s="0" t="n">
        <f aca="false">(E90- MAX($E$3:E90)) /MAX($E$3:E90)</f>
        <v>0</v>
      </c>
      <c r="K90" s="0" t="n">
        <f aca="false">(F90- MAX($F$3:F90)) /MAX($F$3:F90)</f>
        <v>0</v>
      </c>
      <c r="L90" s="50" t="n">
        <f aca="false">MIN(J79:J90)</f>
        <v>-0.00797709435197316</v>
      </c>
      <c r="M90" s="50" t="n">
        <f aca="false">MIN(K79:K90)</f>
        <v>-0.00940271265393684</v>
      </c>
    </row>
    <row r="91" customFormat="false" ht="14.25" hidden="false" customHeight="false" outlineLevel="0" collapsed="false">
      <c r="A91" s="1" t="n">
        <v>44347</v>
      </c>
      <c r="B91" s="0" t="n">
        <v>151.462094588831</v>
      </c>
      <c r="C91" s="0" t="n">
        <v>152.89336708818</v>
      </c>
      <c r="E91" s="0" t="n">
        <v>251.462094588831</v>
      </c>
      <c r="F91" s="0" t="n">
        <v>252.89336708818</v>
      </c>
      <c r="G91" s="0" t="n">
        <v>0.00944970755379012</v>
      </c>
      <c r="H91" s="0" t="n">
        <f aca="false">_xlfn.STDEV.S(B80:B91)</f>
        <v>13.8436963667857</v>
      </c>
      <c r="I91" s="0" t="n">
        <f aca="false">_xlfn.STDEV.S(C80:C91)</f>
        <v>14.155542753023</v>
      </c>
      <c r="J91" s="0" t="n">
        <f aca="false">(E91- MAX($E$3:E91)) /MAX($E$3:E91)</f>
        <v>0</v>
      </c>
      <c r="K91" s="0" t="n">
        <f aca="false">(F91- MAX($F$3:F91)) /MAX($F$3:F91)</f>
        <v>0</v>
      </c>
      <c r="L91" s="50" t="n">
        <f aca="false">MIN(J80:J91)</f>
        <v>-0.00231874150432076</v>
      </c>
      <c r="M91" s="50" t="n">
        <f aca="false">MIN(K80:K91)</f>
        <v>-0.00242371987628287</v>
      </c>
    </row>
    <row r="92" customFormat="false" ht="14.25" hidden="false" customHeight="false" outlineLevel="0" collapsed="false">
      <c r="A92" s="1" t="n">
        <v>44377</v>
      </c>
      <c r="B92" s="0" t="n">
        <v>154.784217217848</v>
      </c>
      <c r="C92" s="0" t="n">
        <v>156.356277159882</v>
      </c>
      <c r="E92" s="0" t="n">
        <v>254.784217217848</v>
      </c>
      <c r="F92" s="0" t="n">
        <v>256.356277159882</v>
      </c>
      <c r="G92" s="0" t="n">
        <v>0.0101564614938837</v>
      </c>
      <c r="H92" s="0" t="n">
        <f aca="false">_xlfn.STDEV.S(B81:B92)</f>
        <v>12.0716073951456</v>
      </c>
      <c r="I92" s="0" t="n">
        <f aca="false">_xlfn.STDEV.S(C81:C92)</f>
        <v>12.3268066793707</v>
      </c>
      <c r="J92" s="0" t="n">
        <f aca="false">(E92- MAX($E$3:E92)) /MAX($E$3:E92)</f>
        <v>0</v>
      </c>
      <c r="K92" s="0" t="n">
        <f aca="false">(F92- MAX($F$3:F92)) /MAX($F$3:F92)</f>
        <v>0</v>
      </c>
      <c r="L92" s="50" t="n">
        <f aca="false">MIN(J81:J92)</f>
        <v>-0.00231874150432076</v>
      </c>
      <c r="M92" s="50" t="n">
        <f aca="false">MIN(K81:K92)</f>
        <v>-0.00242371987628287</v>
      </c>
    </row>
    <row r="93" customFormat="false" ht="14.25" hidden="false" customHeight="false" outlineLevel="0" collapsed="false">
      <c r="A93" s="1" t="n">
        <v>44408</v>
      </c>
      <c r="B93" s="0" t="n">
        <v>164.772530427626</v>
      </c>
      <c r="C93" s="0" t="n">
        <v>166.858686551843</v>
      </c>
      <c r="E93" s="0" t="n">
        <v>264.772530427626</v>
      </c>
      <c r="F93" s="0" t="n">
        <v>266.858686551843</v>
      </c>
      <c r="G93" s="0" t="n">
        <v>0.0126608247066594</v>
      </c>
      <c r="H93" s="0" t="n">
        <f aca="false">_xlfn.STDEV.S(B82:B93)</f>
        <v>12.4414549337637</v>
      </c>
      <c r="I93" s="0" t="n">
        <f aca="false">_xlfn.STDEV.S(C82:C93)</f>
        <v>12.7831121252495</v>
      </c>
      <c r="J93" s="0" t="n">
        <f aca="false">(E93- MAX($E$3:E93)) /MAX($E$3:E93)</f>
        <v>0</v>
      </c>
      <c r="K93" s="0" t="n">
        <f aca="false">(F93- MAX($F$3:F93)) /MAX($F$3:F93)</f>
        <v>0</v>
      </c>
      <c r="L93" s="50" t="n">
        <f aca="false">MIN(J82:J93)</f>
        <v>-0.00231874150432076</v>
      </c>
      <c r="M93" s="50" t="n">
        <f aca="false">MIN(K82:K93)</f>
        <v>-0.00242371987628287</v>
      </c>
    </row>
    <row r="94" customFormat="false" ht="14.25" hidden="false" customHeight="false" outlineLevel="0" collapsed="false">
      <c r="A94" s="1" t="n">
        <v>44439</v>
      </c>
      <c r="B94" s="0" t="n">
        <v>173.877719185562</v>
      </c>
      <c r="C94" s="0" t="n">
        <v>176.498193338017</v>
      </c>
      <c r="E94" s="0" t="n">
        <v>273.877719185562</v>
      </c>
      <c r="F94" s="0" t="n">
        <v>276.498193338017</v>
      </c>
      <c r="G94" s="0" t="n">
        <v>0.0150707874748373</v>
      </c>
      <c r="H94" s="0" t="n">
        <f aca="false">_xlfn.STDEV.S(B83:B94)</f>
        <v>13.7295219393676</v>
      </c>
      <c r="I94" s="0" t="n">
        <f aca="false">_xlfn.STDEV.S(C83:C94)</f>
        <v>14.2165480163022</v>
      </c>
      <c r="J94" s="0" t="n">
        <f aca="false">(E94- MAX($E$3:E94)) /MAX($E$3:E94)</f>
        <v>0</v>
      </c>
      <c r="K94" s="0" t="n">
        <f aca="false">(F94- MAX($F$3:F94)) /MAX($F$3:F94)</f>
        <v>0</v>
      </c>
      <c r="L94" s="50" t="n">
        <f aca="false">MIN(J83:J94)</f>
        <v>-0.00231874150432076</v>
      </c>
      <c r="M94" s="50" t="n">
        <f aca="false">MIN(K83:K94)</f>
        <v>-0.00242371987628287</v>
      </c>
    </row>
    <row r="95" customFormat="false" ht="14.25" hidden="false" customHeight="false" outlineLevel="0" collapsed="false">
      <c r="A95" s="1" t="n">
        <v>44469</v>
      </c>
      <c r="B95" s="0" t="n">
        <v>180.68451306342</v>
      </c>
      <c r="C95" s="0" t="n">
        <v>183.783387124312</v>
      </c>
      <c r="E95" s="0" t="n">
        <v>280.68451306342</v>
      </c>
      <c r="F95" s="0" t="n">
        <v>283.783387124312</v>
      </c>
      <c r="G95" s="0" t="n">
        <v>0.0171507452871956</v>
      </c>
      <c r="H95" s="0" t="n">
        <f aca="false">_xlfn.STDEV.S(B84:B95)</f>
        <v>15.0706112729569</v>
      </c>
      <c r="I95" s="0" t="n">
        <f aca="false">_xlfn.STDEV.S(C84:C95)</f>
        <v>15.726209416616</v>
      </c>
      <c r="J95" s="0" t="n">
        <f aca="false">(E95- MAX($E$3:E95)) /MAX($E$3:E95)</f>
        <v>0</v>
      </c>
      <c r="K95" s="0" t="n">
        <f aca="false">(F95- MAX($F$3:F95)) /MAX($F$3:F95)</f>
        <v>0</v>
      </c>
      <c r="L95" s="50" t="n">
        <f aca="false">MIN(J84:J95)</f>
        <v>-0.00231874150432076</v>
      </c>
      <c r="M95" s="50" t="n">
        <f aca="false">MIN(K84:K95)</f>
        <v>-0.00242371987628287</v>
      </c>
    </row>
    <row r="96" customFormat="false" ht="14.25" hidden="false" customHeight="false" outlineLevel="0" collapsed="false">
      <c r="A96" s="1" t="n">
        <v>44500</v>
      </c>
      <c r="B96" s="0" t="n">
        <v>178.664373167125</v>
      </c>
      <c r="C96" s="0" t="n">
        <v>181.624060693977</v>
      </c>
      <c r="E96" s="0" t="n">
        <v>278.664373167125</v>
      </c>
      <c r="F96" s="0" t="n">
        <v>281.624060693977</v>
      </c>
      <c r="G96" s="0" t="n">
        <v>0.0165656279110754</v>
      </c>
      <c r="H96" s="0" t="n">
        <f aca="false">_xlfn.STDEV.S(B85:B96)</f>
        <v>15.4656818726694</v>
      </c>
      <c r="I96" s="0" t="n">
        <f aca="false">_xlfn.STDEV.S(C85:C96)</f>
        <v>16.1942513087238</v>
      </c>
      <c r="J96" s="0" t="n">
        <f aca="false">(E96- MAX($E$3:E96)) /MAX($E$3:E96)</f>
        <v>-0.00719719044790675</v>
      </c>
      <c r="K96" s="0" t="n">
        <f aca="false">(F96- MAX($F$3:F96)) /MAX($F$3:F96)</f>
        <v>-0.00760906567581789</v>
      </c>
      <c r="L96" s="50" t="n">
        <f aca="false">MIN(J85:J96)</f>
        <v>-0.00719719044790675</v>
      </c>
      <c r="M96" s="50" t="n">
        <f aca="false">MIN(K85:K96)</f>
        <v>-0.00760906567581789</v>
      </c>
    </row>
    <row r="97" customFormat="false" ht="14.25" hidden="false" customHeight="false" outlineLevel="0" collapsed="false">
      <c r="A97" s="1" t="n">
        <v>44530</v>
      </c>
      <c r="B97" s="0" t="n">
        <v>179.130818346524</v>
      </c>
      <c r="C97" s="0" t="n">
        <v>182.128672067759</v>
      </c>
      <c r="E97" s="0" t="n">
        <v>279.130818346524</v>
      </c>
      <c r="F97" s="0" t="n">
        <v>282.128672067759</v>
      </c>
      <c r="G97" s="0" t="n">
        <v>0.016735555327144</v>
      </c>
      <c r="H97" s="0" t="n">
        <f aca="false">_xlfn.STDEV.S(B86:B97)</f>
        <v>15.5777491985116</v>
      </c>
      <c r="I97" s="0" t="n">
        <f aca="false">_xlfn.STDEV.S(C86:C97)</f>
        <v>16.3479847651995</v>
      </c>
      <c r="J97" s="0" t="n">
        <f aca="false">(E97- MAX($E$3:E97)) /MAX($E$3:E97)</f>
        <v>-0.0055353774240657</v>
      </c>
      <c r="K97" s="0" t="n">
        <f aca="false">(F97- MAX($F$3:F97)) /MAX($F$3:F97)</f>
        <v>-0.00583090882563928</v>
      </c>
      <c r="L97" s="50" t="n">
        <f aca="false">MIN(J86:J97)</f>
        <v>-0.00719719044790675</v>
      </c>
      <c r="M97" s="50" t="n">
        <f aca="false">MIN(K86:K97)</f>
        <v>-0.00760906567581789</v>
      </c>
    </row>
    <row r="98" customFormat="false" ht="14.25" hidden="false" customHeight="false" outlineLevel="0" collapsed="false">
      <c r="A98" s="1" t="n">
        <v>44561</v>
      </c>
      <c r="B98" s="0" t="n">
        <v>170.682524814147</v>
      </c>
      <c r="C98" s="0" t="n">
        <v>173.67327382742</v>
      </c>
      <c r="E98" s="0" t="n">
        <v>270.682524814147</v>
      </c>
      <c r="F98" s="0" t="n">
        <v>273.67327382742</v>
      </c>
      <c r="G98" s="0" t="n">
        <v>0.0175222918487374</v>
      </c>
      <c r="H98" s="0" t="n">
        <f aca="false">_xlfn.STDEV.S(B87:B98)</f>
        <v>14.9077320129939</v>
      </c>
      <c r="I98" s="0" t="n">
        <f aca="false">_xlfn.STDEV.S(C87:C98)</f>
        <v>15.679524129569</v>
      </c>
      <c r="J98" s="0" t="n">
        <f aca="false">(E98- MAX($E$3:E98)) /MAX($E$3:E98)</f>
        <v>-0.0356342718738216</v>
      </c>
      <c r="K98" s="0" t="n">
        <f aca="false">(F98- MAX($F$3:F98)) /MAX($F$3:F98)</f>
        <v>-0.0356261633189375</v>
      </c>
      <c r="L98" s="50" t="n">
        <f aca="false">MIN(J87:J98)</f>
        <v>-0.0356342718738216</v>
      </c>
      <c r="M98" s="50" t="n">
        <f aca="false">MIN(K87:K98)</f>
        <v>-0.0356261633189375</v>
      </c>
    </row>
    <row r="99" customFormat="false" ht="14.25" hidden="false" customHeight="false" outlineLevel="0" collapsed="false">
      <c r="A99" s="1" t="n">
        <v>44592</v>
      </c>
      <c r="B99" s="0" t="n">
        <v>155.221630680514</v>
      </c>
      <c r="C99" s="0" t="n">
        <v>156.66473475001</v>
      </c>
      <c r="E99" s="0" t="n">
        <v>255.221630680514</v>
      </c>
      <c r="F99" s="0" t="n">
        <v>256.66473475001</v>
      </c>
      <c r="G99" s="0" t="n">
        <v>0.00929705520531419</v>
      </c>
      <c r="H99" s="0" t="n">
        <f aca="false">_xlfn.STDEV.S(B88:B99)</f>
        <v>13.8973888755222</v>
      </c>
      <c r="I99" s="0" t="n">
        <f aca="false">_xlfn.STDEV.S(C88:C99)</f>
        <v>14.6508886907865</v>
      </c>
      <c r="J99" s="0" t="n">
        <f aca="false">(E99- MAX($E$3:E99)) /MAX($E$3:E99)</f>
        <v>-0.0907170905334298</v>
      </c>
      <c r="K99" s="0" t="n">
        <f aca="false">(F99- MAX($F$3:F99)) /MAX($F$3:F99)</f>
        <v>-0.095561099080203</v>
      </c>
      <c r="L99" s="50" t="n">
        <f aca="false">MIN(J88:J99)</f>
        <v>-0.0907170905334298</v>
      </c>
      <c r="M99" s="50" t="n">
        <f aca="false">MIN(K88:K99)</f>
        <v>-0.095561099080203</v>
      </c>
    </row>
    <row r="100" customFormat="false" ht="14.25" hidden="false" customHeight="false" outlineLevel="0" collapsed="false">
      <c r="A100" s="1" t="n">
        <v>44620</v>
      </c>
      <c r="B100" s="0" t="n">
        <v>153.278003384163</v>
      </c>
      <c r="C100" s="0" t="n">
        <v>154.653773038544</v>
      </c>
      <c r="E100" s="0" t="n">
        <v>253.278003384163</v>
      </c>
      <c r="F100" s="0" t="n">
        <v>254.653773038544</v>
      </c>
      <c r="G100" s="0" t="n">
        <v>0.00897564963012341</v>
      </c>
      <c r="H100" s="0" t="n">
        <f aca="false">_xlfn.STDEV.S(B89:B100)</f>
        <v>13.1263851467869</v>
      </c>
      <c r="I100" s="0" t="n">
        <f aca="false">_xlfn.STDEV.S(C89:C100)</f>
        <v>13.8726087702613</v>
      </c>
      <c r="J100" s="0" t="n">
        <f aca="false">(E100- MAX($E$3:E100)) /MAX($E$3:E100)</f>
        <v>-0.0976416881007787</v>
      </c>
      <c r="K100" s="0" t="n">
        <f aca="false">(F100- MAX($F$3:F100)) /MAX($F$3:F100)</f>
        <v>-0.102647355015915</v>
      </c>
      <c r="L100" s="50" t="n">
        <f aca="false">MIN(J89:J100)</f>
        <v>-0.0976416881007787</v>
      </c>
      <c r="M100" s="50" t="n">
        <f aca="false">MIN(K89:K100)</f>
        <v>-0.102647355015915</v>
      </c>
    </row>
    <row r="101" customFormat="false" ht="14.25" hidden="false" customHeight="false" outlineLevel="0" collapsed="false">
      <c r="A101" s="1" t="n">
        <v>44651</v>
      </c>
      <c r="B101" s="0" t="n">
        <v>153.633978009087</v>
      </c>
      <c r="C101" s="0" t="n">
        <v>155.020047793067</v>
      </c>
      <c r="E101" s="0" t="n">
        <v>253.633978009087</v>
      </c>
      <c r="F101" s="0" t="n">
        <v>255.020047793067</v>
      </c>
      <c r="G101" s="0" t="n">
        <v>0.00902189608016461</v>
      </c>
      <c r="H101" s="0" t="n">
        <f aca="false">_xlfn.STDEV.S(B90:B101)</f>
        <v>12.1549674309045</v>
      </c>
      <c r="I101" s="0" t="n">
        <f aca="false">_xlfn.STDEV.S(C90:C101)</f>
        <v>12.8937744596516</v>
      </c>
      <c r="J101" s="0" t="n">
        <f aca="false">(E101- MAX($E$3:E101)) /MAX($E$3:E101)</f>
        <v>-0.0963734506015355</v>
      </c>
      <c r="K101" s="0" t="n">
        <f aca="false">(F101- MAX($F$3:F101)) /MAX($F$3:F101)</f>
        <v>-0.101356670743538</v>
      </c>
      <c r="L101" s="50" t="n">
        <f aca="false">MIN(J90:J101)</f>
        <v>-0.0976416881007787</v>
      </c>
      <c r="M101" s="50" t="n">
        <f aca="false">MIN(K90:K101)</f>
        <v>-0.102647355015915</v>
      </c>
    </row>
    <row r="102" customFormat="false" ht="14.25" hidden="false" customHeight="false" outlineLevel="0" collapsed="false">
      <c r="A102" s="1" t="n">
        <v>44681</v>
      </c>
      <c r="B102" s="0" t="n">
        <v>155.328053392181</v>
      </c>
      <c r="C102" s="0" t="n">
        <v>156.716192168159</v>
      </c>
      <c r="E102" s="0" t="n">
        <v>255.328053392181</v>
      </c>
      <c r="F102" s="0" t="n">
        <v>256.716192168159</v>
      </c>
      <c r="G102" s="0" t="n">
        <v>0.00893681949694569</v>
      </c>
      <c r="H102" s="0" t="n">
        <f aca="false">_xlfn.STDEV.S(B91:B102)</f>
        <v>11.6031176469714</v>
      </c>
      <c r="I102" s="0" t="n">
        <f aca="false">_xlfn.STDEV.S(C91:C102)</f>
        <v>12.3426955940386</v>
      </c>
      <c r="J102" s="0" t="n">
        <f aca="false">(E102- MAX($E$3:E102)) /MAX($E$3:E102)</f>
        <v>-0.0903379363346275</v>
      </c>
      <c r="K102" s="0" t="n">
        <f aca="false">(F102- MAX($F$3:F102)) /MAX($F$3:F102)</f>
        <v>-0.0953797726866096</v>
      </c>
      <c r="L102" s="50" t="n">
        <f aca="false">MIN(J91:J102)</f>
        <v>-0.0976416881007787</v>
      </c>
      <c r="M102" s="50" t="n">
        <f aca="false">MIN(K91:K102)</f>
        <v>-0.102647355015915</v>
      </c>
    </row>
    <row r="103" customFormat="false" ht="14.25" hidden="false" customHeight="false" outlineLevel="0" collapsed="false">
      <c r="A103" s="1" t="n">
        <v>44712</v>
      </c>
      <c r="B103" s="0" t="n">
        <v>147.791806129469</v>
      </c>
      <c r="C103" s="0" t="n">
        <v>149.088027984716</v>
      </c>
      <c r="E103" s="0" t="n">
        <v>247.791806129469</v>
      </c>
      <c r="F103" s="0" t="n">
        <v>249.088027984716</v>
      </c>
      <c r="G103" s="0" t="n">
        <v>0.00877059350713457</v>
      </c>
      <c r="H103" s="0" t="n">
        <f aca="false">_xlfn.STDEV.S(B92:B103)</f>
        <v>12.0132242931607</v>
      </c>
      <c r="I103" s="0" t="n">
        <f aca="false">_xlfn.STDEV.S(C92:C103)</f>
        <v>12.7631458891428</v>
      </c>
      <c r="J103" s="0" t="n">
        <f aca="false">(E103- MAX($E$3:E103)) /MAX($E$3:E103)</f>
        <v>-0.117187466365553</v>
      </c>
      <c r="K103" s="0" t="n">
        <f aca="false">(F103- MAX($F$3:F103)) /MAX($F$3:F103)</f>
        <v>-0.122260007857322</v>
      </c>
      <c r="L103" s="50" t="n">
        <f aca="false">MIN(J92:J103)</f>
        <v>-0.117187466365553</v>
      </c>
      <c r="M103" s="50" t="n">
        <f aca="false">MIN(K92:K103)</f>
        <v>-0.122260007857322</v>
      </c>
    </row>
    <row r="104" customFormat="false" ht="14.25" hidden="false" customHeight="false" outlineLevel="0" collapsed="false">
      <c r="A104" s="1" t="n">
        <v>44742</v>
      </c>
      <c r="B104" s="0" t="n">
        <v>142.570859345768</v>
      </c>
      <c r="C104" s="0" t="n">
        <v>143.632196281395</v>
      </c>
      <c r="E104" s="0" t="n">
        <v>242.570859345768</v>
      </c>
      <c r="F104" s="0" t="n">
        <v>243.632196281395</v>
      </c>
      <c r="G104" s="0" t="n">
        <v>0.00744427676523115</v>
      </c>
      <c r="H104" s="0" t="n">
        <f aca="false">_xlfn.STDEV.S(B93:B104)</f>
        <v>13.3110857846638</v>
      </c>
      <c r="I104" s="0" t="n">
        <f aca="false">_xlfn.STDEV.S(C93:C104)</f>
        <v>14.1033891469808</v>
      </c>
      <c r="J104" s="0" t="n">
        <f aca="false">(E104- MAX($E$3:E104)) /MAX($E$3:E104)</f>
        <v>-0.135788231782636</v>
      </c>
      <c r="K104" s="0" t="n">
        <f aca="false">(F104- MAX($F$3:F104)) /MAX($F$3:F104)</f>
        <v>-0.141485346446051</v>
      </c>
      <c r="L104" s="50" t="n">
        <f aca="false">MIN(J93:J104)</f>
        <v>-0.135788231782636</v>
      </c>
      <c r="M104" s="50" t="n">
        <f aca="false">MIN(K93:K104)</f>
        <v>-0.141485346446051</v>
      </c>
    </row>
    <row r="105" customFormat="false" ht="14.25" hidden="false" customHeight="false" outlineLevel="0" collapsed="false">
      <c r="A105" s="1" t="n">
        <v>44773</v>
      </c>
      <c r="B105" s="0" t="n">
        <v>142.98031996363</v>
      </c>
      <c r="C105" s="0" t="n">
        <v>143.990436204153</v>
      </c>
      <c r="E105" s="0" t="n">
        <v>242.98031996363</v>
      </c>
      <c r="F105" s="0" t="n">
        <v>243.990436204153</v>
      </c>
      <c r="G105" s="0" t="n">
        <v>0.00706472219939374</v>
      </c>
      <c r="H105" s="0" t="n">
        <f aca="false">_xlfn.STDEV.S(B94:B105)</f>
        <v>14.4781547720851</v>
      </c>
      <c r="I105" s="0" t="n">
        <f aca="false">_xlfn.STDEV.S(C94:C105)</f>
        <v>15.3256450864715</v>
      </c>
      <c r="J105" s="0" t="n">
        <f aca="false">(E105- MAX($E$3:E105)) /MAX($E$3:E105)</f>
        <v>-0.13432943872921</v>
      </c>
      <c r="K105" s="0" t="n">
        <f aca="false">(F105- MAX($F$3:F105)) /MAX($F$3:F105)</f>
        <v>-0.140222975429945</v>
      </c>
      <c r="L105" s="50" t="n">
        <f aca="false">MIN(J94:J105)</f>
        <v>-0.135788231782636</v>
      </c>
      <c r="M105" s="50" t="n">
        <f aca="false">MIN(K94:K105)</f>
        <v>-0.141485346446051</v>
      </c>
    </row>
    <row r="106" customFormat="false" ht="14.25" hidden="false" customHeight="false" outlineLevel="0" collapsed="false">
      <c r="A106" s="1" t="n">
        <v>44804</v>
      </c>
      <c r="B106" s="0" t="n">
        <v>143.444725436128</v>
      </c>
      <c r="C106" s="0" t="n">
        <v>144.392349365902</v>
      </c>
      <c r="E106" s="0" t="n">
        <v>243.444725436128</v>
      </c>
      <c r="F106" s="0" t="n">
        <v>244.392349365902</v>
      </c>
      <c r="G106" s="0" t="n">
        <v>0.00660619570983243</v>
      </c>
      <c r="H106" s="0" t="n">
        <f aca="false">_xlfn.STDEV.S(B95:B106)</f>
        <v>14.7102751872861</v>
      </c>
      <c r="I106" s="0" t="n">
        <f aca="false">_xlfn.STDEV.S(C95:C106)</f>
        <v>15.5787034135122</v>
      </c>
      <c r="J106" s="0" t="n">
        <f aca="false">(E106- MAX($E$3:E106)) /MAX($E$3:E106)</f>
        <v>-0.132674892607553</v>
      </c>
      <c r="K106" s="0" t="n">
        <f aca="false">(F106- MAX($F$3:F106)) /MAX($F$3:F106)</f>
        <v>-0.138806708023238</v>
      </c>
      <c r="L106" s="50" t="n">
        <f aca="false">MIN(J95:J106)</f>
        <v>-0.135788231782636</v>
      </c>
      <c r="M106" s="50" t="n">
        <f aca="false">MIN(K95:K106)</f>
        <v>-0.141485346446051</v>
      </c>
    </row>
    <row r="107" customFormat="false" ht="14.25" hidden="false" customHeight="false" outlineLevel="0" collapsed="false">
      <c r="A107" s="1" t="n">
        <v>44834</v>
      </c>
      <c r="B107" s="0" t="n">
        <v>144.959123963898</v>
      </c>
      <c r="C107" s="0" t="n">
        <v>145.802953876464</v>
      </c>
      <c r="E107" s="0" t="n">
        <v>244.959123963898</v>
      </c>
      <c r="F107" s="0" t="n">
        <v>245.802953876464</v>
      </c>
      <c r="G107" s="0" t="n">
        <v>0.00582115764425124</v>
      </c>
      <c r="H107" s="0" t="n">
        <f aca="false">_xlfn.STDEV.S(B96:B107)</f>
        <v>13.3945825866844</v>
      </c>
      <c r="I107" s="0" t="n">
        <f aca="false">_xlfn.STDEV.S(C96:C107)</f>
        <v>14.2041211332191</v>
      </c>
      <c r="J107" s="0" t="n">
        <f aca="false">(E107- MAX($E$3:E107)) /MAX($E$3:E107)</f>
        <v>-0.127279516456437</v>
      </c>
      <c r="K107" s="0" t="n">
        <f aca="false">(F107- MAX($F$3:F107)) /MAX($F$3:F107)</f>
        <v>-0.133835999466771</v>
      </c>
      <c r="L107" s="50" t="n">
        <f aca="false">MIN(J96:J107)</f>
        <v>-0.135788231782636</v>
      </c>
      <c r="M107" s="50" t="n">
        <f aca="false">MIN(K96:K107)</f>
        <v>-0.141485346446051</v>
      </c>
    </row>
    <row r="108" customFormat="false" ht="14.25" hidden="false" customHeight="false" outlineLevel="0" collapsed="false">
      <c r="A108" s="1" t="n">
        <v>44865</v>
      </c>
      <c r="B108" s="0" t="n">
        <v>145.08907958083</v>
      </c>
      <c r="C108" s="0" t="n">
        <v>145.88027721895</v>
      </c>
      <c r="E108" s="0" t="n">
        <v>245.08907958083</v>
      </c>
      <c r="F108" s="0" t="n">
        <v>245.88027721895</v>
      </c>
      <c r="G108" s="0" t="n">
        <v>0.00545318531488543</v>
      </c>
      <c r="H108" s="0" t="n">
        <f aca="false">_xlfn.STDEV.S(B97:B108)</f>
        <v>11.5241111821853</v>
      </c>
      <c r="I108" s="0" t="n">
        <f aca="false">_xlfn.STDEV.S(C97:C108)</f>
        <v>12.2487068452912</v>
      </c>
      <c r="J108" s="0" t="n">
        <f aca="false">(E108- MAX($E$3:E108)) /MAX($E$3:E108)</f>
        <v>-0.12681652113292</v>
      </c>
      <c r="K108" s="0" t="n">
        <f aca="false">(F108- MAX($F$3:F108)) /MAX($F$3:F108)</f>
        <v>-0.133563526355256</v>
      </c>
      <c r="L108" s="50" t="n">
        <f aca="false">MIN(J97:J108)</f>
        <v>-0.135788231782636</v>
      </c>
      <c r="M108" s="50" t="n">
        <f aca="false">MIN(K97:K108)</f>
        <v>-0.141485346446051</v>
      </c>
    </row>
    <row r="109" customFormat="false" ht="14.25" hidden="false" customHeight="false" outlineLevel="0" collapsed="false">
      <c r="A109" s="1" t="n">
        <v>44895</v>
      </c>
      <c r="B109" s="0" t="n">
        <v>146.31281645937</v>
      </c>
      <c r="C109" s="0" t="n">
        <v>147.06985097209</v>
      </c>
      <c r="E109" s="0" t="n">
        <v>246.31281645937</v>
      </c>
      <c r="F109" s="0" t="n">
        <v>247.06985097209</v>
      </c>
      <c r="G109" s="0" t="n">
        <v>0.00517408201851129</v>
      </c>
      <c r="H109" s="0" t="n">
        <f aca="false">_xlfn.STDEV.S(B98:B109)</f>
        <v>8.10539039319047</v>
      </c>
      <c r="I109" s="0" t="n">
        <f aca="false">_xlfn.STDEV.S(C98:C109)</f>
        <v>8.66551790929662</v>
      </c>
      <c r="J109" s="0" t="n">
        <f aca="false">(E109- MAX($E$3:E109)) /MAX($E$3:E109)</f>
        <v>-0.122456690712694</v>
      </c>
      <c r="K109" s="0" t="n">
        <f aca="false">(F109- MAX($F$3:F109)) /MAX($F$3:F109)</f>
        <v>-0.129371689175517</v>
      </c>
      <c r="L109" s="50" t="n">
        <f aca="false">MIN(J98:J109)</f>
        <v>-0.135788231782636</v>
      </c>
      <c r="M109" s="50" t="n">
        <f aca="false">MIN(K98:K109)</f>
        <v>-0.141485346446051</v>
      </c>
    </row>
    <row r="110" customFormat="false" ht="14.25" hidden="false" customHeight="false" outlineLevel="0" collapsed="false">
      <c r="A110" s="1" t="n">
        <v>44926</v>
      </c>
      <c r="B110" s="0" t="n">
        <v>147.501239005309</v>
      </c>
      <c r="C110" s="0" t="n">
        <v>148.298485294208</v>
      </c>
      <c r="E110" s="0" t="n">
        <v>247.501239005309</v>
      </c>
      <c r="F110" s="0" t="n">
        <v>248.298485294208</v>
      </c>
      <c r="G110" s="0" t="n">
        <v>0.00540501418344247</v>
      </c>
      <c r="H110" s="0" t="n">
        <f aca="false">_xlfn.STDEV.S(B99:B110)</f>
        <v>4.87444284008997</v>
      </c>
      <c r="I110" s="0" t="n">
        <f aca="false">_xlfn.STDEV.S(C99:C110)</f>
        <v>5.08968835675986</v>
      </c>
      <c r="J110" s="0" t="n">
        <f aca="false">(E110- MAX($E$3:E110)) /MAX($E$3:E110)</f>
        <v>-0.118222675330198</v>
      </c>
      <c r="K110" s="0" t="n">
        <f aca="false">(F110- MAX($F$3:F110)) /MAX($F$3:F110)</f>
        <v>-0.125042209798418</v>
      </c>
      <c r="L110" s="50" t="n">
        <f aca="false">MIN(J99:J110)</f>
        <v>-0.135788231782636</v>
      </c>
      <c r="M110" s="50" t="n">
        <f aca="false">MIN(K99:K110)</f>
        <v>-0.141485346446051</v>
      </c>
    </row>
    <row r="111" customFormat="false" ht="14.25" hidden="false" customHeight="false" outlineLevel="0" collapsed="false">
      <c r="A111" s="1" t="n">
        <v>44957</v>
      </c>
      <c r="B111" s="0" t="n">
        <v>144.585274455758</v>
      </c>
      <c r="C111" s="0" t="n">
        <v>145.511833101234</v>
      </c>
      <c r="E111" s="0" t="n">
        <v>244.585274455758</v>
      </c>
      <c r="F111" s="0" t="n">
        <v>245.511833101234</v>
      </c>
      <c r="G111" s="0" t="n">
        <v>0.00640838874472842</v>
      </c>
      <c r="H111" s="0" t="n">
        <f aca="false">_xlfn.STDEV.S(B100:B111)</f>
        <v>4.42293816398328</v>
      </c>
      <c r="I111" s="0" t="n">
        <f aca="false">_xlfn.STDEV.S(C100:C111)</f>
        <v>4.61197353833871</v>
      </c>
      <c r="J111" s="0" t="n">
        <f aca="false">(E111- MAX($E$3:E111)) /MAX($E$3:E111)</f>
        <v>-0.128611437138698</v>
      </c>
      <c r="K111" s="0" t="n">
        <f aca="false">(F111- MAX($F$3:F111)) /MAX($F$3:F111)</f>
        <v>-0.134861855060998</v>
      </c>
      <c r="L111" s="50" t="n">
        <f aca="false">MIN(J100:J111)</f>
        <v>-0.135788231782636</v>
      </c>
      <c r="M111" s="50" t="n">
        <f aca="false">MIN(K100:K111)</f>
        <v>-0.141485346446051</v>
      </c>
    </row>
    <row r="112" customFormat="false" ht="14.25" hidden="false" customHeight="false" outlineLevel="0" collapsed="false">
      <c r="A112" s="1" t="n">
        <v>44985</v>
      </c>
      <c r="B112" s="0" t="n">
        <v>156.304822067376</v>
      </c>
      <c r="C112" s="0" t="n">
        <v>157.172783855162</v>
      </c>
      <c r="E112" s="0" t="n">
        <v>256.304822067376</v>
      </c>
      <c r="F112" s="0" t="n">
        <v>257.172783855162</v>
      </c>
      <c r="G112" s="0" t="n">
        <v>0.00555300710691934</v>
      </c>
      <c r="H112" s="0" t="n">
        <f aca="false">_xlfn.STDEV.S(B101:B112)</f>
        <v>4.86019029429526</v>
      </c>
      <c r="I112" s="0" t="n">
        <f aca="false">_xlfn.STDEV.S(C101:C112)</f>
        <v>4.96907484945611</v>
      </c>
      <c r="J112" s="0" t="n">
        <f aca="false">(E112- MAX($E$3:E112)) /MAX($E$3:E112)</f>
        <v>-0.086857984182888</v>
      </c>
      <c r="K112" s="0" t="n">
        <f aca="false">(F112- MAX($F$3:F112)) /MAX($F$3:F112)</f>
        <v>-0.0937708283025499</v>
      </c>
      <c r="L112" s="50" t="n">
        <f aca="false">MIN(J101:J112)</f>
        <v>-0.135788231782636</v>
      </c>
      <c r="M112" s="50" t="n">
        <f aca="false">MIN(K101:K112)</f>
        <v>-0.141485346446051</v>
      </c>
    </row>
    <row r="113" customFormat="false" ht="14.25" hidden="false" customHeight="false" outlineLevel="0" collapsed="false">
      <c r="A113" s="1" t="n">
        <v>45016</v>
      </c>
      <c r="B113" s="0" t="n">
        <v>159.323807160514</v>
      </c>
      <c r="C113" s="0" t="n">
        <v>160.312182937607</v>
      </c>
      <c r="E113" s="0" t="n">
        <v>259.323807160514</v>
      </c>
      <c r="F113" s="0" t="n">
        <v>260.312182937607</v>
      </c>
      <c r="G113" s="0" t="n">
        <v>0.00620356615064364</v>
      </c>
      <c r="H113" s="0" t="n">
        <f aca="false">_xlfn.STDEV.S(B102:B113)</f>
        <v>5.71154085332748</v>
      </c>
      <c r="I113" s="0" t="n">
        <f aca="false">_xlfn.STDEV.S(C102:C113)</f>
        <v>5.76654898319988</v>
      </c>
      <c r="J113" s="0" t="n">
        <f aca="false">(E113- MAX($E$3:E113)) /MAX($E$3:E113)</f>
        <v>-0.0761021891438645</v>
      </c>
      <c r="K113" s="0" t="n">
        <f aca="false">(F113- MAX($F$3:F113)) /MAX($F$3:F113)</f>
        <v>-0.0827081684539318</v>
      </c>
      <c r="L113" s="50" t="n">
        <f aca="false">MIN(J102:J113)</f>
        <v>-0.135788231782636</v>
      </c>
      <c r="M113" s="50" t="n">
        <f aca="false">MIN(K102:K113)</f>
        <v>-0.141485346446051</v>
      </c>
    </row>
    <row r="114" customFormat="false" ht="14.25" hidden="false" customHeight="false" outlineLevel="0" collapsed="false">
      <c r="A114" s="1" t="n">
        <v>45046</v>
      </c>
      <c r="B114" s="0" t="n">
        <v>169.934040496455</v>
      </c>
      <c r="C114" s="0" t="n">
        <v>170.738231018692</v>
      </c>
      <c r="E114" s="0" t="n">
        <v>269.934040496455</v>
      </c>
      <c r="F114" s="0" t="n">
        <v>270.738231018692</v>
      </c>
      <c r="G114" s="0" t="n">
        <v>0.00473236862895644</v>
      </c>
      <c r="H114" s="0" t="n">
        <f aca="false">_xlfn.STDEV.S(B103:B114)</f>
        <v>8.35570211057737</v>
      </c>
      <c r="I114" s="0" t="n">
        <f aca="false">_xlfn.STDEV.S(C103:C114)</f>
        <v>8.32695360032222</v>
      </c>
      <c r="J114" s="0" t="n">
        <f aca="false">(E114- MAX($E$3:E114)) /MAX($E$3:E114)</f>
        <v>-0.0383009110464761</v>
      </c>
      <c r="K114" s="0" t="n">
        <f aca="false">(F114- MAX($F$3:F114)) /MAX($F$3:F114)</f>
        <v>-0.0459687095774409</v>
      </c>
      <c r="L114" s="50" t="n">
        <f aca="false">MIN(J103:J114)</f>
        <v>-0.135788231782636</v>
      </c>
      <c r="M114" s="50" t="n">
        <f aca="false">MIN(K103:K114)</f>
        <v>-0.141485346446051</v>
      </c>
    </row>
    <row r="115" customFormat="false" ht="14.25" hidden="false" customHeight="false" outlineLevel="0" collapsed="false">
      <c r="A115" s="1" t="n">
        <v>45077</v>
      </c>
      <c r="B115" s="0" t="n">
        <v>173.835747880661</v>
      </c>
      <c r="C115" s="0" t="n">
        <v>174.679588000012</v>
      </c>
      <c r="E115" s="0" t="n">
        <v>273.835747880661</v>
      </c>
      <c r="F115" s="0" t="n">
        <v>274.679588000012</v>
      </c>
      <c r="G115" s="0" t="n">
        <v>0.00485423815088902</v>
      </c>
      <c r="H115" s="0" t="n">
        <f aca="false">_xlfn.STDEV.S(B104:B115)</f>
        <v>10.9323593148645</v>
      </c>
      <c r="I115" s="0" t="n">
        <f aca="false">_xlfn.STDEV.S(C104:C115)</f>
        <v>10.9059328774931</v>
      </c>
      <c r="J115" s="0" t="n">
        <f aca="false">(E115- MAX($E$3:E115)) /MAX($E$3:E115)</f>
        <v>-0.0244002246793412</v>
      </c>
      <c r="K115" s="0" t="n">
        <f aca="false">(F115- MAX($F$3:F115)) /MAX($F$3:F115)</f>
        <v>-0.0320800988970929</v>
      </c>
      <c r="L115" s="50" t="n">
        <f aca="false">MIN(J104:J115)</f>
        <v>-0.135788231782636</v>
      </c>
      <c r="M115" s="50" t="n">
        <f aca="false">MIN(K104:K115)</f>
        <v>-0.141485346446051</v>
      </c>
    </row>
    <row r="116" customFormat="false" ht="14.25" hidden="false" customHeight="false" outlineLevel="0" collapsed="false">
      <c r="A116" s="1" t="n">
        <v>45107</v>
      </c>
      <c r="B116" s="0" t="n">
        <v>189.787046741298</v>
      </c>
      <c r="C116" s="0" t="n">
        <v>190.191467117035</v>
      </c>
      <c r="E116" s="0" t="n">
        <v>289.787046741298</v>
      </c>
      <c r="F116" s="0" t="n">
        <v>290.191467117035</v>
      </c>
      <c r="G116" s="0" t="n">
        <v>0.00213091663883855</v>
      </c>
      <c r="H116" s="0" t="n">
        <f aca="false">_xlfn.STDEV.S(B105:B116)</f>
        <v>15.1483057565154</v>
      </c>
      <c r="I116" s="0" t="n">
        <f aca="false">_xlfn.STDEV.S(C105:C116)</f>
        <v>15.0430912241599</v>
      </c>
      <c r="J116" s="0" t="n">
        <f aca="false">(E116- MAX($E$3:E116)) /MAX($E$3:E116)</f>
        <v>0</v>
      </c>
      <c r="K116" s="0" t="n">
        <f aca="false">(F116- MAX($F$3:F116)) /MAX($F$3:F116)</f>
        <v>0</v>
      </c>
      <c r="L116" s="50" t="n">
        <f aca="false">MIN(J105:J116)</f>
        <v>-0.13432943872921</v>
      </c>
      <c r="M116" s="50" t="n">
        <f aca="false">MIN(K105:K116)</f>
        <v>-0.140222975429945</v>
      </c>
    </row>
    <row r="117" customFormat="false" ht="14.25" hidden="false" customHeight="false" outlineLevel="0" collapsed="false">
      <c r="A117" s="1" t="n">
        <v>45138</v>
      </c>
      <c r="B117" s="0" t="n">
        <v>191.261626905501</v>
      </c>
      <c r="C117" s="0" t="n">
        <v>191.861460638232</v>
      </c>
      <c r="E117" s="0" t="n">
        <v>291.261626905501</v>
      </c>
      <c r="F117" s="0" t="n">
        <v>291.861460638232</v>
      </c>
      <c r="G117" s="0" t="n">
        <v>0.00313619486792213</v>
      </c>
      <c r="H117" s="0" t="n">
        <f aca="false">_xlfn.STDEV.S(B106:B117)</f>
        <v>17.7551633025438</v>
      </c>
      <c r="I117" s="0" t="n">
        <f aca="false">_xlfn.STDEV.S(C106:C117)</f>
        <v>17.64242313197</v>
      </c>
      <c r="J117" s="0" t="n">
        <f aca="false">(E117- MAX($E$3:E117)) /MAX($E$3:E117)</f>
        <v>0</v>
      </c>
      <c r="K117" s="0" t="n">
        <f aca="false">(F117- MAX($F$3:F117)) /MAX($F$3:F117)</f>
        <v>0</v>
      </c>
      <c r="L117" s="50" t="n">
        <f aca="false">MIN(J106:J117)</f>
        <v>-0.132674892607553</v>
      </c>
      <c r="M117" s="50" t="n">
        <f aca="false">MIN(K106:K117)</f>
        <v>-0.138806708023238</v>
      </c>
    </row>
    <row r="118" customFormat="false" ht="14.25" hidden="false" customHeight="false" outlineLevel="0" collapsed="false">
      <c r="A118" s="1" t="n">
        <v>45169</v>
      </c>
      <c r="B118" s="0" t="n">
        <v>190.528102205861</v>
      </c>
      <c r="C118" s="0" t="n">
        <v>191.378011289498</v>
      </c>
      <c r="E118" s="0" t="n">
        <v>290.528102205861</v>
      </c>
      <c r="F118" s="0" t="n">
        <v>291.378011289498</v>
      </c>
      <c r="G118" s="0" t="n">
        <v>0.00446080695601727</v>
      </c>
      <c r="H118" s="0" t="n">
        <f aca="false">_xlfn.STDEV.S(B107:B118)</f>
        <v>19.0715633573082</v>
      </c>
      <c r="I118" s="0" t="n">
        <f aca="false">_xlfn.STDEV.S(C107:C118)</f>
        <v>18.9876688935678</v>
      </c>
      <c r="J118" s="0" t="n">
        <f aca="false">(E118- MAX($E$3:E118)) /MAX($E$3:E118)</f>
        <v>-0.00251843920338048</v>
      </c>
      <c r="K118" s="0" t="n">
        <f aca="false">(F118- MAX($F$3:F118)) /MAX($F$3:F118)</f>
        <v>-0.00165643434962874</v>
      </c>
      <c r="L118" s="50" t="n">
        <f aca="false">MIN(J107:J118)</f>
        <v>-0.128611437138698</v>
      </c>
      <c r="M118" s="50" t="n">
        <f aca="false">MIN(K107:K118)</f>
        <v>-0.134861855060998</v>
      </c>
    </row>
    <row r="119" customFormat="false" ht="14.25" hidden="false" customHeight="false" outlineLevel="0" collapsed="false">
      <c r="A119" s="1" t="n">
        <v>45199</v>
      </c>
      <c r="B119" s="0" t="n">
        <v>190.357397265516</v>
      </c>
      <c r="C119" s="0" t="n">
        <v>191.323599674966</v>
      </c>
      <c r="E119" s="0" t="n">
        <v>290.357397265516</v>
      </c>
      <c r="F119" s="0" t="n">
        <v>291.323599674966</v>
      </c>
      <c r="G119" s="0" t="n">
        <v>0.00507572820037235</v>
      </c>
      <c r="H119" s="0" t="n">
        <f aca="false">_xlfn.STDEV.S(B108:B119)</f>
        <v>19.6011963407138</v>
      </c>
      <c r="I119" s="0" t="n">
        <f aca="false">_xlfn.STDEV.S(C108:C119)</f>
        <v>19.5443787816432</v>
      </c>
      <c r="J119" s="0" t="n">
        <f aca="false">(E119- MAX($E$3:E119)) /MAX($E$3:E119)</f>
        <v>-0.00310452718949467</v>
      </c>
      <c r="K119" s="0" t="n">
        <f aca="false">(F119- MAX($F$3:F119)) /MAX($F$3:F119)</f>
        <v>-0.00184286394678424</v>
      </c>
      <c r="L119" s="50" t="n">
        <f aca="false">MIN(J108:J119)</f>
        <v>-0.128611437138698</v>
      </c>
      <c r="M119" s="50" t="n">
        <f aca="false">MIN(K108:K119)</f>
        <v>-0.134861855060998</v>
      </c>
    </row>
    <row r="120" customFormat="false" ht="14.25" hidden="false" customHeight="false" outlineLevel="0" collapsed="false">
      <c r="A120" s="1" t="n">
        <v>45230</v>
      </c>
      <c r="B120" s="0" t="n">
        <v>190.268349148204</v>
      </c>
      <c r="C120" s="0" t="n">
        <v>191.316820547578</v>
      </c>
      <c r="E120" s="0" t="n">
        <v>290.268349148204</v>
      </c>
      <c r="F120" s="0" t="n">
        <v>291.316820547578</v>
      </c>
      <c r="G120" s="0" t="n">
        <v>0.00551048770889989</v>
      </c>
      <c r="H120" s="0" t="n">
        <f aca="false">_xlfn.STDEV.S(B109:B120)</f>
        <v>19.332789585425</v>
      </c>
      <c r="I120" s="0" t="n">
        <f aca="false">_xlfn.STDEV.S(C109:C120)</f>
        <v>19.2970653103033</v>
      </c>
      <c r="J120" s="0" t="n">
        <f aca="false">(E120- MAX($E$3:E120)) /MAX($E$3:E120)</f>
        <v>-0.00341025959323724</v>
      </c>
      <c r="K120" s="0" t="n">
        <f aca="false">(F120- MAX($F$3:F120)) /MAX($F$3:F120)</f>
        <v>-0.00186609115661574</v>
      </c>
      <c r="L120" s="50" t="n">
        <f aca="false">MIN(J109:J120)</f>
        <v>-0.128611437138698</v>
      </c>
      <c r="M120" s="50" t="n">
        <f aca="false">MIN(K109:K120)</f>
        <v>-0.134861855060998</v>
      </c>
    </row>
    <row r="121" customFormat="false" ht="14.25" hidden="false" customHeight="false" outlineLevel="0" collapsed="false">
      <c r="A121" s="1" t="n">
        <v>45260</v>
      </c>
      <c r="B121" s="0" t="n">
        <v>191.815179782208</v>
      </c>
      <c r="C121" s="0" t="n">
        <v>192.978705803122</v>
      </c>
      <c r="E121" s="0" t="n">
        <v>291.815179782208</v>
      </c>
      <c r="F121" s="0" t="n">
        <v>292.978705803122</v>
      </c>
      <c r="G121" s="0" t="n">
        <v>0.00606587039792667</v>
      </c>
      <c r="H121" s="0" t="n">
        <f aca="false">_xlfn.STDEV.S(B110:B121)</f>
        <v>18.5319518072389</v>
      </c>
      <c r="I121" s="0" t="n">
        <f aca="false">_xlfn.STDEV.S(C110:C121)</f>
        <v>18.514915753202</v>
      </c>
      <c r="J121" s="0" t="n">
        <f aca="false">(E121- MAX($E$3:E121)) /MAX($E$3:E121)</f>
        <v>0</v>
      </c>
      <c r="K121" s="0" t="n">
        <f aca="false">(F121- MAX($F$3:F121)) /MAX($F$3:F121)</f>
        <v>0</v>
      </c>
      <c r="L121" s="50" t="n">
        <f aca="false">MIN(J110:J121)</f>
        <v>-0.128611437138698</v>
      </c>
      <c r="M121" s="50" t="n">
        <f aca="false">MIN(K110:K121)</f>
        <v>-0.134861855060998</v>
      </c>
    </row>
    <row r="122" customFormat="false" ht="14.25" hidden="false" customHeight="false" outlineLevel="0" collapsed="false">
      <c r="A122" s="1" t="n">
        <v>45291</v>
      </c>
      <c r="B122" s="0" t="n">
        <v>196.95584408882</v>
      </c>
      <c r="C122" s="0" t="n">
        <v>197.998112297513</v>
      </c>
      <c r="E122" s="0" t="n">
        <v>296.95584408882</v>
      </c>
      <c r="F122" s="0" t="n">
        <v>297.998112297513</v>
      </c>
      <c r="G122" s="0" t="n">
        <v>0.0052918876995725</v>
      </c>
      <c r="H122" s="0" t="n">
        <f aca="false">_xlfn.STDEV.S(B111:B122)</f>
        <v>17.4170734832443</v>
      </c>
      <c r="I122" s="0" t="n">
        <f aca="false">_xlfn.STDEV.S(C111:C122)</f>
        <v>17.4073908099129</v>
      </c>
      <c r="J122" s="0" t="n">
        <f aca="false">(E122- MAX($E$3:E122)) /MAX($E$3:E122)</f>
        <v>0</v>
      </c>
      <c r="K122" s="0" t="n">
        <f aca="false">(F122- MAX($F$3:F122)) /MAX($F$3:F122)</f>
        <v>0</v>
      </c>
      <c r="L122" s="50" t="n">
        <f aca="false">MIN(J111:J122)</f>
        <v>-0.128611437138698</v>
      </c>
      <c r="M122" s="50" t="n">
        <f aca="false">MIN(K111:K122)</f>
        <v>-0.134861855060998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9" activeCellId="0" sqref="H39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3"/>
    <col collapsed="false" customWidth="true" hidden="false" outlineLevel="0" max="3" min="3" style="0" width="18.11"/>
    <col collapsed="false" customWidth="true" hidden="false" outlineLevel="0" max="4" min="4" style="0" width="11.33"/>
    <col collapsed="false" customWidth="true" hidden="false" outlineLevel="0" max="5" min="5" style="0" width="11.56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29" t="s">
        <v>41</v>
      </c>
      <c r="C2" s="29" t="s">
        <v>42</v>
      </c>
      <c r="D2" s="51" t="s">
        <v>16</v>
      </c>
      <c r="E2" s="52" t="s">
        <v>17</v>
      </c>
    </row>
    <row r="3" customFormat="false" ht="14.25" hidden="false" customHeight="false" outlineLevel="0" collapsed="false">
      <c r="B3" s="53" t="n">
        <v>42004</v>
      </c>
      <c r="C3" s="54" t="s">
        <v>43</v>
      </c>
      <c r="D3" s="43" t="n">
        <f aca="false">_xlfn.xlookup(B3,Returns!A:A,Returns!B:B,"",0)/100</f>
        <v>0.155023924414173</v>
      </c>
      <c r="E3" s="44" t="n">
        <f aca="false">_xlfn.xlookup(B3,Returns!A:A,Returns!C:C,"",0)/100</f>
        <v>0.156633968232661</v>
      </c>
    </row>
    <row r="4" customFormat="false" ht="14.25" hidden="false" customHeight="false" outlineLevel="0" collapsed="false">
      <c r="B4" s="53"/>
      <c r="C4" s="18" t="s">
        <v>44</v>
      </c>
      <c r="D4" s="45" t="n">
        <f aca="false">_xlfn.xlookup(B3,Returns!A:A,Returns!H:H,"",0)/100</f>
        <v>0.059972037749887</v>
      </c>
      <c r="E4" s="46" t="n">
        <f aca="false">_xlfn.xlookup(B3,Returns!A:A,Returns!I:I,"",0)/100</f>
        <v>0.0610820083931284</v>
      </c>
    </row>
    <row r="5" customFormat="false" ht="14.25" hidden="false" customHeight="false" outlineLevel="0" collapsed="false">
      <c r="B5" s="53"/>
      <c r="C5" s="18" t="s">
        <v>45</v>
      </c>
      <c r="D5" s="45" t="n">
        <f aca="false">_xlfn.xlookup(B3,Returns!A:A,Returns!L:L,"",0)</f>
        <v>-0.0171498056680701</v>
      </c>
      <c r="E5" s="46" t="n">
        <f aca="false">_xlfn.xlookup(B3,Returns!A:A,Returns!M:M,"",0)</f>
        <v>-0.0179670656095737</v>
      </c>
    </row>
    <row r="6" customFormat="false" ht="15" hidden="false" customHeight="false" outlineLevel="0" collapsed="false">
      <c r="B6" s="53"/>
      <c r="C6" s="24" t="s">
        <v>7</v>
      </c>
      <c r="D6" s="47" t="n">
        <f aca="false">_xlfn.xlookup(B3,Comp!A:A,Comp!H:H,"",0)</f>
        <v>0.0236486529983962</v>
      </c>
      <c r="E6" s="48" t="n">
        <f aca="false">_xlfn.xlookup(B3,Comp!A:A,Comp!M:M,"",0)</f>
        <v>0.0241756010664422</v>
      </c>
    </row>
    <row r="7" customFormat="false" ht="14.25" hidden="false" customHeight="false" outlineLevel="0" collapsed="false">
      <c r="B7" s="53" t="n">
        <v>42369</v>
      </c>
      <c r="C7" s="54" t="s">
        <v>43</v>
      </c>
      <c r="D7" s="43" t="n">
        <f aca="false">_xlfn.xlookup(B7,Returns!A:A,Returns!B:B,"",0)/100</f>
        <v>0.290490497238411</v>
      </c>
      <c r="E7" s="44" t="n">
        <f aca="false">_xlfn.xlookup(B7,Returns!A:A,Returns!C:C,"",0)/100</f>
        <v>0.296023501908205</v>
      </c>
    </row>
    <row r="8" customFormat="false" ht="14.25" hidden="false" customHeight="false" outlineLevel="0" collapsed="false">
      <c r="B8" s="53"/>
      <c r="C8" s="18" t="s">
        <v>44</v>
      </c>
      <c r="D8" s="45" t="n">
        <f aca="false">_xlfn.xlookup(B7,Returns!A:A,Returns!H:H,"",0)/100</f>
        <v>0.0319076928113696</v>
      </c>
      <c r="E8" s="46" t="n">
        <f aca="false">_xlfn.xlookup(B7,Returns!A:A,Returns!I:I,"",0)/100</f>
        <v>0.0327539972688628</v>
      </c>
    </row>
    <row r="9" customFormat="false" ht="14.25" hidden="false" customHeight="false" outlineLevel="0" collapsed="false">
      <c r="B9" s="53"/>
      <c r="C9" s="18" t="s">
        <v>45</v>
      </c>
      <c r="D9" s="45" t="n">
        <f aca="false">_xlfn.xlookup(B7,Returns!A:A,Returns!L:L,"",0)</f>
        <v>-0.00917342173709388</v>
      </c>
      <c r="E9" s="46" t="n">
        <f aca="false">_xlfn.xlookup(B7,Returns!A:A,Returns!M:M,"",0)</f>
        <v>-0.00971862763418763</v>
      </c>
    </row>
    <row r="10" customFormat="false" ht="15" hidden="false" customHeight="false" outlineLevel="0" collapsed="false">
      <c r="B10" s="53"/>
      <c r="C10" s="24" t="s">
        <v>7</v>
      </c>
      <c r="D10" s="47" t="n">
        <f aca="false">_xlfn.xlookup(B7,Comp!A:A,Comp!H:H,"",0)</f>
        <v>0.0265210142659496</v>
      </c>
      <c r="E10" s="48" t="n">
        <f aca="false">_xlfn.xlookup(B7,Comp!A:A,Comp!M:M,"",0)</f>
        <v>0.0258226156595823</v>
      </c>
    </row>
    <row r="11" customFormat="false" ht="14.25" hidden="false" customHeight="false" outlineLevel="0" collapsed="false">
      <c r="B11" s="53" t="n">
        <v>42735</v>
      </c>
      <c r="C11" s="54" t="s">
        <v>43</v>
      </c>
      <c r="D11" s="43" t="n">
        <f aca="false">_xlfn.xlookup(B11,Returns!A:A,Returns!B:B,"",0)/100</f>
        <v>0.433381783650628</v>
      </c>
      <c r="E11" s="44" t="n">
        <f aca="false">_xlfn.xlookup(B11,Returns!A:A,Returns!C:C,"",0)/100</f>
        <v>0.438932955945916</v>
      </c>
    </row>
    <row r="12" customFormat="false" ht="14.25" hidden="false" customHeight="false" outlineLevel="0" collapsed="false">
      <c r="B12" s="53"/>
      <c r="C12" s="18" t="s">
        <v>44</v>
      </c>
      <c r="D12" s="45" t="n">
        <f aca="false">_xlfn.xlookup(B11,Returns!A:A,Returns!H:H,"",0)/100</f>
        <v>0.0408662575787718</v>
      </c>
      <c r="E12" s="46" t="n">
        <f aca="false">_xlfn.xlookup(B11,Returns!A:A,Returns!I:I,"",0)/100</f>
        <v>0.0412350921474169</v>
      </c>
    </row>
    <row r="13" customFormat="false" ht="14.25" hidden="false" customHeight="false" outlineLevel="0" collapsed="false">
      <c r="B13" s="53"/>
      <c r="C13" s="18" t="s">
        <v>45</v>
      </c>
      <c r="D13" s="45" t="n">
        <f aca="false">_xlfn.xlookup(B11,Returns!A:A,Returns!L:L,"",0)</f>
        <v>-0.00309794134705695</v>
      </c>
      <c r="E13" s="46" t="n">
        <f aca="false">_xlfn.xlookup(B11,Returns!A:A,Returns!M:M,"",0)</f>
        <v>-0.00325624467036891</v>
      </c>
    </row>
    <row r="14" customFormat="false" ht="15" hidden="false" customHeight="false" outlineLevel="0" collapsed="false">
      <c r="B14" s="53"/>
      <c r="C14" s="24" t="s">
        <v>7</v>
      </c>
      <c r="D14" s="47" t="n">
        <f aca="false">_xlfn.xlookup(B11,Comp!A:A,Comp!H:H,"",0)</f>
        <v>0.0257855641994678</v>
      </c>
      <c r="E14" s="48" t="n">
        <f aca="false">_xlfn.xlookup(B11,Comp!A:A,Comp!M:M,"",0)</f>
        <v>0.0244197906182508</v>
      </c>
    </row>
    <row r="15" customFormat="false" ht="14.25" hidden="false" customHeight="false" outlineLevel="0" collapsed="false">
      <c r="B15" s="53" t="n">
        <v>43100</v>
      </c>
      <c r="C15" s="54" t="s">
        <v>43</v>
      </c>
      <c r="D15" s="43" t="n">
        <f aca="false">_xlfn.xlookup(B15,Returns!A:A,Returns!B:B,"",0)/100</f>
        <v>0.696406112120128</v>
      </c>
      <c r="E15" s="44" t="n">
        <f aca="false">_xlfn.xlookup(B15,Returns!A:A,Returns!C:C,"",0)/100</f>
        <v>0.706079594248435</v>
      </c>
    </row>
    <row r="16" customFormat="false" ht="14.25" hidden="false" customHeight="false" outlineLevel="0" collapsed="false">
      <c r="B16" s="53"/>
      <c r="C16" s="18" t="s">
        <v>44</v>
      </c>
      <c r="D16" s="45" t="n">
        <f aca="false">_xlfn.xlookup(B15,Returns!A:A,Returns!H:H,"",0)/100</f>
        <v>0.0908988028822832</v>
      </c>
      <c r="E16" s="46" t="n">
        <f aca="false">_xlfn.xlookup(B15,Returns!A:A,Returns!I:I,"",0)/100</f>
        <v>0.0928405202706189</v>
      </c>
    </row>
    <row r="17" customFormat="false" ht="14.25" hidden="false" customHeight="false" outlineLevel="0" collapsed="false">
      <c r="B17" s="53"/>
      <c r="C17" s="18" t="s">
        <v>45</v>
      </c>
      <c r="D17" s="45" t="n">
        <f aca="false">_xlfn.xlookup(B15,Returns!A:A,Returns!L:L,"",0)</f>
        <v>-0.0123853703473099</v>
      </c>
      <c r="E17" s="46" t="n">
        <f aca="false">_xlfn.xlookup(B15,Returns!A:A,Returns!M:M,"",0)</f>
        <v>-0.0116595467322581</v>
      </c>
    </row>
    <row r="18" customFormat="false" ht="15" hidden="false" customHeight="false" outlineLevel="0" collapsed="false">
      <c r="B18" s="53"/>
      <c r="C18" s="24" t="s">
        <v>7</v>
      </c>
      <c r="D18" s="47" t="n">
        <f aca="false">_xlfn.xlookup(B15,Comp!A:A,Comp!H:H,"",0)</f>
        <v>0.0201035295595376</v>
      </c>
      <c r="E18" s="48" t="n">
        <f aca="false">_xlfn.xlookup(B15,Comp!A:A,Comp!M:M,"",0)</f>
        <v>0.0203280805931495</v>
      </c>
    </row>
    <row r="19" customFormat="false" ht="14.25" hidden="false" customHeight="false" outlineLevel="0" collapsed="false">
      <c r="B19" s="53" t="n">
        <v>43465</v>
      </c>
      <c r="C19" s="54" t="s">
        <v>43</v>
      </c>
      <c r="D19" s="43" t="n">
        <f aca="false">_xlfn.xlookup(B19,Returns!A:A,Returns!B:B,"",0)/100</f>
        <v>0.783240513618096</v>
      </c>
      <c r="E19" s="44" t="n">
        <f aca="false">_xlfn.xlookup(B19,Returns!A:A,Returns!C:C,"",0)/100</f>
        <v>0.790928993170023</v>
      </c>
    </row>
    <row r="20" customFormat="false" ht="14.25" hidden="false" customHeight="false" outlineLevel="0" collapsed="false">
      <c r="B20" s="53"/>
      <c r="C20" s="18" t="s">
        <v>44</v>
      </c>
      <c r="D20" s="45" t="n">
        <f aca="false">_xlfn.xlookup(B19,Returns!A:A,Returns!H:H,"",0)/100</f>
        <v>0.0232305854057361</v>
      </c>
      <c r="E20" s="46" t="n">
        <f aca="false">_xlfn.xlookup(B19,Returns!A:A,Returns!I:I,"",0)/100</f>
        <v>0.0233357795677794</v>
      </c>
    </row>
    <row r="21" customFormat="false" ht="14.25" hidden="false" customHeight="false" outlineLevel="0" collapsed="false">
      <c r="B21" s="53"/>
      <c r="C21" s="18" t="s">
        <v>45</v>
      </c>
      <c r="D21" s="45" t="n">
        <f aca="false">_xlfn.xlookup(B19,Returns!A:A,Returns!L:L,"",0)</f>
        <v>-0.0200427896288009</v>
      </c>
      <c r="E21" s="46" t="n">
        <f aca="false">_xlfn.xlookup(B19,Returns!A:A,Returns!M:M,"",0)</f>
        <v>-0.0207444618528011</v>
      </c>
    </row>
    <row r="22" customFormat="false" ht="15" hidden="false" customHeight="false" outlineLevel="0" collapsed="false">
      <c r="B22" s="53"/>
      <c r="C22" s="24" t="s">
        <v>7</v>
      </c>
      <c r="D22" s="47" t="n">
        <f aca="false">_xlfn.xlookup(B19,Comp!A:A,Comp!H:H,"",0)</f>
        <v>0.0250909949374715</v>
      </c>
      <c r="E22" s="48" t="n">
        <f aca="false">_xlfn.xlookup(B19,Comp!A:A,Comp!M:M,"",0)</f>
        <v>0.0255428915592294</v>
      </c>
    </row>
    <row r="23" customFormat="false" ht="14.25" hidden="false" customHeight="false" outlineLevel="0" collapsed="false">
      <c r="B23" s="53" t="n">
        <v>43830</v>
      </c>
      <c r="C23" s="54" t="s">
        <v>43</v>
      </c>
      <c r="D23" s="43" t="n">
        <f aca="false">_xlfn.xlookup(B23,Returns!A:A,Returns!B:B,"",0)/100</f>
        <v>1.03837355619784</v>
      </c>
      <c r="E23" s="44" t="n">
        <f aca="false">_xlfn.xlookup(B23,Returns!A:A,Returns!C:C,"",0)/100</f>
        <v>1.04509126940063</v>
      </c>
    </row>
    <row r="24" customFormat="false" ht="14.25" hidden="false" customHeight="false" outlineLevel="0" collapsed="false">
      <c r="B24" s="53"/>
      <c r="C24" s="18" t="s">
        <v>44</v>
      </c>
      <c r="D24" s="45" t="n">
        <f aca="false">_xlfn.xlookup(B23,Returns!A:A,Returns!H:H,"",0)/100</f>
        <v>0.0665808808628866</v>
      </c>
      <c r="E24" s="46" t="n">
        <f aca="false">_xlfn.xlookup(B23,Returns!A:A,Returns!I:I,"",0)/100</f>
        <v>0.0661385206165776</v>
      </c>
    </row>
    <row r="25" customFormat="false" ht="14.25" hidden="false" customHeight="false" outlineLevel="0" collapsed="false">
      <c r="B25" s="53"/>
      <c r="C25" s="18" t="s">
        <v>45</v>
      </c>
      <c r="D25" s="45" t="n">
        <f aca="false">_xlfn.xlookup(B23,Returns!A:A,Returns!L:L,"",0)</f>
        <v>-0.0121135749848718</v>
      </c>
      <c r="E25" s="46" t="n">
        <f aca="false">_xlfn.xlookup(B23,Returns!A:A,Returns!M:M,"",0)</f>
        <v>-0.0125650882513126</v>
      </c>
    </row>
    <row r="26" customFormat="false" ht="15" hidden="false" customHeight="false" outlineLevel="0" collapsed="false">
      <c r="B26" s="53"/>
      <c r="C26" s="24" t="s">
        <v>7</v>
      </c>
      <c r="D26" s="47" t="n">
        <f aca="false">_xlfn.xlookup(B23,Comp!A:A,Comp!H:H,"",0)</f>
        <v>0.0270701801828949</v>
      </c>
      <c r="E26" s="48" t="n">
        <f aca="false">_xlfn.xlookup(B23,Comp!A:A,Comp!M:M,"",0)</f>
        <v>0.026152401931246</v>
      </c>
    </row>
    <row r="27" customFormat="false" ht="14.25" hidden="false" customHeight="false" outlineLevel="0" collapsed="false">
      <c r="B27" s="53" t="n">
        <v>44196</v>
      </c>
      <c r="C27" s="54" t="s">
        <v>43</v>
      </c>
      <c r="D27" s="43" t="n">
        <f aca="false">_xlfn.xlookup(B27,Returns!A:A,Returns!B:B,"",0)/100</f>
        <v>1.41672996878887</v>
      </c>
      <c r="E27" s="44" t="n">
        <f aca="false">_xlfn.xlookup(B27,Returns!A:A,Returns!C:C,"",0)/100</f>
        <v>1.42807951120731</v>
      </c>
    </row>
    <row r="28" customFormat="false" ht="14.25" hidden="false" customHeight="false" outlineLevel="0" collapsed="false">
      <c r="B28" s="53"/>
      <c r="C28" s="18" t="s">
        <v>44</v>
      </c>
      <c r="D28" s="45" t="n">
        <f aca="false">_xlfn.xlookup(B27,Returns!A:A,Returns!H:H,"",0)/100</f>
        <v>0.140589872115592</v>
      </c>
      <c r="E28" s="46" t="n">
        <f aca="false">_xlfn.xlookup(B27,Returns!A:A,Returns!I:I,"",0)/100</f>
        <v>0.143392981079297</v>
      </c>
    </row>
    <row r="29" customFormat="false" ht="14.25" hidden="false" customHeight="false" outlineLevel="0" collapsed="false">
      <c r="B29" s="53"/>
      <c r="C29" s="18" t="s">
        <v>45</v>
      </c>
      <c r="D29" s="45" t="n">
        <f aca="false">_xlfn.xlookup(B27,Returns!A:A,Returns!L:L,"",0)</f>
        <v>-0.0187447771791173</v>
      </c>
      <c r="E29" s="46" t="n">
        <f aca="false">_xlfn.xlookup(B27,Returns!A:A,Returns!M:M,"",0)</f>
        <v>-0.0202716656695677</v>
      </c>
    </row>
    <row r="30" customFormat="false" ht="15" hidden="false" customHeight="false" outlineLevel="0" collapsed="false">
      <c r="B30" s="53"/>
      <c r="C30" s="24" t="s">
        <v>7</v>
      </c>
      <c r="D30" s="47" t="n">
        <f aca="false">_xlfn.xlookup(B27,Comp!A:A,Comp!H:H,"",0)</f>
        <v>0.0203347956360564</v>
      </c>
      <c r="E30" s="48" t="n">
        <f aca="false">_xlfn.xlookup(B27,Comp!A:A,Comp!M:M,"",0)</f>
        <v>0.019765655283664</v>
      </c>
    </row>
    <row r="31" customFormat="false" ht="14.25" hidden="false" customHeight="false" outlineLevel="0" collapsed="false">
      <c r="B31" s="53" t="n">
        <v>44561</v>
      </c>
      <c r="C31" s="54" t="s">
        <v>43</v>
      </c>
      <c r="D31" s="43" t="n">
        <f aca="false">_xlfn.xlookup(B31,Returns!A:A,Returns!B:B,"",0)/100</f>
        <v>1.70682524814147</v>
      </c>
      <c r="E31" s="44" t="n">
        <f aca="false">_xlfn.xlookup(B31,Returns!A:A,Returns!C:C,"",0)/100</f>
        <v>1.7367327382742</v>
      </c>
    </row>
    <row r="32" customFormat="false" ht="14.25" hidden="false" customHeight="false" outlineLevel="0" collapsed="false">
      <c r="B32" s="53"/>
      <c r="C32" s="18" t="s">
        <v>44</v>
      </c>
      <c r="D32" s="45" t="n">
        <f aca="false">_xlfn.xlookup(B31,Returns!A:A,Returns!H:H,"",0)/100</f>
        <v>0.149077320129939</v>
      </c>
      <c r="E32" s="46" t="n">
        <f aca="false">_xlfn.xlookup(B31,Returns!A:A,Returns!I:I,"",0)/100</f>
        <v>0.15679524129569</v>
      </c>
    </row>
    <row r="33" customFormat="false" ht="14.25" hidden="false" customHeight="false" outlineLevel="0" collapsed="false">
      <c r="B33" s="53"/>
      <c r="C33" s="18" t="s">
        <v>45</v>
      </c>
      <c r="D33" s="45" t="n">
        <f aca="false">_xlfn.xlookup(B31,Returns!A:A,Returns!L:L,"",0)</f>
        <v>-0.0356342718738216</v>
      </c>
      <c r="E33" s="46" t="n">
        <f aca="false">_xlfn.xlookup(B31,Returns!A:A,Returns!M:M,"",0)</f>
        <v>-0.0356261633189375</v>
      </c>
    </row>
    <row r="34" customFormat="false" ht="15" hidden="false" customHeight="false" outlineLevel="0" collapsed="false">
      <c r="B34" s="53"/>
      <c r="C34" s="24" t="s">
        <v>7</v>
      </c>
      <c r="D34" s="47" t="n">
        <f aca="false">_xlfn.xlookup(B31,Comp!A:A,Comp!H:H,"",0)</f>
        <v>0.0212336688624707</v>
      </c>
      <c r="E34" s="48" t="n">
        <f aca="false">_xlfn.xlookup(B31,Comp!A:A,Comp!M:M,"",0)</f>
        <v>0.0152723706584579</v>
      </c>
    </row>
    <row r="35" customFormat="false" ht="14.25" hidden="false" customHeight="false" outlineLevel="0" collapsed="false">
      <c r="B35" s="53" t="n">
        <v>44926</v>
      </c>
      <c r="C35" s="54" t="s">
        <v>43</v>
      </c>
      <c r="D35" s="43" t="n">
        <f aca="false">_xlfn.xlookup(B35,Returns!A:A,Returns!B:B,"",0)/100</f>
        <v>1.47501239005309</v>
      </c>
      <c r="E35" s="44" t="n">
        <f aca="false">_xlfn.xlookup(B35,Returns!A:A,Returns!C:C,"",0)/100</f>
        <v>1.48298485294208</v>
      </c>
    </row>
    <row r="36" customFormat="false" ht="14.25" hidden="false" customHeight="false" outlineLevel="0" collapsed="false">
      <c r="B36" s="53"/>
      <c r="C36" s="18" t="s">
        <v>44</v>
      </c>
      <c r="D36" s="45" t="n">
        <f aca="false">_xlfn.xlookup(B35,Returns!A:A,Returns!H:H,"",0)/100</f>
        <v>0.0487444284008997</v>
      </c>
      <c r="E36" s="46" t="n">
        <f aca="false">_xlfn.xlookup(B35,Returns!A:A,Returns!I:I,"",0)/100</f>
        <v>0.0508968835675986</v>
      </c>
    </row>
    <row r="37" customFormat="false" ht="14.25" hidden="false" customHeight="false" outlineLevel="0" collapsed="false">
      <c r="B37" s="53"/>
      <c r="C37" s="18" t="s">
        <v>45</v>
      </c>
      <c r="D37" s="45" t="n">
        <f aca="false">_xlfn.xlookup(B35,Returns!A:A,Returns!L:L,"",0)</f>
        <v>-0.135788231782636</v>
      </c>
      <c r="E37" s="46" t="n">
        <f aca="false">_xlfn.xlookup(B35,Returns!A:A,Returns!M:M,"",0)</f>
        <v>-0.141485346446051</v>
      </c>
    </row>
    <row r="38" customFormat="false" ht="15" hidden="false" customHeight="false" outlineLevel="0" collapsed="false">
      <c r="B38" s="53"/>
      <c r="C38" s="24" t="s">
        <v>7</v>
      </c>
      <c r="D38" s="47" t="n">
        <f aca="false">_xlfn.xlookup(B35,Comp!A:A,Comp!H:H,"",0)</f>
        <v>0.0416391864098766</v>
      </c>
      <c r="E38" s="48" t="n">
        <f aca="false">_xlfn.xlookup(B35,Comp!A:A,Comp!M:M,"",0)</f>
        <v>0.0386789598072643</v>
      </c>
    </row>
    <row r="39" customFormat="false" ht="14.25" hidden="false" customHeight="false" outlineLevel="0" collapsed="false">
      <c r="B39" s="53" t="n">
        <v>45291</v>
      </c>
      <c r="C39" s="54" t="s">
        <v>43</v>
      </c>
      <c r="D39" s="43" t="n">
        <f aca="false">_xlfn.xlookup(B39,Returns!A:A,Returns!B:B,"",0)/100</f>
        <v>1.9695584408882</v>
      </c>
      <c r="E39" s="44" t="n">
        <f aca="false">_xlfn.xlookup(B39,Returns!A:A,Returns!C:C,"",0)/100</f>
        <v>1.97998112297513</v>
      </c>
    </row>
    <row r="40" customFormat="false" ht="14.25" hidden="false" customHeight="false" outlineLevel="0" collapsed="false">
      <c r="B40" s="53"/>
      <c r="C40" s="18" t="s">
        <v>44</v>
      </c>
      <c r="D40" s="45" t="n">
        <f aca="false">_xlfn.xlookup(B39,Returns!A:A,Returns!H:H,"",0)/100</f>
        <v>0.174170734832443</v>
      </c>
      <c r="E40" s="46" t="n">
        <f aca="false">_xlfn.xlookup(B39,Returns!A:A,Returns!I:I,"",0)/100</f>
        <v>0.174073908099129</v>
      </c>
    </row>
    <row r="41" customFormat="false" ht="14.25" hidden="false" customHeight="false" outlineLevel="0" collapsed="false">
      <c r="B41" s="53"/>
      <c r="C41" s="18" t="s">
        <v>45</v>
      </c>
      <c r="D41" s="45" t="n">
        <f aca="false">_xlfn.xlookup(B39,Returns!A:A,Returns!L:L,"",0)</f>
        <v>-0.128611437138698</v>
      </c>
      <c r="E41" s="46" t="n">
        <f aca="false">_xlfn.xlookup(B39,Returns!A:A,Returns!M:M,"",0)</f>
        <v>-0.134861855060998</v>
      </c>
    </row>
    <row r="42" customFormat="false" ht="15" hidden="false" customHeight="false" outlineLevel="0" collapsed="false">
      <c r="B42" s="53"/>
      <c r="C42" s="24" t="s">
        <v>7</v>
      </c>
      <c r="D42" s="47" t="n">
        <f aca="false">_xlfn.xlookup(B39,Comp!A:A,Comp!H:H,"",0)</f>
        <v>0.0341063659795802</v>
      </c>
      <c r="E42" s="48" t="n">
        <f aca="false">_xlfn.xlookup(B39,Comp!A:A,Comp!M:M,"",0)</f>
        <v>0.0340216248955058</v>
      </c>
    </row>
    <row r="43" customFormat="false" ht="14.25" hidden="false" customHeight="false" outlineLevel="0" collapsed="false">
      <c r="B43" s="55" t="s">
        <v>46</v>
      </c>
      <c r="C43" s="54" t="s">
        <v>43</v>
      </c>
      <c r="D43" s="7" t="n">
        <f aca="false">Returns!E122</f>
        <v>296.95584408882</v>
      </c>
      <c r="E43" s="56" t="n">
        <f aca="false">Returns!F122</f>
        <v>297.998112297513</v>
      </c>
    </row>
    <row r="44" customFormat="false" ht="14.25" hidden="false" customHeight="false" outlineLevel="0" collapsed="false">
      <c r="B44" s="55"/>
      <c r="C44" s="18" t="s">
        <v>44</v>
      </c>
      <c r="D44" s="0" t="n">
        <f aca="false">_xlfn.STDEV.P(Returns!B3:B122)</f>
        <v>57.2079666794202</v>
      </c>
      <c r="E44" s="34" t="n">
        <f aca="false">_xlfn.STDEV.P(Returns!C3:C122)</f>
        <v>57.6127738126445</v>
      </c>
    </row>
    <row r="45" customFormat="false" ht="14.25" hidden="false" customHeight="false" outlineLevel="0" collapsed="false">
      <c r="B45" s="55"/>
      <c r="C45" s="18" t="s">
        <v>45</v>
      </c>
      <c r="D45" s="45" t="n">
        <f aca="false">Returns!L122</f>
        <v>-0.128611437138698</v>
      </c>
      <c r="E45" s="46" t="n">
        <f aca="false">Returns!M122</f>
        <v>-0.134861855060998</v>
      </c>
    </row>
    <row r="46" customFormat="false" ht="15" hidden="false" customHeight="false" outlineLevel="0" collapsed="false">
      <c r="B46" s="55"/>
      <c r="C46" s="24" t="s">
        <v>7</v>
      </c>
      <c r="D46" s="47" t="n">
        <f aca="false">Comp!H122</f>
        <v>0.0341063659795802</v>
      </c>
      <c r="E46" s="48" t="n">
        <f aca="false">Comp!M122</f>
        <v>0.0340216248955058</v>
      </c>
    </row>
  </sheetData>
  <mergeCells count="11"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  <mergeCell ref="B39:B42"/>
    <mergeCell ref="B43:B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D5117CC987944085395D6F334D58A7" ma:contentTypeVersion="8" ma:contentTypeDescription="Crear nuevo documento." ma:contentTypeScope="" ma:versionID="417123f0bf02c785deec2ff2a3e03883">
  <xsd:schema xmlns:xsd="http://www.w3.org/2001/XMLSchema" xmlns:xs="http://www.w3.org/2001/XMLSchema" xmlns:p="http://schemas.microsoft.com/office/2006/metadata/properties" xmlns:ns2="70f0025a-7797-4791-a8cb-9f7c32fcbd7f" targetNamespace="http://schemas.microsoft.com/office/2006/metadata/properties" ma:root="true" ma:fieldsID="13695d072c0813590436392ad93319a1" ns2:_="">
    <xsd:import namespace="70f0025a-7797-4791-a8cb-9f7c32fcbd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0025a-7797-4791-a8cb-9f7c32fcbd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7900F7-D085-47C8-B48F-E6AEAC4E0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0025a-7797-4791-a8cb-9f7c32fcbd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4A35D3-15D7-47EB-932F-0D54456AC9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C38AA77-606C-4D13-BD3C-219667519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Ian Contreras</dc:creator>
  <dc:description/>
  <dc:language>en-US</dc:language>
  <cp:lastModifiedBy>Ian Contreras</cp:lastModifiedBy>
  <dcterms:modified xsi:type="dcterms:W3CDTF">2024-11-07T14:33:47Z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0x0101002AD5117CC987944085395D6F334D58A7</vt:lpwstr>
  </property>
</Properties>
</file>