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ybrid unilevel" sheetId="1" state="visible" r:id="rId2"/>
    <sheet name="Sheet3" sheetId="2" state="visible" r:id="rId3"/>
    <sheet name="erc20 fair launch - hodl" sheetId="3" state="visible" r:id="rId4"/>
    <sheet name="hybrid unilevel v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<sst xmlns="http://schemas.openxmlformats.org/spreadsheetml/2006/main" count="184" uniqueCount="90">
  <si>
    <t xml:space="preserve">Box 1</t>
  </si>
  <si>
    <t xml:space="preserve">Box 2</t>
  </si>
  <si>
    <t xml:space="preserve">Box 3</t>
  </si>
  <si>
    <t xml:space="preserve">Box 4</t>
  </si>
  <si>
    <t xml:space="preserve">Game Character</t>
  </si>
  <si>
    <t xml:space="preserve">team leader</t>
  </si>
  <si>
    <t xml:space="preserve">z0001</t>
  </si>
  <si>
    <t xml:space="preserve">Reentry – you will recieve box 1</t>
  </si>
  <si>
    <t xml:space="preserve">reentry</t>
  </si>
  <si>
    <t xml:space="preserve">platform</t>
  </si>
  <si>
    <t xml:space="preserve">you</t>
  </si>
  <si>
    <t xml:space="preserve">nft</t>
  </si>
  <si>
    <t xml:space="preserve">ecosystem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</si>
  <si>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dl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</si>
  <si>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dl </t>
    </r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</si>
  <si>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dl</t>
    </r>
  </si>
  <si>
    <r>
      <rPr>
        <sz val="10"/>
        <rFont val="Arial"/>
        <family val="2"/>
        <charset val="1"/>
      </rPr>
      <t xml:space="preserve">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dl</t>
    </r>
  </si>
  <si>
    <r>
      <rPr>
        <sz val="10"/>
        <rFont val="Arial"/>
        <family val="2"/>
        <charset val="1"/>
      </rPr>
      <t xml:space="preserve">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dl</t>
    </r>
  </si>
  <si>
    <t xml:space="preserve">Platform</t>
  </si>
  <si>
    <t xml:space="preserve">map add-, struc</t>
  </si>
  <si>
    <t xml:space="preserve">map uin-, struc</t>
  </si>
  <si>
    <t xml:space="preserve">map add-, stru-</t>
  </si>
  <si>
    <t xml:space="preserve">map add, stru</t>
  </si>
  <si>
    <t xml:space="preserve">mer</t>
  </si>
  <si>
    <t xml:space="preserve">pce</t>
  </si>
  <si>
    <t xml:space="preserve">sot</t>
  </si>
  <si>
    <t xml:space="preserve">ece</t>
  </si>
  <si>
    <t xml:space="preserve">num</t>
  </si>
  <si>
    <t xml:space="preserve">wal</t>
  </si>
  <si>
    <t xml:space="preserve">nic</t>
  </si>
  <si>
    <t xml:space="preserve">dat</t>
  </si>
  <si>
    <t xml:space="preserve">tim</t>
  </si>
  <si>
    <t xml:space="preserve">des</t>
  </si>
  <si>
    <t xml:space="preserve">val</t>
  </si>
  <si>
    <t xml:space="preserve">rew-</t>
  </si>
  <si>
    <t xml:space="preserve">rem</t>
  </si>
  <si>
    <t xml:space="preserve">pri</t>
  </si>
  <si>
    <t xml:space="preserve">soc-</t>
  </si>
  <si>
    <t xml:space="preserve">raf</t>
  </si>
  <si>
    <t xml:space="preserve">fb</t>
  </si>
  <si>
    <t xml:space="preserve">pla</t>
  </si>
  <si>
    <t xml:space="preserve">aff-</t>
  </si>
  <si>
    <t xml:space="preserve">u</t>
  </si>
  <si>
    <t xml:space="preserve">coldwntme</t>
  </si>
  <si>
    <t xml:space="preserve">ERC20 Token [Fair Launch]</t>
  </si>
  <si>
    <t xml:space="preserve">Total Supply</t>
  </si>
  <si>
    <t xml:space="preserve">Token</t>
  </si>
  <si>
    <t xml:space="preserve">Rules</t>
  </si>
  <si>
    <t xml:space="preserve">php</t>
  </si>
  <si>
    <t xml:space="preserve">Liquidity</t>
  </si>
  <si>
    <t xml:space="preserve">100 M</t>
  </si>
  <si>
    <t xml:space="preserve">LP Locked </t>
  </si>
  <si>
    <t xml:space="preserve">year</t>
  </si>
  <si>
    <t xml:space="preserve">Max Burnt Tokens</t>
  </si>
  <si>
    <t xml:space="preserve">50 M</t>
  </si>
  <si>
    <t xml:space="preserve">Initial LP Coin</t>
  </si>
  <si>
    <t xml:space="preserve">eth</t>
  </si>
  <si>
    <t xml:space="preserve">Target in Vesting</t>
  </si>
  <si>
    <t xml:space="preserve">Vesting Time is Greater than the Initial LP Coin</t>
  </si>
  <si>
    <t xml:space="preserve">Tax Buy</t>
  </si>
  <si>
    <t xml:space="preserve">Burn</t>
  </si>
  <si>
    <t xml:space="preserve">Tax Sell</t>
  </si>
  <si>
    <t xml:space="preserve">Private Sale [Solid Group – HODL]</t>
  </si>
  <si>
    <t xml:space="preserve">1 Slot</t>
  </si>
  <si>
    <t xml:space="preserve">Slots Quantity</t>
  </si>
  <si>
    <t xml:space="preserve">Total Token Private Sale</t>
  </si>
  <si>
    <t xml:space="preserve">25 M</t>
  </si>
  <si>
    <t xml:space="preserve">Locked</t>
  </si>
  <si>
    <t xml:space="preserve">Yes</t>
  </si>
  <si>
    <t xml:space="preserve">Vesting 1</t>
  </si>
  <si>
    <t xml:space="preserve">50 K</t>
  </si>
  <si>
    <t xml:space="preserve">Vesting 2</t>
  </si>
  <si>
    <t xml:space="preserve">Vesting 3</t>
  </si>
  <si>
    <t xml:space="preserve">Vesting 4</t>
  </si>
  <si>
    <t xml:space="preserve">Vesting 5</t>
  </si>
  <si>
    <t xml:space="preserve">300 K</t>
  </si>
  <si>
    <t xml:space="preserve">Public Sale 1 [Max Buy]</t>
  </si>
  <si>
    <t xml:space="preserve">Max Buy per Wallet</t>
  </si>
  <si>
    <t xml:space="preserve">Public Sale 2 [Open]</t>
  </si>
  <si>
    <t xml:space="preserve">Game Cards</t>
  </si>
  <si>
    <t xml:space="preserve">Matic</t>
  </si>
  <si>
    <t xml:space="preserve">No Over Hype</t>
  </si>
  <si>
    <t xml:space="preserve">No Over Payout</t>
  </si>
  <si>
    <t xml:space="preserve">No Owner</t>
  </si>
  <si>
    <t xml:space="preserve">Pay In and Payout are Instant</t>
  </si>
  <si>
    <t xml:space="preserve">Join now! See and feel the difference</t>
  </si>
  <si>
    <t xml:space="preserve">aaaa</t>
  </si>
  <si>
    <t xml:space="preserve">bbbb</t>
  </si>
  <si>
    <t xml:space="preserve">lp</t>
  </si>
  <si>
    <t xml:space="preserve">Minting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</si>
</sst>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General"/>
    <numFmt numFmtId="167" formatCode="#,##0.00"/>
    <numFmt numFmtId="168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C7DC"/>
        <bgColor rgb="FFB7B3CA"/>
      </patternFill>
    </fill>
    <fill>
      <patternFill patternType="solid">
        <fgColor rgb="FFD4EA6B"/>
        <bgColor rgb="FFAFD095"/>
      </patternFill>
    </fill>
    <fill>
      <patternFill patternType="solid">
        <fgColor rgb="FFB7B3CA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3FAF46"/>
        <bgColor rgb="FF33CCCC"/>
      </patternFill>
    </fill>
    <fill>
      <patternFill patternType="solid">
        <fgColor rgb="FFF6F9D4"/>
        <bgColor rgb="FFFFF5CE"/>
      </patternFill>
    </fill>
    <fill>
      <patternFill patternType="solid">
        <fgColor rgb="FFFFA6A6"/>
        <bgColor rgb="FFFF8080"/>
      </patternFill>
    </fill>
    <fill>
      <patternFill patternType="solid">
        <fgColor rgb="FFFFD7D7"/>
        <bgColor rgb="FFFFF5CE"/>
      </patternFill>
    </fill>
    <fill>
      <patternFill patternType="solid">
        <fgColor rgb="FFFFF5CE"/>
        <bgColor rgb="FFF6F9D4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5400</xdr:colOff>
      <xdr:row>27</xdr:row>
      <xdr:rowOff>156600</xdr:rowOff>
    </xdr:from>
    <xdr:to>
      <xdr:col>5</xdr:col>
      <xdr:colOff>359640</xdr:colOff>
      <xdr:row>30</xdr:row>
      <xdr:rowOff>23400</xdr:rowOff>
    </xdr:to>
    <xdr:sp>
      <xdr:nvSpPr>
        <xdr:cNvPr id="0" name="CustomShape 1"/>
        <xdr:cNvSpPr/>
      </xdr:nvSpPr>
      <xdr:spPr>
        <a:xfrm>
          <a:off x="3528720" y="454572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223200</xdr:colOff>
      <xdr:row>30</xdr:row>
      <xdr:rowOff>154080</xdr:rowOff>
    </xdr:from>
    <xdr:to>
      <xdr:col>5</xdr:col>
      <xdr:colOff>352080</xdr:colOff>
      <xdr:row>33</xdr:row>
      <xdr:rowOff>20520</xdr:rowOff>
    </xdr:to>
    <xdr:sp>
      <xdr:nvSpPr>
        <xdr:cNvPr id="1" name="CustomShape 1"/>
        <xdr:cNvSpPr/>
      </xdr:nvSpPr>
      <xdr:spPr>
        <a:xfrm>
          <a:off x="3522600" y="5030640"/>
          <a:ext cx="35280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223560</xdr:colOff>
      <xdr:row>33</xdr:row>
      <xdr:rowOff>158040</xdr:rowOff>
    </xdr:from>
    <xdr:to>
      <xdr:col>5</xdr:col>
      <xdr:colOff>353880</xdr:colOff>
      <xdr:row>36</xdr:row>
      <xdr:rowOff>24480</xdr:rowOff>
    </xdr:to>
    <xdr:sp>
      <xdr:nvSpPr>
        <xdr:cNvPr id="2" name="CustomShape 1"/>
        <xdr:cNvSpPr/>
      </xdr:nvSpPr>
      <xdr:spPr>
        <a:xfrm>
          <a:off x="3522960" y="55224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2160</xdr:colOff>
      <xdr:row>42</xdr:row>
      <xdr:rowOff>156600</xdr:rowOff>
    </xdr:from>
    <xdr:to>
      <xdr:col>5</xdr:col>
      <xdr:colOff>356400</xdr:colOff>
      <xdr:row>45</xdr:row>
      <xdr:rowOff>23040</xdr:rowOff>
    </xdr:to>
    <xdr:sp>
      <xdr:nvSpPr>
        <xdr:cNvPr id="3" name="CustomShape 1"/>
        <xdr:cNvSpPr/>
      </xdr:nvSpPr>
      <xdr:spPr>
        <a:xfrm>
          <a:off x="3525480" y="69840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7920</xdr:colOff>
      <xdr:row>37</xdr:row>
      <xdr:rowOff>2520</xdr:rowOff>
    </xdr:from>
    <xdr:to>
      <xdr:col>5</xdr:col>
      <xdr:colOff>362160</xdr:colOff>
      <xdr:row>39</xdr:row>
      <xdr:rowOff>31680</xdr:rowOff>
    </xdr:to>
    <xdr:sp>
      <xdr:nvSpPr>
        <xdr:cNvPr id="4" name="CustomShape 1"/>
        <xdr:cNvSpPr/>
      </xdr:nvSpPr>
      <xdr:spPr>
        <a:xfrm>
          <a:off x="3531240" y="60170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360</xdr:colOff>
      <xdr:row>39</xdr:row>
      <xdr:rowOff>152640</xdr:rowOff>
    </xdr:from>
    <xdr:to>
      <xdr:col>5</xdr:col>
      <xdr:colOff>354600</xdr:colOff>
      <xdr:row>42</xdr:row>
      <xdr:rowOff>19080</xdr:rowOff>
    </xdr:to>
    <xdr:sp>
      <xdr:nvSpPr>
        <xdr:cNvPr id="5" name="CustomShape 1"/>
        <xdr:cNvSpPr/>
      </xdr:nvSpPr>
      <xdr:spPr>
        <a:xfrm>
          <a:off x="3523680" y="64922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223560</xdr:colOff>
      <xdr:row>45</xdr:row>
      <xdr:rowOff>152640</xdr:rowOff>
    </xdr:from>
    <xdr:to>
      <xdr:col>5</xdr:col>
      <xdr:colOff>353160</xdr:colOff>
      <xdr:row>48</xdr:row>
      <xdr:rowOff>19440</xdr:rowOff>
    </xdr:to>
    <xdr:sp>
      <xdr:nvSpPr>
        <xdr:cNvPr id="6" name="CustomShape 1"/>
        <xdr:cNvSpPr/>
      </xdr:nvSpPr>
      <xdr:spPr>
        <a:xfrm>
          <a:off x="3522960" y="7467840"/>
          <a:ext cx="35352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221400</xdr:colOff>
      <xdr:row>48</xdr:row>
      <xdr:rowOff>159840</xdr:rowOff>
    </xdr:from>
    <xdr:to>
      <xdr:col>5</xdr:col>
      <xdr:colOff>351720</xdr:colOff>
      <xdr:row>51</xdr:row>
      <xdr:rowOff>26280</xdr:rowOff>
    </xdr:to>
    <xdr:sp>
      <xdr:nvSpPr>
        <xdr:cNvPr id="7" name="CustomShape 1"/>
        <xdr:cNvSpPr/>
      </xdr:nvSpPr>
      <xdr:spPr>
        <a:xfrm>
          <a:off x="3520800" y="7962480"/>
          <a:ext cx="354240" cy="35424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1800</xdr:colOff>
      <xdr:row>27</xdr:row>
      <xdr:rowOff>156600</xdr:rowOff>
    </xdr:from>
    <xdr:to>
      <xdr:col>9</xdr:col>
      <xdr:colOff>356040</xdr:colOff>
      <xdr:row>30</xdr:row>
      <xdr:rowOff>23400</xdr:rowOff>
    </xdr:to>
    <xdr:sp>
      <xdr:nvSpPr>
        <xdr:cNvPr id="8" name="CustomShape 1"/>
        <xdr:cNvSpPr/>
      </xdr:nvSpPr>
      <xdr:spPr>
        <a:xfrm>
          <a:off x="6205680" y="454572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200160</xdr:colOff>
      <xdr:row>30</xdr:row>
      <xdr:rowOff>154080</xdr:rowOff>
    </xdr:from>
    <xdr:to>
      <xdr:col>9</xdr:col>
      <xdr:colOff>348480</xdr:colOff>
      <xdr:row>33</xdr:row>
      <xdr:rowOff>20520</xdr:rowOff>
    </xdr:to>
    <xdr:sp>
      <xdr:nvSpPr>
        <xdr:cNvPr id="9" name="CustomShape 1"/>
        <xdr:cNvSpPr/>
      </xdr:nvSpPr>
      <xdr:spPr>
        <a:xfrm>
          <a:off x="6198120" y="50306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201960</xdr:colOff>
      <xdr:row>33</xdr:row>
      <xdr:rowOff>158040</xdr:rowOff>
    </xdr:from>
    <xdr:to>
      <xdr:col>9</xdr:col>
      <xdr:colOff>350280</xdr:colOff>
      <xdr:row>36</xdr:row>
      <xdr:rowOff>24480</xdr:rowOff>
    </xdr:to>
    <xdr:sp>
      <xdr:nvSpPr>
        <xdr:cNvPr id="10" name="CustomShape 1"/>
        <xdr:cNvSpPr/>
      </xdr:nvSpPr>
      <xdr:spPr>
        <a:xfrm>
          <a:off x="6199920" y="55224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204480</xdr:colOff>
      <xdr:row>42</xdr:row>
      <xdr:rowOff>156600</xdr:rowOff>
    </xdr:from>
    <xdr:to>
      <xdr:col>9</xdr:col>
      <xdr:colOff>352800</xdr:colOff>
      <xdr:row>45</xdr:row>
      <xdr:rowOff>23040</xdr:rowOff>
    </xdr:to>
    <xdr:sp>
      <xdr:nvSpPr>
        <xdr:cNvPr id="11" name="CustomShape 1"/>
        <xdr:cNvSpPr/>
      </xdr:nvSpPr>
      <xdr:spPr>
        <a:xfrm>
          <a:off x="6202440" y="69840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4320</xdr:colOff>
      <xdr:row>37</xdr:row>
      <xdr:rowOff>2520</xdr:rowOff>
    </xdr:from>
    <xdr:to>
      <xdr:col>9</xdr:col>
      <xdr:colOff>358560</xdr:colOff>
      <xdr:row>39</xdr:row>
      <xdr:rowOff>31680</xdr:rowOff>
    </xdr:to>
    <xdr:sp>
      <xdr:nvSpPr>
        <xdr:cNvPr id="12" name="CustomShape 1"/>
        <xdr:cNvSpPr/>
      </xdr:nvSpPr>
      <xdr:spPr>
        <a:xfrm>
          <a:off x="6208200" y="60170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202680</xdr:colOff>
      <xdr:row>39</xdr:row>
      <xdr:rowOff>152640</xdr:rowOff>
    </xdr:from>
    <xdr:to>
      <xdr:col>9</xdr:col>
      <xdr:colOff>351000</xdr:colOff>
      <xdr:row>42</xdr:row>
      <xdr:rowOff>19080</xdr:rowOff>
    </xdr:to>
    <xdr:sp>
      <xdr:nvSpPr>
        <xdr:cNvPr id="13" name="CustomShape 1"/>
        <xdr:cNvSpPr/>
      </xdr:nvSpPr>
      <xdr:spPr>
        <a:xfrm>
          <a:off x="6200640" y="64922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201240</xdr:colOff>
      <xdr:row>45</xdr:row>
      <xdr:rowOff>152640</xdr:rowOff>
    </xdr:from>
    <xdr:to>
      <xdr:col>9</xdr:col>
      <xdr:colOff>349560</xdr:colOff>
      <xdr:row>48</xdr:row>
      <xdr:rowOff>19440</xdr:rowOff>
    </xdr:to>
    <xdr:sp>
      <xdr:nvSpPr>
        <xdr:cNvPr id="14" name="CustomShape 1"/>
        <xdr:cNvSpPr/>
      </xdr:nvSpPr>
      <xdr:spPr>
        <a:xfrm>
          <a:off x="6199200" y="7467840"/>
          <a:ext cx="354240" cy="35424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3600</xdr:colOff>
      <xdr:row>48</xdr:row>
      <xdr:rowOff>159840</xdr:rowOff>
    </xdr:from>
    <xdr:to>
      <xdr:col>9</xdr:col>
      <xdr:colOff>357840</xdr:colOff>
      <xdr:row>51</xdr:row>
      <xdr:rowOff>26280</xdr:rowOff>
    </xdr:to>
    <xdr:sp>
      <xdr:nvSpPr>
        <xdr:cNvPr id="15" name="CustomShape 1"/>
        <xdr:cNvSpPr/>
      </xdr:nvSpPr>
      <xdr:spPr>
        <a:xfrm>
          <a:off x="6207480" y="7962480"/>
          <a:ext cx="354240" cy="35424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263520</xdr:colOff>
      <xdr:row>27</xdr:row>
      <xdr:rowOff>137160</xdr:rowOff>
    </xdr:from>
    <xdr:to>
      <xdr:col>13</xdr:col>
      <xdr:colOff>353520</xdr:colOff>
      <xdr:row>30</xdr:row>
      <xdr:rowOff>3960</xdr:rowOff>
    </xdr:to>
    <xdr:sp>
      <xdr:nvSpPr>
        <xdr:cNvPr id="16" name="CustomShape 1"/>
        <xdr:cNvSpPr/>
      </xdr:nvSpPr>
      <xdr:spPr>
        <a:xfrm>
          <a:off x="8942040" y="4526280"/>
          <a:ext cx="35388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255960</xdr:colOff>
      <xdr:row>30</xdr:row>
      <xdr:rowOff>134640</xdr:rowOff>
    </xdr:from>
    <xdr:to>
      <xdr:col>13</xdr:col>
      <xdr:colOff>345960</xdr:colOff>
      <xdr:row>33</xdr:row>
      <xdr:rowOff>1080</xdr:rowOff>
    </xdr:to>
    <xdr:sp>
      <xdr:nvSpPr>
        <xdr:cNvPr id="17" name="CustomShape 1"/>
        <xdr:cNvSpPr/>
      </xdr:nvSpPr>
      <xdr:spPr>
        <a:xfrm>
          <a:off x="8934480" y="5011200"/>
          <a:ext cx="35388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257760</xdr:colOff>
      <xdr:row>33</xdr:row>
      <xdr:rowOff>138600</xdr:rowOff>
    </xdr:from>
    <xdr:to>
      <xdr:col>13</xdr:col>
      <xdr:colOff>347760</xdr:colOff>
      <xdr:row>36</xdr:row>
      <xdr:rowOff>5040</xdr:rowOff>
    </xdr:to>
    <xdr:sp>
      <xdr:nvSpPr>
        <xdr:cNvPr id="18" name="CustomShape 1"/>
        <xdr:cNvSpPr/>
      </xdr:nvSpPr>
      <xdr:spPr>
        <a:xfrm>
          <a:off x="8936280" y="5502960"/>
          <a:ext cx="35388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260280</xdr:colOff>
      <xdr:row>42</xdr:row>
      <xdr:rowOff>146880</xdr:rowOff>
    </xdr:from>
    <xdr:to>
      <xdr:col>13</xdr:col>
      <xdr:colOff>350280</xdr:colOff>
      <xdr:row>45</xdr:row>
      <xdr:rowOff>13320</xdr:rowOff>
    </xdr:to>
    <xdr:sp>
      <xdr:nvSpPr>
        <xdr:cNvPr id="19" name="CustomShape 1"/>
        <xdr:cNvSpPr/>
      </xdr:nvSpPr>
      <xdr:spPr>
        <a:xfrm>
          <a:off x="8938800" y="6974280"/>
          <a:ext cx="353880" cy="35424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1800</xdr:colOff>
      <xdr:row>36</xdr:row>
      <xdr:rowOff>145440</xdr:rowOff>
    </xdr:from>
    <xdr:to>
      <xdr:col>13</xdr:col>
      <xdr:colOff>356040</xdr:colOff>
      <xdr:row>39</xdr:row>
      <xdr:rowOff>12240</xdr:rowOff>
    </xdr:to>
    <xdr:sp>
      <xdr:nvSpPr>
        <xdr:cNvPr id="20" name="CustomShape 1"/>
        <xdr:cNvSpPr/>
      </xdr:nvSpPr>
      <xdr:spPr>
        <a:xfrm>
          <a:off x="8944200" y="59976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258480</xdr:colOff>
      <xdr:row>39</xdr:row>
      <xdr:rowOff>142920</xdr:rowOff>
    </xdr:from>
    <xdr:to>
      <xdr:col>13</xdr:col>
      <xdr:colOff>348480</xdr:colOff>
      <xdr:row>42</xdr:row>
      <xdr:rowOff>9360</xdr:rowOff>
    </xdr:to>
    <xdr:sp>
      <xdr:nvSpPr>
        <xdr:cNvPr id="21" name="CustomShape 1"/>
        <xdr:cNvSpPr/>
      </xdr:nvSpPr>
      <xdr:spPr>
        <a:xfrm>
          <a:off x="8937000" y="6482520"/>
          <a:ext cx="353880" cy="35424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257040</xdr:colOff>
      <xdr:row>45</xdr:row>
      <xdr:rowOff>142920</xdr:rowOff>
    </xdr:from>
    <xdr:to>
      <xdr:col>13</xdr:col>
      <xdr:colOff>347040</xdr:colOff>
      <xdr:row>48</xdr:row>
      <xdr:rowOff>9720</xdr:rowOff>
    </xdr:to>
    <xdr:sp>
      <xdr:nvSpPr>
        <xdr:cNvPr id="22" name="CustomShape 1"/>
        <xdr:cNvSpPr/>
      </xdr:nvSpPr>
      <xdr:spPr>
        <a:xfrm>
          <a:off x="8935560" y="7458120"/>
          <a:ext cx="353880" cy="35424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1080</xdr:colOff>
      <xdr:row>48</xdr:row>
      <xdr:rowOff>150120</xdr:rowOff>
    </xdr:from>
    <xdr:to>
      <xdr:col>13</xdr:col>
      <xdr:colOff>355320</xdr:colOff>
      <xdr:row>51</xdr:row>
      <xdr:rowOff>16560</xdr:rowOff>
    </xdr:to>
    <xdr:sp>
      <xdr:nvSpPr>
        <xdr:cNvPr id="23" name="CustomShape 1"/>
        <xdr:cNvSpPr/>
      </xdr:nvSpPr>
      <xdr:spPr>
        <a:xfrm>
          <a:off x="8943480" y="7952760"/>
          <a:ext cx="354240" cy="354240"/>
        </a:xfrm>
        <a:prstGeom prst="ellipse">
          <a:avLst/>
        </a:prstGeom>
        <a:solidFill>
          <a:srgbClr val="afd09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10080</xdr:colOff>
      <xdr:row>27</xdr:row>
      <xdr:rowOff>156600</xdr:rowOff>
    </xdr:from>
    <xdr:to>
      <xdr:col>2</xdr:col>
      <xdr:colOff>364320</xdr:colOff>
      <xdr:row>30</xdr:row>
      <xdr:rowOff>23400</xdr:rowOff>
    </xdr:to>
    <xdr:sp>
      <xdr:nvSpPr>
        <xdr:cNvPr id="24" name="CustomShape 1"/>
        <xdr:cNvSpPr/>
      </xdr:nvSpPr>
      <xdr:spPr>
        <a:xfrm>
          <a:off x="1659600" y="454572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2520</xdr:colOff>
      <xdr:row>30</xdr:row>
      <xdr:rowOff>154080</xdr:rowOff>
    </xdr:from>
    <xdr:to>
      <xdr:col>2</xdr:col>
      <xdr:colOff>356760</xdr:colOff>
      <xdr:row>33</xdr:row>
      <xdr:rowOff>20520</xdr:rowOff>
    </xdr:to>
    <xdr:sp>
      <xdr:nvSpPr>
        <xdr:cNvPr id="25" name="CustomShape 1"/>
        <xdr:cNvSpPr/>
      </xdr:nvSpPr>
      <xdr:spPr>
        <a:xfrm>
          <a:off x="1652040" y="50306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4320</xdr:colOff>
      <xdr:row>33</xdr:row>
      <xdr:rowOff>158040</xdr:rowOff>
    </xdr:from>
    <xdr:to>
      <xdr:col>2</xdr:col>
      <xdr:colOff>358560</xdr:colOff>
      <xdr:row>36</xdr:row>
      <xdr:rowOff>24480</xdr:rowOff>
    </xdr:to>
    <xdr:sp>
      <xdr:nvSpPr>
        <xdr:cNvPr id="26" name="CustomShape 1"/>
        <xdr:cNvSpPr/>
      </xdr:nvSpPr>
      <xdr:spPr>
        <a:xfrm>
          <a:off x="1653840" y="55224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6840</xdr:colOff>
      <xdr:row>42</xdr:row>
      <xdr:rowOff>156600</xdr:rowOff>
    </xdr:from>
    <xdr:to>
      <xdr:col>2</xdr:col>
      <xdr:colOff>361080</xdr:colOff>
      <xdr:row>45</xdr:row>
      <xdr:rowOff>23040</xdr:rowOff>
    </xdr:to>
    <xdr:sp>
      <xdr:nvSpPr>
        <xdr:cNvPr id="27" name="CustomShape 1"/>
        <xdr:cNvSpPr/>
      </xdr:nvSpPr>
      <xdr:spPr>
        <a:xfrm>
          <a:off x="1656360" y="698400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12600</xdr:colOff>
      <xdr:row>37</xdr:row>
      <xdr:rowOff>2520</xdr:rowOff>
    </xdr:from>
    <xdr:to>
      <xdr:col>2</xdr:col>
      <xdr:colOff>366840</xdr:colOff>
      <xdr:row>39</xdr:row>
      <xdr:rowOff>31680</xdr:rowOff>
    </xdr:to>
    <xdr:sp>
      <xdr:nvSpPr>
        <xdr:cNvPr id="28" name="CustomShape 1"/>
        <xdr:cNvSpPr/>
      </xdr:nvSpPr>
      <xdr:spPr>
        <a:xfrm>
          <a:off x="1662120" y="60170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5040</xdr:colOff>
      <xdr:row>39</xdr:row>
      <xdr:rowOff>152640</xdr:rowOff>
    </xdr:from>
    <xdr:to>
      <xdr:col>2</xdr:col>
      <xdr:colOff>359280</xdr:colOff>
      <xdr:row>42</xdr:row>
      <xdr:rowOff>19080</xdr:rowOff>
    </xdr:to>
    <xdr:sp>
      <xdr:nvSpPr>
        <xdr:cNvPr id="29" name="CustomShape 1"/>
        <xdr:cNvSpPr/>
      </xdr:nvSpPr>
      <xdr:spPr>
        <a:xfrm>
          <a:off x="1654560" y="64922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3600</xdr:colOff>
      <xdr:row>45</xdr:row>
      <xdr:rowOff>152640</xdr:rowOff>
    </xdr:from>
    <xdr:to>
      <xdr:col>2</xdr:col>
      <xdr:colOff>357840</xdr:colOff>
      <xdr:row>48</xdr:row>
      <xdr:rowOff>19440</xdr:rowOff>
    </xdr:to>
    <xdr:sp>
      <xdr:nvSpPr>
        <xdr:cNvPr id="30" name="CustomShape 1"/>
        <xdr:cNvSpPr/>
      </xdr:nvSpPr>
      <xdr:spPr>
        <a:xfrm>
          <a:off x="1653120" y="746784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2160</xdr:colOff>
      <xdr:row>48</xdr:row>
      <xdr:rowOff>159840</xdr:rowOff>
    </xdr:from>
    <xdr:to>
      <xdr:col>2</xdr:col>
      <xdr:colOff>356400</xdr:colOff>
      <xdr:row>51</xdr:row>
      <xdr:rowOff>26280</xdr:rowOff>
    </xdr:to>
    <xdr:sp>
      <xdr:nvSpPr>
        <xdr:cNvPr id="31" name="CustomShape 1"/>
        <xdr:cNvSpPr/>
      </xdr:nvSpPr>
      <xdr:spPr>
        <a:xfrm>
          <a:off x="1651680" y="7962480"/>
          <a:ext cx="354240" cy="354240"/>
        </a:xfrm>
        <a:prstGeom prst="ellipse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3240</xdr:colOff>
      <xdr:row>52</xdr:row>
      <xdr:rowOff>1080</xdr:rowOff>
    </xdr:from>
    <xdr:to>
      <xdr:col>2</xdr:col>
      <xdr:colOff>123840</xdr:colOff>
      <xdr:row>52</xdr:row>
      <xdr:rowOff>113400</xdr:rowOff>
    </xdr:to>
    <xdr:sp>
      <xdr:nvSpPr>
        <xdr:cNvPr id="32" name="CustomShape 1"/>
        <xdr:cNvSpPr/>
      </xdr:nvSpPr>
      <xdr:spPr>
        <a:xfrm>
          <a:off x="1652760" y="845388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3240</xdr:colOff>
      <xdr:row>53</xdr:row>
      <xdr:rowOff>154800</xdr:rowOff>
    </xdr:from>
    <xdr:to>
      <xdr:col>2</xdr:col>
      <xdr:colOff>123840</xdr:colOff>
      <xdr:row>54</xdr:row>
      <xdr:rowOff>104400</xdr:rowOff>
    </xdr:to>
    <xdr:sp>
      <xdr:nvSpPr>
        <xdr:cNvPr id="33" name="CustomShape 1"/>
        <xdr:cNvSpPr/>
      </xdr:nvSpPr>
      <xdr:spPr>
        <a:xfrm>
          <a:off x="165276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147240</xdr:colOff>
      <xdr:row>53</xdr:row>
      <xdr:rowOff>154800</xdr:rowOff>
    </xdr:from>
    <xdr:to>
      <xdr:col>2</xdr:col>
      <xdr:colOff>267840</xdr:colOff>
      <xdr:row>54</xdr:row>
      <xdr:rowOff>104400</xdr:rowOff>
    </xdr:to>
    <xdr:sp>
      <xdr:nvSpPr>
        <xdr:cNvPr id="34" name="CustomShape 1"/>
        <xdr:cNvSpPr/>
      </xdr:nvSpPr>
      <xdr:spPr>
        <a:xfrm>
          <a:off x="179676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298080</xdr:colOff>
      <xdr:row>53</xdr:row>
      <xdr:rowOff>155880</xdr:rowOff>
    </xdr:from>
    <xdr:to>
      <xdr:col>2</xdr:col>
      <xdr:colOff>416520</xdr:colOff>
      <xdr:row>54</xdr:row>
      <xdr:rowOff>103320</xdr:rowOff>
    </xdr:to>
    <xdr:sp>
      <xdr:nvSpPr>
        <xdr:cNvPr id="35" name="CustomShape 1"/>
        <xdr:cNvSpPr/>
      </xdr:nvSpPr>
      <xdr:spPr>
        <a:xfrm>
          <a:off x="194760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439200</xdr:colOff>
      <xdr:row>53</xdr:row>
      <xdr:rowOff>155880</xdr:rowOff>
    </xdr:from>
    <xdr:to>
      <xdr:col>2</xdr:col>
      <xdr:colOff>557640</xdr:colOff>
      <xdr:row>54</xdr:row>
      <xdr:rowOff>103320</xdr:rowOff>
    </xdr:to>
    <xdr:sp>
      <xdr:nvSpPr>
        <xdr:cNvPr id="36" name="CustomShape 1"/>
        <xdr:cNvSpPr/>
      </xdr:nvSpPr>
      <xdr:spPr>
        <a:xfrm>
          <a:off x="208872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222840</xdr:colOff>
      <xdr:row>53</xdr:row>
      <xdr:rowOff>154800</xdr:rowOff>
    </xdr:from>
    <xdr:to>
      <xdr:col>5</xdr:col>
      <xdr:colOff>118800</xdr:colOff>
      <xdr:row>54</xdr:row>
      <xdr:rowOff>104400</xdr:rowOff>
    </xdr:to>
    <xdr:sp>
      <xdr:nvSpPr>
        <xdr:cNvPr id="37" name="CustomShape 1"/>
        <xdr:cNvSpPr/>
      </xdr:nvSpPr>
      <xdr:spPr>
        <a:xfrm>
          <a:off x="3522240" y="8770320"/>
          <a:ext cx="11988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142200</xdr:colOff>
      <xdr:row>53</xdr:row>
      <xdr:rowOff>154800</xdr:rowOff>
    </xdr:from>
    <xdr:to>
      <xdr:col>5</xdr:col>
      <xdr:colOff>262800</xdr:colOff>
      <xdr:row>54</xdr:row>
      <xdr:rowOff>104400</xdr:rowOff>
    </xdr:to>
    <xdr:sp>
      <xdr:nvSpPr>
        <xdr:cNvPr id="38" name="CustomShape 1"/>
        <xdr:cNvSpPr/>
      </xdr:nvSpPr>
      <xdr:spPr>
        <a:xfrm>
          <a:off x="366552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293040</xdr:colOff>
      <xdr:row>53</xdr:row>
      <xdr:rowOff>155880</xdr:rowOff>
    </xdr:from>
    <xdr:to>
      <xdr:col>5</xdr:col>
      <xdr:colOff>411480</xdr:colOff>
      <xdr:row>54</xdr:row>
      <xdr:rowOff>103320</xdr:rowOff>
    </xdr:to>
    <xdr:sp>
      <xdr:nvSpPr>
        <xdr:cNvPr id="39" name="CustomShape 1"/>
        <xdr:cNvSpPr/>
      </xdr:nvSpPr>
      <xdr:spPr>
        <a:xfrm>
          <a:off x="381636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434160</xdr:colOff>
      <xdr:row>53</xdr:row>
      <xdr:rowOff>155880</xdr:rowOff>
    </xdr:from>
    <xdr:to>
      <xdr:col>5</xdr:col>
      <xdr:colOff>552600</xdr:colOff>
      <xdr:row>54</xdr:row>
      <xdr:rowOff>103320</xdr:rowOff>
    </xdr:to>
    <xdr:sp>
      <xdr:nvSpPr>
        <xdr:cNvPr id="40" name="CustomShape 1"/>
        <xdr:cNvSpPr/>
      </xdr:nvSpPr>
      <xdr:spPr>
        <a:xfrm>
          <a:off x="395748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199440</xdr:colOff>
      <xdr:row>53</xdr:row>
      <xdr:rowOff>154800</xdr:rowOff>
    </xdr:from>
    <xdr:to>
      <xdr:col>9</xdr:col>
      <xdr:colOff>114120</xdr:colOff>
      <xdr:row>54</xdr:row>
      <xdr:rowOff>104400</xdr:rowOff>
    </xdr:to>
    <xdr:sp>
      <xdr:nvSpPr>
        <xdr:cNvPr id="41" name="CustomShape 1"/>
        <xdr:cNvSpPr/>
      </xdr:nvSpPr>
      <xdr:spPr>
        <a:xfrm>
          <a:off x="619740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137520</xdr:colOff>
      <xdr:row>53</xdr:row>
      <xdr:rowOff>154800</xdr:rowOff>
    </xdr:from>
    <xdr:to>
      <xdr:col>9</xdr:col>
      <xdr:colOff>258120</xdr:colOff>
      <xdr:row>54</xdr:row>
      <xdr:rowOff>104400</xdr:rowOff>
    </xdr:to>
    <xdr:sp>
      <xdr:nvSpPr>
        <xdr:cNvPr id="42" name="CustomShape 1"/>
        <xdr:cNvSpPr/>
      </xdr:nvSpPr>
      <xdr:spPr>
        <a:xfrm>
          <a:off x="634140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288360</xdr:colOff>
      <xdr:row>53</xdr:row>
      <xdr:rowOff>155880</xdr:rowOff>
    </xdr:from>
    <xdr:to>
      <xdr:col>9</xdr:col>
      <xdr:colOff>406800</xdr:colOff>
      <xdr:row>54</xdr:row>
      <xdr:rowOff>103320</xdr:rowOff>
    </xdr:to>
    <xdr:sp>
      <xdr:nvSpPr>
        <xdr:cNvPr id="43" name="CustomShape 1"/>
        <xdr:cNvSpPr/>
      </xdr:nvSpPr>
      <xdr:spPr>
        <a:xfrm>
          <a:off x="649224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429480</xdr:colOff>
      <xdr:row>53</xdr:row>
      <xdr:rowOff>155880</xdr:rowOff>
    </xdr:from>
    <xdr:to>
      <xdr:col>9</xdr:col>
      <xdr:colOff>547920</xdr:colOff>
      <xdr:row>54</xdr:row>
      <xdr:rowOff>103320</xdr:rowOff>
    </xdr:to>
    <xdr:sp>
      <xdr:nvSpPr>
        <xdr:cNvPr id="44" name="CustomShape 1"/>
        <xdr:cNvSpPr/>
      </xdr:nvSpPr>
      <xdr:spPr>
        <a:xfrm>
          <a:off x="663336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253800</xdr:colOff>
      <xdr:row>53</xdr:row>
      <xdr:rowOff>154800</xdr:rowOff>
    </xdr:from>
    <xdr:to>
      <xdr:col>13</xdr:col>
      <xdr:colOff>110160</xdr:colOff>
      <xdr:row>54</xdr:row>
      <xdr:rowOff>104400</xdr:rowOff>
    </xdr:to>
    <xdr:sp>
      <xdr:nvSpPr>
        <xdr:cNvPr id="45" name="CustomShape 1"/>
        <xdr:cNvSpPr/>
      </xdr:nvSpPr>
      <xdr:spPr>
        <a:xfrm>
          <a:off x="8932320" y="8770320"/>
          <a:ext cx="12024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133560</xdr:colOff>
      <xdr:row>53</xdr:row>
      <xdr:rowOff>154800</xdr:rowOff>
    </xdr:from>
    <xdr:to>
      <xdr:col>13</xdr:col>
      <xdr:colOff>254160</xdr:colOff>
      <xdr:row>54</xdr:row>
      <xdr:rowOff>104400</xdr:rowOff>
    </xdr:to>
    <xdr:sp>
      <xdr:nvSpPr>
        <xdr:cNvPr id="46" name="CustomShape 1"/>
        <xdr:cNvSpPr/>
      </xdr:nvSpPr>
      <xdr:spPr>
        <a:xfrm>
          <a:off x="9075960" y="8770320"/>
          <a:ext cx="120600" cy="11232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284400</xdr:colOff>
      <xdr:row>53</xdr:row>
      <xdr:rowOff>155880</xdr:rowOff>
    </xdr:from>
    <xdr:to>
      <xdr:col>13</xdr:col>
      <xdr:colOff>402840</xdr:colOff>
      <xdr:row>54</xdr:row>
      <xdr:rowOff>103320</xdr:rowOff>
    </xdr:to>
    <xdr:sp>
      <xdr:nvSpPr>
        <xdr:cNvPr id="47" name="CustomShape 1"/>
        <xdr:cNvSpPr/>
      </xdr:nvSpPr>
      <xdr:spPr>
        <a:xfrm>
          <a:off x="922680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425520</xdr:colOff>
      <xdr:row>53</xdr:row>
      <xdr:rowOff>155880</xdr:rowOff>
    </xdr:from>
    <xdr:to>
      <xdr:col>13</xdr:col>
      <xdr:colOff>543960</xdr:colOff>
      <xdr:row>54</xdr:row>
      <xdr:rowOff>103320</xdr:rowOff>
    </xdr:to>
    <xdr:sp>
      <xdr:nvSpPr>
        <xdr:cNvPr id="48" name="CustomShape 1"/>
        <xdr:cNvSpPr/>
      </xdr:nvSpPr>
      <xdr:spPr>
        <a:xfrm>
          <a:off x="9367920" y="8771400"/>
          <a:ext cx="118440" cy="110160"/>
        </a:xfrm>
        <a:prstGeom prst="ellipse">
          <a:avLst/>
        </a:prstGeom>
        <a:solidFill>
          <a:srgbClr val="d4ea6b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222480</xdr:colOff>
      <xdr:row>52</xdr:row>
      <xdr:rowOff>1080</xdr:rowOff>
    </xdr:from>
    <xdr:to>
      <xdr:col>5</xdr:col>
      <xdr:colOff>118440</xdr:colOff>
      <xdr:row>52</xdr:row>
      <xdr:rowOff>113400</xdr:rowOff>
    </xdr:to>
    <xdr:sp>
      <xdr:nvSpPr>
        <xdr:cNvPr id="49" name="CustomShape 1"/>
        <xdr:cNvSpPr/>
      </xdr:nvSpPr>
      <xdr:spPr>
        <a:xfrm>
          <a:off x="3521880" y="8453880"/>
          <a:ext cx="11988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199080</xdr:colOff>
      <xdr:row>52</xdr:row>
      <xdr:rowOff>1080</xdr:rowOff>
    </xdr:from>
    <xdr:to>
      <xdr:col>9</xdr:col>
      <xdr:colOff>113760</xdr:colOff>
      <xdr:row>52</xdr:row>
      <xdr:rowOff>113400</xdr:rowOff>
    </xdr:to>
    <xdr:sp>
      <xdr:nvSpPr>
        <xdr:cNvPr id="50" name="CustomShape 1"/>
        <xdr:cNvSpPr/>
      </xdr:nvSpPr>
      <xdr:spPr>
        <a:xfrm>
          <a:off x="6197040" y="8453880"/>
          <a:ext cx="120600" cy="11232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253440</xdr:colOff>
      <xdr:row>51</xdr:row>
      <xdr:rowOff>153720</xdr:rowOff>
    </xdr:from>
    <xdr:to>
      <xdr:col>13</xdr:col>
      <xdr:colOff>109800</xdr:colOff>
      <xdr:row>52</xdr:row>
      <xdr:rowOff>103680</xdr:rowOff>
    </xdr:to>
    <xdr:sp>
      <xdr:nvSpPr>
        <xdr:cNvPr id="51" name="CustomShape 1"/>
        <xdr:cNvSpPr/>
      </xdr:nvSpPr>
      <xdr:spPr>
        <a:xfrm>
          <a:off x="8931960" y="8444160"/>
          <a:ext cx="120240" cy="112320"/>
        </a:xfrm>
        <a:prstGeom prst="ellipse">
          <a:avLst/>
        </a:prstGeom>
        <a:solidFill>
          <a:srgbClr val="ffa6a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222840</xdr:colOff>
      <xdr:row>54</xdr:row>
      <xdr:rowOff>155520</xdr:rowOff>
    </xdr:from>
    <xdr:to>
      <xdr:col>5</xdr:col>
      <xdr:colOff>118800</xdr:colOff>
      <xdr:row>55</xdr:row>
      <xdr:rowOff>105480</xdr:rowOff>
    </xdr:to>
    <xdr:sp>
      <xdr:nvSpPr>
        <xdr:cNvPr id="52" name="CustomShape 1"/>
        <xdr:cNvSpPr/>
      </xdr:nvSpPr>
      <xdr:spPr>
        <a:xfrm>
          <a:off x="3522240" y="8933760"/>
          <a:ext cx="11988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142200</xdr:colOff>
      <xdr:row>54</xdr:row>
      <xdr:rowOff>155520</xdr:rowOff>
    </xdr:from>
    <xdr:to>
      <xdr:col>5</xdr:col>
      <xdr:colOff>262800</xdr:colOff>
      <xdr:row>55</xdr:row>
      <xdr:rowOff>105480</xdr:rowOff>
    </xdr:to>
    <xdr:sp>
      <xdr:nvSpPr>
        <xdr:cNvPr id="53" name="CustomShape 1"/>
        <xdr:cNvSpPr/>
      </xdr:nvSpPr>
      <xdr:spPr>
        <a:xfrm>
          <a:off x="3665520" y="8933760"/>
          <a:ext cx="12060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293040</xdr:colOff>
      <xdr:row>54</xdr:row>
      <xdr:rowOff>156600</xdr:rowOff>
    </xdr:from>
    <xdr:to>
      <xdr:col>5</xdr:col>
      <xdr:colOff>411480</xdr:colOff>
      <xdr:row>55</xdr:row>
      <xdr:rowOff>104400</xdr:rowOff>
    </xdr:to>
    <xdr:sp>
      <xdr:nvSpPr>
        <xdr:cNvPr id="54" name="CustomShape 1"/>
        <xdr:cNvSpPr/>
      </xdr:nvSpPr>
      <xdr:spPr>
        <a:xfrm>
          <a:off x="381636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434160</xdr:colOff>
      <xdr:row>54</xdr:row>
      <xdr:rowOff>156600</xdr:rowOff>
    </xdr:from>
    <xdr:to>
      <xdr:col>5</xdr:col>
      <xdr:colOff>552600</xdr:colOff>
      <xdr:row>55</xdr:row>
      <xdr:rowOff>104400</xdr:rowOff>
    </xdr:to>
    <xdr:sp>
      <xdr:nvSpPr>
        <xdr:cNvPr id="55" name="CustomShape 1"/>
        <xdr:cNvSpPr/>
      </xdr:nvSpPr>
      <xdr:spPr>
        <a:xfrm>
          <a:off x="395748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199440</xdr:colOff>
      <xdr:row>55</xdr:row>
      <xdr:rowOff>156240</xdr:rowOff>
    </xdr:from>
    <xdr:to>
      <xdr:col>9</xdr:col>
      <xdr:colOff>114120</xdr:colOff>
      <xdr:row>56</xdr:row>
      <xdr:rowOff>105840</xdr:rowOff>
    </xdr:to>
    <xdr:sp>
      <xdr:nvSpPr>
        <xdr:cNvPr id="56" name="CustomShape 1"/>
        <xdr:cNvSpPr/>
      </xdr:nvSpPr>
      <xdr:spPr>
        <a:xfrm>
          <a:off x="6197400" y="9096840"/>
          <a:ext cx="120600" cy="11232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137520</xdr:colOff>
      <xdr:row>55</xdr:row>
      <xdr:rowOff>156240</xdr:rowOff>
    </xdr:from>
    <xdr:to>
      <xdr:col>9</xdr:col>
      <xdr:colOff>258120</xdr:colOff>
      <xdr:row>56</xdr:row>
      <xdr:rowOff>105840</xdr:rowOff>
    </xdr:to>
    <xdr:sp>
      <xdr:nvSpPr>
        <xdr:cNvPr id="57" name="CustomShape 1"/>
        <xdr:cNvSpPr/>
      </xdr:nvSpPr>
      <xdr:spPr>
        <a:xfrm>
          <a:off x="6341400" y="9096840"/>
          <a:ext cx="120600" cy="11232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288360</xdr:colOff>
      <xdr:row>55</xdr:row>
      <xdr:rowOff>157320</xdr:rowOff>
    </xdr:from>
    <xdr:to>
      <xdr:col>9</xdr:col>
      <xdr:colOff>406800</xdr:colOff>
      <xdr:row>56</xdr:row>
      <xdr:rowOff>104760</xdr:rowOff>
    </xdr:to>
    <xdr:sp>
      <xdr:nvSpPr>
        <xdr:cNvPr id="58" name="CustomShape 1"/>
        <xdr:cNvSpPr/>
      </xdr:nvSpPr>
      <xdr:spPr>
        <a:xfrm>
          <a:off x="6492240" y="9097920"/>
          <a:ext cx="118440" cy="11016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429480</xdr:colOff>
      <xdr:row>55</xdr:row>
      <xdr:rowOff>157320</xdr:rowOff>
    </xdr:from>
    <xdr:to>
      <xdr:col>9</xdr:col>
      <xdr:colOff>547920</xdr:colOff>
      <xdr:row>56</xdr:row>
      <xdr:rowOff>104760</xdr:rowOff>
    </xdr:to>
    <xdr:sp>
      <xdr:nvSpPr>
        <xdr:cNvPr id="59" name="CustomShape 1"/>
        <xdr:cNvSpPr/>
      </xdr:nvSpPr>
      <xdr:spPr>
        <a:xfrm>
          <a:off x="6633360" y="9097920"/>
          <a:ext cx="118440" cy="11016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253800</xdr:colOff>
      <xdr:row>56</xdr:row>
      <xdr:rowOff>156960</xdr:rowOff>
    </xdr:from>
    <xdr:to>
      <xdr:col>13</xdr:col>
      <xdr:colOff>110160</xdr:colOff>
      <xdr:row>57</xdr:row>
      <xdr:rowOff>106920</xdr:rowOff>
    </xdr:to>
    <xdr:sp>
      <xdr:nvSpPr>
        <xdr:cNvPr id="60" name="CustomShape 1"/>
        <xdr:cNvSpPr/>
      </xdr:nvSpPr>
      <xdr:spPr>
        <a:xfrm>
          <a:off x="8932320" y="9260280"/>
          <a:ext cx="120240" cy="112320"/>
        </a:xfrm>
        <a:prstGeom prst="ellipse">
          <a:avLst/>
        </a:prstGeom>
        <a:solidFill>
          <a:srgbClr val="afd09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133560</xdr:colOff>
      <xdr:row>56</xdr:row>
      <xdr:rowOff>156960</xdr:rowOff>
    </xdr:from>
    <xdr:to>
      <xdr:col>13</xdr:col>
      <xdr:colOff>254160</xdr:colOff>
      <xdr:row>57</xdr:row>
      <xdr:rowOff>106920</xdr:rowOff>
    </xdr:to>
    <xdr:sp>
      <xdr:nvSpPr>
        <xdr:cNvPr id="61" name="CustomShape 1"/>
        <xdr:cNvSpPr/>
      </xdr:nvSpPr>
      <xdr:spPr>
        <a:xfrm>
          <a:off x="9075960" y="9260280"/>
          <a:ext cx="120600" cy="112320"/>
        </a:xfrm>
        <a:prstGeom prst="ellipse">
          <a:avLst/>
        </a:prstGeom>
        <a:solidFill>
          <a:srgbClr val="afd09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284400</xdr:colOff>
      <xdr:row>56</xdr:row>
      <xdr:rowOff>158040</xdr:rowOff>
    </xdr:from>
    <xdr:to>
      <xdr:col>13</xdr:col>
      <xdr:colOff>402840</xdr:colOff>
      <xdr:row>57</xdr:row>
      <xdr:rowOff>105840</xdr:rowOff>
    </xdr:to>
    <xdr:sp>
      <xdr:nvSpPr>
        <xdr:cNvPr id="62" name="CustomShape 1"/>
        <xdr:cNvSpPr/>
      </xdr:nvSpPr>
      <xdr:spPr>
        <a:xfrm>
          <a:off x="9226800" y="9261360"/>
          <a:ext cx="118440" cy="110160"/>
        </a:xfrm>
        <a:prstGeom prst="ellipse">
          <a:avLst/>
        </a:prstGeom>
        <a:solidFill>
          <a:srgbClr val="afd09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425520</xdr:colOff>
      <xdr:row>56</xdr:row>
      <xdr:rowOff>158040</xdr:rowOff>
    </xdr:from>
    <xdr:to>
      <xdr:col>13</xdr:col>
      <xdr:colOff>543960</xdr:colOff>
      <xdr:row>57</xdr:row>
      <xdr:rowOff>105840</xdr:rowOff>
    </xdr:to>
    <xdr:sp>
      <xdr:nvSpPr>
        <xdr:cNvPr id="63" name="CustomShape 1"/>
        <xdr:cNvSpPr/>
      </xdr:nvSpPr>
      <xdr:spPr>
        <a:xfrm>
          <a:off x="9367920" y="9261360"/>
          <a:ext cx="118440" cy="110160"/>
        </a:xfrm>
        <a:prstGeom prst="ellipse">
          <a:avLst/>
        </a:prstGeom>
        <a:solidFill>
          <a:srgbClr val="afd095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253800</xdr:colOff>
      <xdr:row>54</xdr:row>
      <xdr:rowOff>155520</xdr:rowOff>
    </xdr:from>
    <xdr:to>
      <xdr:col>13</xdr:col>
      <xdr:colOff>110160</xdr:colOff>
      <xdr:row>55</xdr:row>
      <xdr:rowOff>105480</xdr:rowOff>
    </xdr:to>
    <xdr:sp>
      <xdr:nvSpPr>
        <xdr:cNvPr id="64" name="CustomShape 1"/>
        <xdr:cNvSpPr/>
      </xdr:nvSpPr>
      <xdr:spPr>
        <a:xfrm>
          <a:off x="8932320" y="8933760"/>
          <a:ext cx="12024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133560</xdr:colOff>
      <xdr:row>54</xdr:row>
      <xdr:rowOff>155520</xdr:rowOff>
    </xdr:from>
    <xdr:to>
      <xdr:col>13</xdr:col>
      <xdr:colOff>254160</xdr:colOff>
      <xdr:row>55</xdr:row>
      <xdr:rowOff>105480</xdr:rowOff>
    </xdr:to>
    <xdr:sp>
      <xdr:nvSpPr>
        <xdr:cNvPr id="65" name="CustomShape 1"/>
        <xdr:cNvSpPr/>
      </xdr:nvSpPr>
      <xdr:spPr>
        <a:xfrm>
          <a:off x="9075960" y="8933760"/>
          <a:ext cx="12060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284400</xdr:colOff>
      <xdr:row>54</xdr:row>
      <xdr:rowOff>156600</xdr:rowOff>
    </xdr:from>
    <xdr:to>
      <xdr:col>13</xdr:col>
      <xdr:colOff>402840</xdr:colOff>
      <xdr:row>55</xdr:row>
      <xdr:rowOff>104400</xdr:rowOff>
    </xdr:to>
    <xdr:sp>
      <xdr:nvSpPr>
        <xdr:cNvPr id="66" name="CustomShape 1"/>
        <xdr:cNvSpPr/>
      </xdr:nvSpPr>
      <xdr:spPr>
        <a:xfrm>
          <a:off x="922680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425520</xdr:colOff>
      <xdr:row>54</xdr:row>
      <xdr:rowOff>156600</xdr:rowOff>
    </xdr:from>
    <xdr:to>
      <xdr:col>13</xdr:col>
      <xdr:colOff>543960</xdr:colOff>
      <xdr:row>55</xdr:row>
      <xdr:rowOff>104400</xdr:rowOff>
    </xdr:to>
    <xdr:sp>
      <xdr:nvSpPr>
        <xdr:cNvPr id="67" name="CustomShape 1"/>
        <xdr:cNvSpPr/>
      </xdr:nvSpPr>
      <xdr:spPr>
        <a:xfrm>
          <a:off x="936792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253800</xdr:colOff>
      <xdr:row>55</xdr:row>
      <xdr:rowOff>156240</xdr:rowOff>
    </xdr:from>
    <xdr:to>
      <xdr:col>13</xdr:col>
      <xdr:colOff>110160</xdr:colOff>
      <xdr:row>56</xdr:row>
      <xdr:rowOff>105840</xdr:rowOff>
    </xdr:to>
    <xdr:sp>
      <xdr:nvSpPr>
        <xdr:cNvPr id="68" name="CustomShape 1"/>
        <xdr:cNvSpPr/>
      </xdr:nvSpPr>
      <xdr:spPr>
        <a:xfrm>
          <a:off x="8932320" y="9096840"/>
          <a:ext cx="120240" cy="11232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133560</xdr:colOff>
      <xdr:row>55</xdr:row>
      <xdr:rowOff>156240</xdr:rowOff>
    </xdr:from>
    <xdr:to>
      <xdr:col>13</xdr:col>
      <xdr:colOff>254160</xdr:colOff>
      <xdr:row>56</xdr:row>
      <xdr:rowOff>105840</xdr:rowOff>
    </xdr:to>
    <xdr:sp>
      <xdr:nvSpPr>
        <xdr:cNvPr id="69" name="CustomShape 1"/>
        <xdr:cNvSpPr/>
      </xdr:nvSpPr>
      <xdr:spPr>
        <a:xfrm>
          <a:off x="9075960" y="9096840"/>
          <a:ext cx="120600" cy="11232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284400</xdr:colOff>
      <xdr:row>55</xdr:row>
      <xdr:rowOff>157320</xdr:rowOff>
    </xdr:from>
    <xdr:to>
      <xdr:col>13</xdr:col>
      <xdr:colOff>402840</xdr:colOff>
      <xdr:row>56</xdr:row>
      <xdr:rowOff>104760</xdr:rowOff>
    </xdr:to>
    <xdr:sp>
      <xdr:nvSpPr>
        <xdr:cNvPr id="70" name="CustomShape 1"/>
        <xdr:cNvSpPr/>
      </xdr:nvSpPr>
      <xdr:spPr>
        <a:xfrm>
          <a:off x="9226800" y="9097920"/>
          <a:ext cx="118440" cy="11016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425520</xdr:colOff>
      <xdr:row>55</xdr:row>
      <xdr:rowOff>157320</xdr:rowOff>
    </xdr:from>
    <xdr:to>
      <xdr:col>13</xdr:col>
      <xdr:colOff>543960</xdr:colOff>
      <xdr:row>56</xdr:row>
      <xdr:rowOff>104760</xdr:rowOff>
    </xdr:to>
    <xdr:sp>
      <xdr:nvSpPr>
        <xdr:cNvPr id="71" name="CustomShape 1"/>
        <xdr:cNvSpPr/>
      </xdr:nvSpPr>
      <xdr:spPr>
        <a:xfrm>
          <a:off x="9367920" y="9097920"/>
          <a:ext cx="118440" cy="110160"/>
        </a:xfrm>
        <a:prstGeom prst="ellipse">
          <a:avLst/>
        </a:prstGeom>
        <a:solidFill>
          <a:srgbClr val="b7b3ca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199440</xdr:colOff>
      <xdr:row>54</xdr:row>
      <xdr:rowOff>155520</xdr:rowOff>
    </xdr:from>
    <xdr:to>
      <xdr:col>9</xdr:col>
      <xdr:colOff>114120</xdr:colOff>
      <xdr:row>55</xdr:row>
      <xdr:rowOff>105480</xdr:rowOff>
    </xdr:to>
    <xdr:sp>
      <xdr:nvSpPr>
        <xdr:cNvPr id="72" name="CustomShape 1"/>
        <xdr:cNvSpPr/>
      </xdr:nvSpPr>
      <xdr:spPr>
        <a:xfrm>
          <a:off x="6197400" y="8933760"/>
          <a:ext cx="12060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137520</xdr:colOff>
      <xdr:row>54</xdr:row>
      <xdr:rowOff>155520</xdr:rowOff>
    </xdr:from>
    <xdr:to>
      <xdr:col>9</xdr:col>
      <xdr:colOff>258120</xdr:colOff>
      <xdr:row>55</xdr:row>
      <xdr:rowOff>105480</xdr:rowOff>
    </xdr:to>
    <xdr:sp>
      <xdr:nvSpPr>
        <xdr:cNvPr id="73" name="CustomShape 1"/>
        <xdr:cNvSpPr/>
      </xdr:nvSpPr>
      <xdr:spPr>
        <a:xfrm>
          <a:off x="6341400" y="8933760"/>
          <a:ext cx="120600" cy="11232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288360</xdr:colOff>
      <xdr:row>54</xdr:row>
      <xdr:rowOff>156600</xdr:rowOff>
    </xdr:from>
    <xdr:to>
      <xdr:col>9</xdr:col>
      <xdr:colOff>406800</xdr:colOff>
      <xdr:row>55</xdr:row>
      <xdr:rowOff>104400</xdr:rowOff>
    </xdr:to>
    <xdr:sp>
      <xdr:nvSpPr>
        <xdr:cNvPr id="74" name="CustomShape 1"/>
        <xdr:cNvSpPr/>
      </xdr:nvSpPr>
      <xdr:spPr>
        <a:xfrm>
          <a:off x="649224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429480</xdr:colOff>
      <xdr:row>54</xdr:row>
      <xdr:rowOff>156600</xdr:rowOff>
    </xdr:from>
    <xdr:to>
      <xdr:col>9</xdr:col>
      <xdr:colOff>547920</xdr:colOff>
      <xdr:row>55</xdr:row>
      <xdr:rowOff>104400</xdr:rowOff>
    </xdr:to>
    <xdr:sp>
      <xdr:nvSpPr>
        <xdr:cNvPr id="75" name="CustomShape 1"/>
        <xdr:cNvSpPr/>
      </xdr:nvSpPr>
      <xdr:spPr>
        <a:xfrm>
          <a:off x="6633360" y="8934840"/>
          <a:ext cx="118440" cy="110160"/>
        </a:xfrm>
        <a:prstGeom prst="ellipse">
          <a:avLst/>
        </a:prstGeom>
        <a:solidFill>
          <a:srgbClr val="bf819e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260280</xdr:colOff>
      <xdr:row>57</xdr:row>
      <xdr:rowOff>161640</xdr:rowOff>
    </xdr:from>
    <xdr:to>
      <xdr:col>13</xdr:col>
      <xdr:colOff>116640</xdr:colOff>
      <xdr:row>58</xdr:row>
      <xdr:rowOff>111240</xdr:rowOff>
    </xdr:to>
    <xdr:sp>
      <xdr:nvSpPr>
        <xdr:cNvPr id="76" name="CustomShape 1"/>
        <xdr:cNvSpPr/>
      </xdr:nvSpPr>
      <xdr:spPr>
        <a:xfrm>
          <a:off x="8938800" y="9427320"/>
          <a:ext cx="120240" cy="112320"/>
        </a:xfrm>
        <a:prstGeom prst="ellipse">
          <a:avLst/>
        </a:prstGeom>
        <a:solidFill>
          <a:srgbClr val="ffa6a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140040</xdr:colOff>
      <xdr:row>57</xdr:row>
      <xdr:rowOff>161640</xdr:rowOff>
    </xdr:from>
    <xdr:to>
      <xdr:col>13</xdr:col>
      <xdr:colOff>260640</xdr:colOff>
      <xdr:row>58</xdr:row>
      <xdr:rowOff>111240</xdr:rowOff>
    </xdr:to>
    <xdr:sp>
      <xdr:nvSpPr>
        <xdr:cNvPr id="77" name="CustomShape 1"/>
        <xdr:cNvSpPr/>
      </xdr:nvSpPr>
      <xdr:spPr>
        <a:xfrm>
          <a:off x="9082440" y="9427320"/>
          <a:ext cx="120600" cy="112320"/>
        </a:xfrm>
        <a:prstGeom prst="ellipse">
          <a:avLst/>
        </a:prstGeom>
        <a:solidFill>
          <a:srgbClr val="ffa6a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290880</xdr:colOff>
      <xdr:row>58</xdr:row>
      <xdr:rowOff>0</xdr:rowOff>
    </xdr:from>
    <xdr:to>
      <xdr:col>13</xdr:col>
      <xdr:colOff>409320</xdr:colOff>
      <xdr:row>58</xdr:row>
      <xdr:rowOff>110160</xdr:rowOff>
    </xdr:to>
    <xdr:sp>
      <xdr:nvSpPr>
        <xdr:cNvPr id="78" name="CustomShape 1"/>
        <xdr:cNvSpPr/>
      </xdr:nvSpPr>
      <xdr:spPr>
        <a:xfrm>
          <a:off x="9233280" y="9428400"/>
          <a:ext cx="118440" cy="110160"/>
        </a:xfrm>
        <a:prstGeom prst="ellipse">
          <a:avLst/>
        </a:prstGeom>
        <a:solidFill>
          <a:srgbClr val="ffa6a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432000</xdr:colOff>
      <xdr:row>58</xdr:row>
      <xdr:rowOff>0</xdr:rowOff>
    </xdr:from>
    <xdr:to>
      <xdr:col>13</xdr:col>
      <xdr:colOff>550440</xdr:colOff>
      <xdr:row>58</xdr:row>
      <xdr:rowOff>110160</xdr:rowOff>
    </xdr:to>
    <xdr:sp>
      <xdr:nvSpPr>
        <xdr:cNvPr id="79" name="CustomShape 1"/>
        <xdr:cNvSpPr/>
      </xdr:nvSpPr>
      <xdr:spPr>
        <a:xfrm>
          <a:off x="9374400" y="9428400"/>
          <a:ext cx="118440" cy="110160"/>
        </a:xfrm>
        <a:prstGeom prst="ellipse">
          <a:avLst/>
        </a:prstGeom>
        <a:solidFill>
          <a:srgbClr val="ffa6a6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W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1.70703125" defaultRowHeight="12.8" zeroHeight="false" outlineLevelRow="0" outlineLevelCol="0"/>
  <cols>
    <col collapsed="false" customWidth="true" hidden="false" outlineLevel="0" max="5" min="5" style="0" width="3.18"/>
    <col collapsed="false" customWidth="true" hidden="false" outlineLevel="0" max="9" min="9" style="0" width="2.92"/>
    <col collapsed="false" customWidth="true" hidden="false" outlineLevel="0" max="13" min="13" style="0" width="3.74"/>
    <col collapsed="false" customWidth="true" hidden="false" outlineLevel="0" max="17" min="17" style="0" width="2.77"/>
    <col collapsed="false" customWidth="true" hidden="false" outlineLevel="0" max="18" min="18" style="0" width="12.64"/>
    <col collapsed="false" customWidth="true" hidden="false" outlineLevel="0" max="19" min="19" style="0" width="15.14"/>
    <col collapsed="false" customWidth="true" hidden="false" outlineLevel="0" max="20" min="20" style="0" width="4.58"/>
  </cols>
  <sheetData>
    <row r="2" customFormat="false" ht="12.8" hidden="false" customHeight="false" outlineLevel="0" collapsed="false">
      <c r="B2" s="1" t="s">
        <v>0</v>
      </c>
      <c r="C2" s="1"/>
      <c r="D2" s="1" t="n">
        <v>100</v>
      </c>
      <c r="F2" s="1" t="s">
        <v>1</v>
      </c>
      <c r="G2" s="1"/>
      <c r="H2" s="1" t="n">
        <v>100</v>
      </c>
      <c r="J2" s="1" t="s">
        <v>2</v>
      </c>
      <c r="K2" s="1"/>
      <c r="L2" s="1" t="n">
        <f aca="false">H2</f>
        <v>100</v>
      </c>
      <c r="N2" s="1" t="s">
        <v>3</v>
      </c>
      <c r="O2" s="1"/>
      <c r="P2" s="1" t="n">
        <f aca="false">H2</f>
        <v>100</v>
      </c>
      <c r="U2" s="1" t="s">
        <v>4</v>
      </c>
      <c r="V2" s="1"/>
      <c r="W2" s="1" t="n">
        <v>100</v>
      </c>
    </row>
    <row r="3" customFormat="false" ht="12.8" hidden="false" customHeight="false" outlineLevel="0" collapsed="false">
      <c r="B3" s="2" t="n">
        <v>10</v>
      </c>
      <c r="C3" s="3" t="n">
        <v>0.005</v>
      </c>
      <c r="D3" s="1" t="n">
        <f aca="false">D$2*C3</f>
        <v>0.5</v>
      </c>
      <c r="F3" s="2" t="n">
        <v>10</v>
      </c>
      <c r="G3" s="3" t="n">
        <v>0.005</v>
      </c>
      <c r="H3" s="1" t="n">
        <f aca="false">H$2*G3</f>
        <v>0.5</v>
      </c>
      <c r="J3" s="2" t="n">
        <v>10</v>
      </c>
      <c r="K3" s="3" t="n">
        <v>0.005</v>
      </c>
      <c r="L3" s="1" t="n">
        <f aca="false">L$2*K3</f>
        <v>0.5</v>
      </c>
      <c r="N3" s="2" t="n">
        <v>10</v>
      </c>
      <c r="O3" s="3" t="n">
        <v>0.005</v>
      </c>
      <c r="P3" s="1" t="n">
        <f aca="false">P$2*O3</f>
        <v>0.5</v>
      </c>
      <c r="U3" s="2" t="n">
        <v>9</v>
      </c>
      <c r="V3" s="3" t="n">
        <v>0</v>
      </c>
      <c r="W3" s="1" t="n">
        <f aca="false">W$2*V3</f>
        <v>0</v>
      </c>
    </row>
    <row r="4" customFormat="false" ht="12.8" hidden="false" customHeight="false" outlineLevel="0" collapsed="false">
      <c r="B4" s="2" t="n">
        <v>9</v>
      </c>
      <c r="C4" s="3" t="n">
        <v>0.005</v>
      </c>
      <c r="D4" s="1" t="n">
        <f aca="false">D$2*C4</f>
        <v>0.5</v>
      </c>
      <c r="F4" s="2" t="n">
        <v>9</v>
      </c>
      <c r="G4" s="3" t="n">
        <v>0.005</v>
      </c>
      <c r="H4" s="1" t="n">
        <f aca="false">H$2*G4</f>
        <v>0.5</v>
      </c>
      <c r="J4" s="2" t="n">
        <v>9</v>
      </c>
      <c r="K4" s="3" t="n">
        <v>0.005</v>
      </c>
      <c r="L4" s="1" t="n">
        <f aca="false">L$2*K4</f>
        <v>0.5</v>
      </c>
      <c r="N4" s="2" t="n">
        <v>9</v>
      </c>
      <c r="O4" s="3" t="n">
        <v>0.005</v>
      </c>
      <c r="P4" s="1" t="n">
        <f aca="false">P$2*O4</f>
        <v>0.5</v>
      </c>
      <c r="U4" s="2" t="n">
        <v>8</v>
      </c>
      <c r="V4" s="3" t="n">
        <v>0.01</v>
      </c>
      <c r="W4" s="1" t="n">
        <f aca="false">W$2*V4</f>
        <v>1</v>
      </c>
    </row>
    <row r="5" customFormat="false" ht="12.8" hidden="false" customHeight="false" outlineLevel="0" collapsed="false">
      <c r="B5" s="2" t="n">
        <v>8</v>
      </c>
      <c r="C5" s="3" t="n">
        <v>0.005</v>
      </c>
      <c r="D5" s="1" t="n">
        <f aca="false">D$2*C5</f>
        <v>0.5</v>
      </c>
      <c r="F5" s="2" t="n">
        <v>8</v>
      </c>
      <c r="G5" s="3" t="n">
        <v>0.005</v>
      </c>
      <c r="H5" s="1" t="n">
        <f aca="false">H$2*G5</f>
        <v>0.5</v>
      </c>
      <c r="J5" s="2" t="n">
        <v>8</v>
      </c>
      <c r="K5" s="3" t="n">
        <v>0.005</v>
      </c>
      <c r="L5" s="1" t="n">
        <f aca="false">L$2*K5</f>
        <v>0.5</v>
      </c>
      <c r="N5" s="2" t="n">
        <v>8</v>
      </c>
      <c r="O5" s="3" t="n">
        <v>0.005</v>
      </c>
      <c r="P5" s="1" t="n">
        <f aca="false">P$2*O5</f>
        <v>0.5</v>
      </c>
      <c r="U5" s="2" t="n">
        <v>7</v>
      </c>
      <c r="V5" s="3" t="n">
        <v>0.01</v>
      </c>
      <c r="W5" s="1" t="n">
        <f aca="false">W$2*V5</f>
        <v>1</v>
      </c>
    </row>
    <row r="6" customFormat="false" ht="12.8" hidden="false" customHeight="false" outlineLevel="0" collapsed="false">
      <c r="B6" s="2" t="n">
        <v>7</v>
      </c>
      <c r="C6" s="3" t="n">
        <v>0.005</v>
      </c>
      <c r="D6" s="1" t="n">
        <f aca="false">D$2*C6</f>
        <v>0.5</v>
      </c>
      <c r="F6" s="2" t="n">
        <v>7</v>
      </c>
      <c r="G6" s="3" t="n">
        <v>0.005</v>
      </c>
      <c r="H6" s="1" t="n">
        <f aca="false">H$2*G6</f>
        <v>0.5</v>
      </c>
      <c r="J6" s="2" t="n">
        <v>7</v>
      </c>
      <c r="K6" s="3" t="n">
        <v>0.005</v>
      </c>
      <c r="L6" s="1" t="n">
        <f aca="false">L$2*K6</f>
        <v>0.5</v>
      </c>
      <c r="N6" s="2" t="n">
        <v>7</v>
      </c>
      <c r="O6" s="3" t="n">
        <v>0.005</v>
      </c>
      <c r="P6" s="1" t="n">
        <f aca="false">P$2*O6</f>
        <v>0.5</v>
      </c>
      <c r="U6" s="2" t="n">
        <v>6</v>
      </c>
      <c r="V6" s="3" t="n">
        <v>0.01</v>
      </c>
      <c r="W6" s="1" t="n">
        <f aca="false">W$2*V6</f>
        <v>1</v>
      </c>
    </row>
    <row r="7" customFormat="false" ht="12.8" hidden="false" customHeight="false" outlineLevel="0" collapsed="false">
      <c r="B7" s="2" t="n">
        <v>6</v>
      </c>
      <c r="C7" s="3" t="n">
        <v>0.005</v>
      </c>
      <c r="D7" s="1" t="n">
        <f aca="false">D$2*C7</f>
        <v>0.5</v>
      </c>
      <c r="F7" s="2" t="n">
        <v>6</v>
      </c>
      <c r="G7" s="3" t="n">
        <v>0.005</v>
      </c>
      <c r="H7" s="1" t="n">
        <f aca="false">H$2*G7</f>
        <v>0.5</v>
      </c>
      <c r="J7" s="2" t="n">
        <v>6</v>
      </c>
      <c r="K7" s="3" t="n">
        <v>0.005</v>
      </c>
      <c r="L7" s="1" t="n">
        <f aca="false">L$2*K7</f>
        <v>0.5</v>
      </c>
      <c r="N7" s="2" t="n">
        <v>6</v>
      </c>
      <c r="O7" s="3" t="n">
        <v>0.005</v>
      </c>
      <c r="P7" s="1" t="n">
        <f aca="false">P$2*O7</f>
        <v>0.5</v>
      </c>
      <c r="U7" s="2" t="n">
        <v>5</v>
      </c>
      <c r="V7" s="3" t="n">
        <v>0.01</v>
      </c>
      <c r="W7" s="1" t="n">
        <f aca="false">W$2*V7</f>
        <v>1</v>
      </c>
    </row>
    <row r="8" customFormat="false" ht="12.8" hidden="false" customHeight="false" outlineLevel="0" collapsed="false">
      <c r="B8" s="2" t="n">
        <v>5</v>
      </c>
      <c r="C8" s="3" t="n">
        <v>0.005</v>
      </c>
      <c r="D8" s="1" t="n">
        <f aca="false">D$2*C8</f>
        <v>0.5</v>
      </c>
      <c r="F8" s="2" t="n">
        <v>5</v>
      </c>
      <c r="G8" s="3" t="n">
        <v>0.005</v>
      </c>
      <c r="H8" s="1" t="n">
        <f aca="false">H$2*G8</f>
        <v>0.5</v>
      </c>
      <c r="J8" s="2" t="n">
        <v>5</v>
      </c>
      <c r="K8" s="3" t="n">
        <v>0.005</v>
      </c>
      <c r="L8" s="1" t="n">
        <f aca="false">L$2*K8</f>
        <v>0.5</v>
      </c>
      <c r="N8" s="4" t="n">
        <v>5</v>
      </c>
      <c r="O8" s="5" t="n">
        <v>0.405</v>
      </c>
      <c r="P8" s="6" t="n">
        <f aca="false">P$2*O8</f>
        <v>40.5</v>
      </c>
      <c r="U8" s="2" t="n">
        <v>4</v>
      </c>
      <c r="V8" s="3" t="n">
        <v>0.02</v>
      </c>
      <c r="W8" s="1" t="n">
        <f aca="false">W$2*V8</f>
        <v>2</v>
      </c>
    </row>
    <row r="9" customFormat="false" ht="12.8" hidden="false" customHeight="false" outlineLevel="0" collapsed="false">
      <c r="B9" s="2" t="n">
        <v>4</v>
      </c>
      <c r="C9" s="3" t="n">
        <v>0.01</v>
      </c>
      <c r="D9" s="1" t="n">
        <f aca="false">D$2*C9</f>
        <v>1</v>
      </c>
      <c r="F9" s="2" t="n">
        <v>4</v>
      </c>
      <c r="G9" s="3" t="n">
        <v>0.01</v>
      </c>
      <c r="H9" s="1" t="n">
        <f aca="false">H$2*G9</f>
        <v>1</v>
      </c>
      <c r="J9" s="2" t="n">
        <v>4</v>
      </c>
      <c r="K9" s="3" t="n">
        <v>0.01</v>
      </c>
      <c r="L9" s="1" t="n">
        <f aca="false">L$2*K9</f>
        <v>1</v>
      </c>
      <c r="N9" s="2" t="n">
        <v>4</v>
      </c>
      <c r="O9" s="3" t="n">
        <v>0.01</v>
      </c>
      <c r="P9" s="1" t="n">
        <f aca="false">P$2*O9</f>
        <v>1</v>
      </c>
      <c r="U9" s="2" t="n">
        <v>3</v>
      </c>
      <c r="V9" s="3" t="n">
        <v>0.02</v>
      </c>
      <c r="W9" s="1" t="n">
        <f aca="false">W$2*V9</f>
        <v>2</v>
      </c>
    </row>
    <row r="10" customFormat="false" ht="12.8" hidden="false" customHeight="false" outlineLevel="0" collapsed="false">
      <c r="B10" s="2" t="n">
        <v>3</v>
      </c>
      <c r="C10" s="3" t="n">
        <v>0.01</v>
      </c>
      <c r="D10" s="1" t="n">
        <f aca="false">D$2*C10</f>
        <v>1</v>
      </c>
      <c r="F10" s="2" t="n">
        <v>3</v>
      </c>
      <c r="G10" s="3" t="n">
        <v>0.01</v>
      </c>
      <c r="H10" s="1" t="n">
        <f aca="false">H$2*G10</f>
        <v>1</v>
      </c>
      <c r="J10" s="4" t="n">
        <v>3</v>
      </c>
      <c r="K10" s="5" t="n">
        <v>0.41</v>
      </c>
      <c r="L10" s="7" t="n">
        <f aca="false">L$2*K10</f>
        <v>41</v>
      </c>
      <c r="N10" s="2" t="n">
        <v>3</v>
      </c>
      <c r="O10" s="3" t="n">
        <v>0.01</v>
      </c>
      <c r="P10" s="1" t="n">
        <f aca="false">P$2*O10</f>
        <v>1</v>
      </c>
      <c r="U10" s="2" t="n">
        <v>2</v>
      </c>
      <c r="V10" s="3" t="n">
        <v>0.02</v>
      </c>
      <c r="W10" s="1" t="n">
        <f aca="false">W$2*V10</f>
        <v>2</v>
      </c>
    </row>
    <row r="11" customFormat="false" ht="12.8" hidden="false" customHeight="false" outlineLevel="0" collapsed="false">
      <c r="B11" s="2" t="n">
        <v>2</v>
      </c>
      <c r="C11" s="3" t="n">
        <v>0.01</v>
      </c>
      <c r="D11" s="1" t="n">
        <f aca="false">D$2*C11</f>
        <v>1</v>
      </c>
      <c r="F11" s="4" t="n">
        <v>2</v>
      </c>
      <c r="G11" s="5" t="n">
        <v>0.41</v>
      </c>
      <c r="H11" s="7" t="n">
        <f aca="false">H$2*G11</f>
        <v>41</v>
      </c>
      <c r="J11" s="2" t="n">
        <v>2</v>
      </c>
      <c r="K11" s="3" t="n">
        <v>0.01</v>
      </c>
      <c r="L11" s="1" t="n">
        <f aca="false">L$2*K11</f>
        <v>1</v>
      </c>
      <c r="N11" s="2" t="n">
        <v>2</v>
      </c>
      <c r="O11" s="3" t="n">
        <v>0.01</v>
      </c>
      <c r="P11" s="1" t="n">
        <f aca="false">P$2*O11</f>
        <v>1</v>
      </c>
      <c r="U11" s="4" t="s">
        <v>5</v>
      </c>
      <c r="V11" s="5" t="n">
        <v>0.3</v>
      </c>
      <c r="W11" s="7" t="n">
        <f aca="false">W$2*V11</f>
        <v>30</v>
      </c>
    </row>
    <row r="12" customFormat="false" ht="12.8" hidden="false" customHeight="false" outlineLevel="0" collapsed="false">
      <c r="B12" s="4" t="s">
        <v>5</v>
      </c>
      <c r="C12" s="5" t="n">
        <v>0.51</v>
      </c>
      <c r="D12" s="7" t="n">
        <f aca="false">D$2*C12</f>
        <v>51</v>
      </c>
      <c r="F12" s="2" t="s">
        <v>5</v>
      </c>
      <c r="G12" s="3" t="n">
        <v>0.11</v>
      </c>
      <c r="H12" s="1" t="n">
        <f aca="false">H$2*G12</f>
        <v>11</v>
      </c>
      <c r="J12" s="2" t="s">
        <v>5</v>
      </c>
      <c r="K12" s="3" t="n">
        <v>0.11</v>
      </c>
      <c r="L12" s="1" t="n">
        <f aca="false">L$2*K12</f>
        <v>11</v>
      </c>
      <c r="N12" s="2" t="s">
        <v>5</v>
      </c>
      <c r="O12" s="3" t="n">
        <v>0.11</v>
      </c>
      <c r="P12" s="1" t="n">
        <f aca="false">P$2*O12</f>
        <v>11</v>
      </c>
      <c r="U12" s="2" t="s">
        <v>6</v>
      </c>
      <c r="V12" s="3" t="n">
        <v>0.01</v>
      </c>
      <c r="W12" s="1" t="n">
        <f aca="false">W$2*V12</f>
        <v>1</v>
      </c>
    </row>
    <row r="13" customFormat="false" ht="12.8" hidden="false" customHeight="false" outlineLevel="0" collapsed="false">
      <c r="B13" s="2" t="s">
        <v>6</v>
      </c>
      <c r="C13" s="3" t="n">
        <v>0.01</v>
      </c>
      <c r="D13" s="1" t="n">
        <f aca="false">D$2*C13</f>
        <v>1</v>
      </c>
      <c r="F13" s="2" t="s">
        <v>6</v>
      </c>
      <c r="G13" s="3" t="n">
        <v>0.01</v>
      </c>
      <c r="H13" s="1" t="n">
        <f aca="false">H$2*G13</f>
        <v>1</v>
      </c>
      <c r="J13" s="2" t="s">
        <v>6</v>
      </c>
      <c r="K13" s="3" t="n">
        <v>0.01</v>
      </c>
      <c r="L13" s="1" t="n">
        <f aca="false">L$2*K13</f>
        <v>1</v>
      </c>
      <c r="N13" s="2" t="s">
        <v>6</v>
      </c>
      <c r="O13" s="3" t="n">
        <v>0.01</v>
      </c>
      <c r="P13" s="1" t="n">
        <f aca="false">P$2*O13</f>
        <v>1</v>
      </c>
      <c r="R13" s="8" t="s">
        <v>7</v>
      </c>
      <c r="S13" s="8"/>
      <c r="U13" s="2" t="s">
        <v>8</v>
      </c>
      <c r="V13" s="3" t="n">
        <v>0.25</v>
      </c>
      <c r="W13" s="1" t="n">
        <f aca="false">W$2*V13</f>
        <v>25</v>
      </c>
    </row>
    <row r="14" customFormat="false" ht="12.8" hidden="false" customHeight="false" outlineLevel="0" collapsed="false">
      <c r="B14" s="2" t="s">
        <v>8</v>
      </c>
      <c r="C14" s="3" t="n">
        <v>0.25</v>
      </c>
      <c r="D14" s="1" t="n">
        <f aca="false">D$2*C14</f>
        <v>25</v>
      </c>
      <c r="F14" s="2" t="s">
        <v>8</v>
      </c>
      <c r="G14" s="3" t="n">
        <v>0.25</v>
      </c>
      <c r="H14" s="1" t="n">
        <f aca="false">H$2*G14</f>
        <v>25</v>
      </c>
      <c r="J14" s="2" t="s">
        <v>8</v>
      </c>
      <c r="K14" s="3" t="n">
        <v>0.25</v>
      </c>
      <c r="L14" s="1" t="n">
        <f aca="false">L$2*K14</f>
        <v>25</v>
      </c>
      <c r="N14" s="2" t="s">
        <v>8</v>
      </c>
      <c r="O14" s="3" t="n">
        <v>0.25</v>
      </c>
      <c r="P14" s="1" t="n">
        <f aca="false">P$2*O14</f>
        <v>25</v>
      </c>
      <c r="U14" s="2" t="s">
        <v>9</v>
      </c>
      <c r="V14" s="3" t="n">
        <v>0.3</v>
      </c>
      <c r="W14" s="1" t="n">
        <f aca="false">W$2*V14</f>
        <v>30</v>
      </c>
    </row>
    <row r="15" customFormat="false" ht="12.8" hidden="false" customHeight="false" outlineLevel="0" collapsed="false">
      <c r="B15" s="2" t="s">
        <v>9</v>
      </c>
      <c r="C15" s="3" t="n">
        <v>0.05</v>
      </c>
      <c r="D15" s="1" t="n">
        <f aca="false">D$2*C15</f>
        <v>5</v>
      </c>
      <c r="F15" s="2" t="s">
        <v>9</v>
      </c>
      <c r="G15" s="3" t="n">
        <v>0.05</v>
      </c>
      <c r="H15" s="1" t="n">
        <f aca="false">H$2*G15</f>
        <v>5</v>
      </c>
      <c r="J15" s="2" t="s">
        <v>9</v>
      </c>
      <c r="K15" s="3" t="n">
        <v>0.05</v>
      </c>
      <c r="L15" s="1" t="n">
        <f aca="false">L$2*K15</f>
        <v>5</v>
      </c>
      <c r="N15" s="2" t="s">
        <v>9</v>
      </c>
      <c r="O15" s="3" t="n">
        <v>0.05</v>
      </c>
      <c r="P15" s="1" t="n">
        <f aca="false">P$2*O15</f>
        <v>5</v>
      </c>
      <c r="U15" s="9" t="s">
        <v>10</v>
      </c>
      <c r="V15" s="10" t="s">
        <v>11</v>
      </c>
      <c r="W15" s="11"/>
    </row>
    <row r="16" customFormat="false" ht="12.8" hidden="false" customHeight="false" outlineLevel="0" collapsed="false">
      <c r="B16" s="9" t="s">
        <v>10</v>
      </c>
      <c r="C16" s="10" t="n">
        <v>0.025</v>
      </c>
      <c r="D16" s="11" t="n">
        <f aca="false">D$2*C16</f>
        <v>2.5</v>
      </c>
      <c r="F16" s="9" t="s">
        <v>10</v>
      </c>
      <c r="G16" s="10" t="n">
        <v>0.025</v>
      </c>
      <c r="H16" s="11" t="n">
        <f aca="false">H$2*G16</f>
        <v>2.5</v>
      </c>
      <c r="J16" s="9" t="s">
        <v>10</v>
      </c>
      <c r="K16" s="10" t="n">
        <v>0.025</v>
      </c>
      <c r="L16" s="11" t="n">
        <f aca="false">L$2*K16</f>
        <v>2.5</v>
      </c>
      <c r="N16" s="9" t="s">
        <v>10</v>
      </c>
      <c r="O16" s="10" t="n">
        <v>0.025</v>
      </c>
      <c r="P16" s="11" t="n">
        <f aca="false">P$2*O16</f>
        <v>2.5</v>
      </c>
      <c r="U16" s="2" t="s">
        <v>12</v>
      </c>
      <c r="V16" s="3" t="n">
        <v>0.04</v>
      </c>
      <c r="W16" s="1" t="n">
        <f aca="false">W$2*V16</f>
        <v>4</v>
      </c>
    </row>
    <row r="17" customFormat="false" ht="12.8" hidden="false" customHeight="false" outlineLevel="0" collapsed="false">
      <c r="B17" s="2" t="s">
        <v>12</v>
      </c>
      <c r="C17" s="3" t="n">
        <v>0.095</v>
      </c>
      <c r="D17" s="1" t="n">
        <f aca="false">D$2*C17</f>
        <v>9.5</v>
      </c>
      <c r="F17" s="2" t="s">
        <v>12</v>
      </c>
      <c r="G17" s="3" t="n">
        <v>0.095</v>
      </c>
      <c r="H17" s="1" t="n">
        <f aca="false">H$2*G17</f>
        <v>9.5</v>
      </c>
      <c r="J17" s="2" t="s">
        <v>12</v>
      </c>
      <c r="K17" s="3" t="n">
        <v>0.095</v>
      </c>
      <c r="L17" s="1" t="n">
        <f aca="false">L$2*K17</f>
        <v>9.5</v>
      </c>
      <c r="N17" s="2" t="s">
        <v>12</v>
      </c>
      <c r="O17" s="3" t="n">
        <v>0.095</v>
      </c>
      <c r="P17" s="1" t="n">
        <f aca="false">P$2*O17</f>
        <v>9.5</v>
      </c>
      <c r="U17" s="1"/>
      <c r="V17" s="3" t="n">
        <f aca="false">SUM(V3:V16)</f>
        <v>1</v>
      </c>
      <c r="W17" s="1" t="n">
        <f aca="false">SUM(W3:W16)</f>
        <v>100</v>
      </c>
    </row>
    <row r="18" customFormat="false" ht="12.8" hidden="false" customHeight="false" outlineLevel="0" collapsed="false">
      <c r="B18" s="1"/>
      <c r="C18" s="3" t="n">
        <f aca="false">SUM(C3:C17)</f>
        <v>1</v>
      </c>
      <c r="D18" s="1" t="n">
        <f aca="false">SUM(D3:D17)</f>
        <v>100</v>
      </c>
      <c r="F18" s="1"/>
      <c r="G18" s="3" t="n">
        <f aca="false">SUM(G3:G17)</f>
        <v>1</v>
      </c>
      <c r="H18" s="1" t="n">
        <f aca="false">SUM(H3:H17)</f>
        <v>100</v>
      </c>
      <c r="J18" s="1"/>
      <c r="K18" s="3" t="n">
        <f aca="false">SUM(K3:K17)</f>
        <v>1</v>
      </c>
      <c r="L18" s="1" t="n">
        <f aca="false">SUM(L3:L17)</f>
        <v>100</v>
      </c>
      <c r="N18" s="1"/>
      <c r="O18" s="3" t="n">
        <f aca="false">SUM(O3:O17)</f>
        <v>1</v>
      </c>
      <c r="P18" s="1" t="n">
        <f aca="false">SUM(P3:P17)</f>
        <v>100</v>
      </c>
    </row>
    <row r="20" customFormat="false" ht="12.8" hidden="false" customHeight="false" outlineLevel="0" collapsed="false">
      <c r="B20" s="12" t="s">
        <v>10</v>
      </c>
      <c r="C20" s="13"/>
      <c r="D20" s="13"/>
      <c r="F20" s="12" t="s">
        <v>10</v>
      </c>
      <c r="G20" s="13"/>
      <c r="H20" s="13"/>
      <c r="J20" s="12" t="s">
        <v>10</v>
      </c>
      <c r="K20" s="13"/>
      <c r="L20" s="13"/>
      <c r="N20" s="12" t="s">
        <v>10</v>
      </c>
      <c r="O20" s="13"/>
      <c r="P20" s="13"/>
      <c r="U20" s="12" t="s">
        <v>10</v>
      </c>
      <c r="V20" s="13"/>
      <c r="W20" s="13"/>
    </row>
    <row r="21" customFormat="false" ht="12.8" hidden="false" customHeight="false" outlineLevel="0" collapsed="false">
      <c r="B21" s="14" t="s">
        <v>13</v>
      </c>
      <c r="C21" s="12" t="n">
        <v>8</v>
      </c>
      <c r="D21" s="15" t="n">
        <f aca="false">D12*C21</f>
        <v>408</v>
      </c>
      <c r="F21" s="12" t="s">
        <v>13</v>
      </c>
      <c r="G21" s="13"/>
      <c r="H21" s="13"/>
      <c r="J21" s="12" t="s">
        <v>13</v>
      </c>
      <c r="K21" s="13"/>
      <c r="L21" s="13"/>
      <c r="N21" s="12" t="s">
        <v>13</v>
      </c>
      <c r="O21" s="13"/>
      <c r="P21" s="13"/>
      <c r="U21" s="14" t="s">
        <v>13</v>
      </c>
      <c r="V21" s="12" t="n">
        <v>10</v>
      </c>
      <c r="W21" s="15" t="n">
        <f aca="false">W11*V21</f>
        <v>300</v>
      </c>
    </row>
    <row r="22" customFormat="false" ht="12.8" hidden="false" customHeight="false" outlineLevel="0" collapsed="false">
      <c r="B22" s="12" t="s">
        <v>14</v>
      </c>
      <c r="C22" s="13"/>
      <c r="D22" s="13"/>
      <c r="F22" s="14" t="s">
        <v>14</v>
      </c>
      <c r="G22" s="12" t="n">
        <f aca="false">C21*4</f>
        <v>32</v>
      </c>
      <c r="H22" s="15" t="n">
        <f aca="false">H11*G22</f>
        <v>1312</v>
      </c>
      <c r="J22" s="12" t="s">
        <v>14</v>
      </c>
      <c r="K22" s="13"/>
      <c r="L22" s="13"/>
      <c r="N22" s="12" t="s">
        <v>14</v>
      </c>
      <c r="O22" s="13"/>
      <c r="P22" s="13"/>
      <c r="U22" s="12" t="s">
        <v>14</v>
      </c>
      <c r="V22" s="13"/>
      <c r="W22" s="13"/>
    </row>
    <row r="23" customFormat="false" ht="12.8" hidden="false" customHeight="false" outlineLevel="0" collapsed="false">
      <c r="B23" s="12" t="s">
        <v>15</v>
      </c>
      <c r="C23" s="13"/>
      <c r="D23" s="13"/>
      <c r="F23" s="12" t="s">
        <v>15</v>
      </c>
      <c r="G23" s="13"/>
      <c r="H23" s="13"/>
      <c r="J23" s="14" t="s">
        <v>15</v>
      </c>
      <c r="K23" s="12" t="n">
        <f aca="false">G22*4</f>
        <v>128</v>
      </c>
      <c r="L23" s="15" t="n">
        <f aca="false">L10*K23</f>
        <v>5248</v>
      </c>
      <c r="N23" s="12" t="s">
        <v>15</v>
      </c>
      <c r="O23" s="13"/>
      <c r="P23" s="13"/>
      <c r="U23" s="12" t="s">
        <v>15</v>
      </c>
      <c r="V23" s="13"/>
      <c r="W23" s="13"/>
    </row>
    <row r="24" customFormat="false" ht="12.8" hidden="false" customHeight="false" outlineLevel="0" collapsed="false">
      <c r="B24" s="12" t="s">
        <v>16</v>
      </c>
      <c r="C24" s="13"/>
      <c r="D24" s="13"/>
      <c r="F24" s="12" t="s">
        <v>16</v>
      </c>
      <c r="G24" s="13"/>
      <c r="H24" s="13"/>
      <c r="J24" s="12" t="s">
        <v>16</v>
      </c>
      <c r="K24" s="13" t="n">
        <f aca="false">K23*4</f>
        <v>512</v>
      </c>
      <c r="L24" s="13"/>
      <c r="N24" s="12" t="s">
        <v>16</v>
      </c>
      <c r="O24" s="12"/>
      <c r="P24" s="12"/>
      <c r="U24" s="12" t="s">
        <v>16</v>
      </c>
      <c r="V24" s="13"/>
      <c r="W24" s="13"/>
    </row>
    <row r="25" customFormat="false" ht="12.8" hidden="false" customHeight="false" outlineLevel="0" collapsed="false">
      <c r="B25" s="12" t="s">
        <v>16</v>
      </c>
      <c r="C25" s="13"/>
      <c r="D25" s="13"/>
      <c r="F25" s="12" t="s">
        <v>16</v>
      </c>
      <c r="G25" s="13"/>
      <c r="H25" s="13"/>
      <c r="J25" s="12" t="s">
        <v>16</v>
      </c>
      <c r="K25" s="13"/>
      <c r="L25" s="13"/>
      <c r="N25" s="14" t="s">
        <v>17</v>
      </c>
      <c r="O25" s="12" t="n">
        <f aca="false">K24*4</f>
        <v>2048</v>
      </c>
      <c r="P25" s="15" t="n">
        <f aca="false">P8*O25</f>
        <v>82944</v>
      </c>
      <c r="R25" s="16"/>
      <c r="U25" s="12" t="s">
        <v>16</v>
      </c>
      <c r="V25" s="13"/>
      <c r="W25" s="13"/>
    </row>
    <row r="27" customFormat="false" ht="12.8" hidden="false" customHeight="false" outlineLevel="0" collapsed="false">
      <c r="A27" s="0" t="s">
        <v>18</v>
      </c>
      <c r="C27" s="17"/>
      <c r="F27" s="17"/>
      <c r="J27" s="17"/>
      <c r="N27" s="17"/>
    </row>
    <row r="29" customFormat="false" ht="12.8" hidden="false" customHeight="false" outlineLevel="0" collapsed="false">
      <c r="A29" s="0" t="s">
        <v>6</v>
      </c>
      <c r="B29" s="0" t="n">
        <v>8</v>
      </c>
    </row>
    <row r="32" customFormat="false" ht="12.8" hidden="false" customHeight="false" outlineLevel="0" collapsed="false">
      <c r="B32" s="0" t="n">
        <v>7</v>
      </c>
    </row>
    <row r="35" customFormat="false" ht="12.8" hidden="false" customHeight="false" outlineLevel="0" collapsed="false">
      <c r="B35" s="0" t="n">
        <v>6</v>
      </c>
    </row>
    <row r="38" customFormat="false" ht="12.8" hidden="false" customHeight="false" outlineLevel="0" collapsed="false">
      <c r="B38" s="0" t="n">
        <v>5</v>
      </c>
    </row>
    <row r="41" customFormat="false" ht="12.8" hidden="false" customHeight="false" outlineLevel="0" collapsed="false">
      <c r="B41" s="0" t="n">
        <v>4</v>
      </c>
    </row>
    <row r="44" customFormat="false" ht="12.8" hidden="false" customHeight="false" outlineLevel="0" collapsed="false">
      <c r="B44" s="0" t="n">
        <v>3</v>
      </c>
    </row>
    <row r="47" customFormat="false" ht="12.8" hidden="false" customHeight="false" outlineLevel="0" collapsed="false">
      <c r="B47" s="0" t="n">
        <v>2</v>
      </c>
    </row>
    <row r="50" customFormat="false" ht="12.8" hidden="false" customHeight="false" outlineLevel="0" collapsed="false">
      <c r="B50" s="0" t="n">
        <v>1</v>
      </c>
    </row>
    <row r="53" customFormat="false" ht="12.8" hidden="false" customHeight="false" outlineLevel="0" collapsed="false">
      <c r="B53" s="0" t="s">
        <v>10</v>
      </c>
    </row>
  </sheetData>
  <mergeCells count="6">
    <mergeCell ref="B2:C2"/>
    <mergeCell ref="F2:G2"/>
    <mergeCell ref="J2:K2"/>
    <mergeCell ref="N2:O2"/>
    <mergeCell ref="U2:V2"/>
    <mergeCell ref="R13:S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4.31"/>
    <col collapsed="false" customWidth="true" hidden="false" outlineLevel="0" max="3" min="3" style="0" width="12.9"/>
    <col collapsed="false" customWidth="true" hidden="false" outlineLevel="0" max="5" min="4" style="0" width="12.68"/>
  </cols>
  <sheetData>
    <row r="1" customFormat="false" ht="12.8" hidden="false" customHeight="false" outlineLevel="0" collapsed="false">
      <c r="B1" s="0" t="s">
        <v>19</v>
      </c>
      <c r="C1" s="0" t="s">
        <v>20</v>
      </c>
      <c r="D1" s="0" t="s">
        <v>21</v>
      </c>
      <c r="E1" s="0" t="s">
        <v>22</v>
      </c>
    </row>
    <row r="2" customFormat="false" ht="12.8" hidden="false" customHeight="false" outlineLevel="0" collapsed="false">
      <c r="B2" s="0" t="s">
        <v>23</v>
      </c>
      <c r="C2" s="0" t="s">
        <v>24</v>
      </c>
      <c r="D2" s="0" t="s">
        <v>25</v>
      </c>
      <c r="E2" s="0" t="s">
        <v>26</v>
      </c>
    </row>
    <row r="3" customFormat="false" ht="12.8" hidden="false" customHeight="false" outlineLevel="0" collapsed="false">
      <c r="B3" s="0" t="s">
        <v>27</v>
      </c>
      <c r="C3" s="0" t="s">
        <v>27</v>
      </c>
      <c r="D3" s="0" t="s">
        <v>28</v>
      </c>
      <c r="E3" s="0" t="s">
        <v>28</v>
      </c>
    </row>
    <row r="4" customFormat="false" ht="12.8" hidden="false" customHeight="false" outlineLevel="0" collapsed="false">
      <c r="B4" s="0" t="s">
        <v>28</v>
      </c>
      <c r="C4" s="0" t="s">
        <v>29</v>
      </c>
      <c r="D4" s="0" t="s">
        <v>30</v>
      </c>
      <c r="E4" s="0" t="s">
        <v>30</v>
      </c>
    </row>
    <row r="5" customFormat="false" ht="12.8" hidden="false" customHeight="false" outlineLevel="0" collapsed="false">
      <c r="B5" s="0" t="s">
        <v>31</v>
      </c>
      <c r="C5" s="0" t="s">
        <v>32</v>
      </c>
      <c r="D5" s="0" t="s">
        <v>33</v>
      </c>
      <c r="E5" s="0" t="s">
        <v>33</v>
      </c>
    </row>
    <row r="6" customFormat="false" ht="12.8" hidden="false" customHeight="false" outlineLevel="0" collapsed="false">
      <c r="B6" s="0" t="s">
        <v>29</v>
      </c>
      <c r="C6" s="0" t="s">
        <v>34</v>
      </c>
      <c r="D6" s="0" t="s">
        <v>35</v>
      </c>
      <c r="E6" s="0" t="s">
        <v>35</v>
      </c>
    </row>
    <row r="7" customFormat="false" ht="12.8" hidden="false" customHeight="false" outlineLevel="0" collapsed="false">
      <c r="B7" s="0" t="s">
        <v>32</v>
      </c>
      <c r="C7" s="0" t="s">
        <v>36</v>
      </c>
    </row>
    <row r="8" customFormat="false" ht="12.8" hidden="false" customHeight="false" outlineLevel="0" collapsed="false">
      <c r="B8" s="0" t="s">
        <v>37</v>
      </c>
      <c r="C8" s="0" t="s">
        <v>38</v>
      </c>
    </row>
    <row r="9" customFormat="false" ht="12.8" hidden="false" customHeight="false" outlineLevel="0" collapsed="false">
      <c r="B9" s="0" t="s">
        <v>39</v>
      </c>
      <c r="C9" s="0" t="s">
        <v>40</v>
      </c>
    </row>
    <row r="10" customFormat="false" ht="12.8" hidden="false" customHeight="false" outlineLevel="0" collapsed="false">
      <c r="B10" s="0" t="s">
        <v>31</v>
      </c>
      <c r="C10" s="0" t="s">
        <v>10</v>
      </c>
    </row>
    <row r="11" customFormat="false" ht="12.8" hidden="false" customHeight="false" outlineLevel="0" collapsed="false">
      <c r="B11" s="0" t="s">
        <v>41</v>
      </c>
      <c r="C11" s="18" t="n">
        <v>0</v>
      </c>
    </row>
    <row r="12" customFormat="false" ht="12.8" hidden="false" customHeight="false" outlineLevel="0" collapsed="false">
      <c r="A12" s="0" t="n">
        <v>0</v>
      </c>
      <c r="B12" s="19" t="n">
        <v>0</v>
      </c>
      <c r="C12" s="18" t="n">
        <v>1</v>
      </c>
    </row>
    <row r="13" customFormat="false" ht="12.8" hidden="false" customHeight="false" outlineLevel="0" collapsed="false">
      <c r="A13" s="0" t="n">
        <v>1</v>
      </c>
      <c r="B13" s="0" t="s">
        <v>42</v>
      </c>
      <c r="C13" s="18" t="n">
        <v>2</v>
      </c>
    </row>
    <row r="14" customFormat="false" ht="12.8" hidden="false" customHeight="false" outlineLevel="0" collapsed="false">
      <c r="A14" s="0" t="n">
        <v>2</v>
      </c>
      <c r="B14" s="19" t="n">
        <v>1</v>
      </c>
      <c r="C14" s="18" t="n">
        <v>3</v>
      </c>
    </row>
    <row r="15" customFormat="false" ht="12.8" hidden="false" customHeight="false" outlineLevel="0" collapsed="false">
      <c r="A15" s="0" t="n">
        <v>3</v>
      </c>
      <c r="B15" s="19" t="n">
        <v>2</v>
      </c>
      <c r="C15" s="18" t="n">
        <v>4</v>
      </c>
    </row>
    <row r="16" customFormat="false" ht="12.8" hidden="false" customHeight="false" outlineLevel="0" collapsed="false">
      <c r="A16" s="0" t="n">
        <v>4</v>
      </c>
      <c r="B16" s="19" t="n">
        <v>3</v>
      </c>
      <c r="C16" s="18" t="n">
        <v>5</v>
      </c>
    </row>
    <row r="17" customFormat="false" ht="12.8" hidden="false" customHeight="false" outlineLevel="0" collapsed="false">
      <c r="A17" s="0" t="n">
        <v>5</v>
      </c>
      <c r="B17" s="19" t="n">
        <v>4</v>
      </c>
      <c r="C17" s="18" t="n">
        <v>6</v>
      </c>
    </row>
    <row r="18" customFormat="false" ht="12.8" hidden="false" customHeight="false" outlineLevel="0" collapsed="false">
      <c r="A18" s="0" t="n">
        <v>6</v>
      </c>
      <c r="B18" s="19" t="n">
        <v>5</v>
      </c>
      <c r="C18" s="18" t="n">
        <v>7</v>
      </c>
    </row>
    <row r="19" customFormat="false" ht="12.8" hidden="false" customHeight="false" outlineLevel="0" collapsed="false">
      <c r="A19" s="0" t="n">
        <v>7</v>
      </c>
      <c r="B19" s="19" t="n">
        <v>6</v>
      </c>
      <c r="C19" s="18" t="n">
        <v>8</v>
      </c>
    </row>
    <row r="20" customFormat="false" ht="12.8" hidden="false" customHeight="false" outlineLevel="0" collapsed="false">
      <c r="A20" s="0" t="n">
        <v>8</v>
      </c>
      <c r="B20" s="19" t="n">
        <v>7</v>
      </c>
      <c r="C20" s="18" t="n">
        <v>9</v>
      </c>
    </row>
    <row r="21" customFormat="false" ht="12.8" hidden="false" customHeight="false" outlineLevel="0" collapsed="false">
      <c r="A21" s="0" t="n">
        <v>9</v>
      </c>
      <c r="B21" s="19" t="n">
        <v>8</v>
      </c>
      <c r="C21" s="18" t="n">
        <v>10</v>
      </c>
    </row>
    <row r="22" customFormat="false" ht="12.8" hidden="false" customHeight="false" outlineLevel="0" collapsed="false">
      <c r="A22" s="0" t="n">
        <v>10</v>
      </c>
      <c r="B22" s="19" t="n">
        <v>9</v>
      </c>
      <c r="C22" s="0" t="s">
        <v>43</v>
      </c>
    </row>
    <row r="23" customFormat="false" ht="12.8" hidden="false" customHeight="false" outlineLevel="0" collapsed="false">
      <c r="A23" s="0" t="n">
        <v>11</v>
      </c>
      <c r="B23" s="19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3.83"/>
    <col collapsed="false" customWidth="true" hidden="false" outlineLevel="0" max="3" min="3" style="0" width="22.06"/>
    <col collapsed="false" customWidth="true" hidden="false" outlineLevel="0" max="4" min="4" style="0" width="10.59"/>
    <col collapsed="false" customWidth="true" hidden="false" outlineLevel="0" max="5" min="5" style="0" width="18.92"/>
    <col collapsed="false" customWidth="true" hidden="false" outlineLevel="0" max="6" min="6" style="0" width="2.95"/>
    <col collapsed="false" customWidth="true" hidden="false" outlineLevel="0" max="8" min="8" style="0" width="2.95"/>
    <col collapsed="false" customWidth="true" hidden="false" outlineLevel="0" max="9" min="9" style="0" width="16.82"/>
    <col collapsed="false" customWidth="true" hidden="false" outlineLevel="0" max="10" min="10" style="0" width="5.55"/>
    <col collapsed="false" customWidth="true" hidden="false" outlineLevel="0" max="11" min="11" style="0" width="6.42"/>
    <col collapsed="false" customWidth="true" hidden="false" outlineLevel="0" max="12" min="12" style="0" width="11.3"/>
  </cols>
  <sheetData>
    <row r="2" customFormat="false" ht="12.8" hidden="false" customHeight="false" outlineLevel="0" collapsed="false">
      <c r="B2" s="0" t="s">
        <v>44</v>
      </c>
    </row>
    <row r="5" customFormat="false" ht="12.8" hidden="false" customHeight="false" outlineLevel="0" collapsed="false">
      <c r="B5" s="14" t="s">
        <v>45</v>
      </c>
      <c r="C5" s="14"/>
      <c r="D5" s="14"/>
      <c r="E5" s="20" t="n">
        <v>100000000</v>
      </c>
      <c r="G5" s="0" t="s">
        <v>46</v>
      </c>
      <c r="I5" s="21" t="s">
        <v>47</v>
      </c>
      <c r="J5" s="21"/>
      <c r="K5" s="21"/>
      <c r="L5" s="21" t="s">
        <v>48</v>
      </c>
      <c r="M5" s="21"/>
    </row>
    <row r="6" customFormat="false" ht="12.8" hidden="false" customHeight="false" outlineLevel="0" collapsed="false">
      <c r="B6" s="22"/>
      <c r="C6" s="22" t="s">
        <v>49</v>
      </c>
      <c r="D6" s="23" t="n">
        <v>1</v>
      </c>
      <c r="E6" s="20" t="n">
        <f aca="false">E$5*D6</f>
        <v>100000000</v>
      </c>
      <c r="G6" s="0" t="s">
        <v>50</v>
      </c>
      <c r="I6" s="21" t="s">
        <v>51</v>
      </c>
      <c r="J6" s="21" t="n">
        <v>1</v>
      </c>
      <c r="K6" s="21" t="s">
        <v>52</v>
      </c>
      <c r="L6" s="21"/>
      <c r="M6" s="21"/>
    </row>
    <row r="7" customFormat="false" ht="12.8" hidden="false" customHeight="false" outlineLevel="0" collapsed="false">
      <c r="B7" s="22"/>
      <c r="C7" s="22" t="s">
        <v>53</v>
      </c>
      <c r="D7" s="23" t="n">
        <v>0.5</v>
      </c>
      <c r="E7" s="20" t="n">
        <f aca="false">E$5*D7</f>
        <v>50000000</v>
      </c>
      <c r="G7" s="0" t="s">
        <v>54</v>
      </c>
      <c r="I7" s="21" t="s">
        <v>55</v>
      </c>
      <c r="J7" s="21" t="n">
        <v>5</v>
      </c>
      <c r="K7" s="21" t="s">
        <v>56</v>
      </c>
      <c r="L7" s="24" t="n">
        <v>50000</v>
      </c>
      <c r="M7" s="24" t="n">
        <f aca="false">J7*L7</f>
        <v>250000</v>
      </c>
    </row>
    <row r="8" customFormat="false" ht="12.8" hidden="false" customHeight="false" outlineLevel="0" collapsed="false">
      <c r="I8" s="21" t="s">
        <v>57</v>
      </c>
      <c r="J8" s="21"/>
      <c r="K8" s="21"/>
      <c r="L8" s="24" t="n">
        <v>200000</v>
      </c>
      <c r="M8" s="24" t="n">
        <f aca="false">L8*J7</f>
        <v>1000000</v>
      </c>
      <c r="N8" s="0" t="s">
        <v>58</v>
      </c>
    </row>
    <row r="9" customFormat="false" ht="12.8" hidden="false" customHeight="false" outlineLevel="0" collapsed="false">
      <c r="B9" s="1" t="s">
        <v>59</v>
      </c>
      <c r="C9" s="1"/>
      <c r="D9" s="1"/>
    </row>
    <row r="10" customFormat="false" ht="12.8" hidden="false" customHeight="false" outlineLevel="0" collapsed="false">
      <c r="B10" s="25"/>
      <c r="C10" s="25" t="s">
        <v>60</v>
      </c>
      <c r="D10" s="3" t="n">
        <v>0.01</v>
      </c>
    </row>
    <row r="11" customFormat="false" ht="12.8" hidden="false" customHeight="false" outlineLevel="0" collapsed="false">
      <c r="B11" s="25"/>
      <c r="C11" s="25" t="s">
        <v>49</v>
      </c>
      <c r="D11" s="3" t="n">
        <v>0.01</v>
      </c>
    </row>
    <row r="13" customFormat="false" ht="12.8" hidden="false" customHeight="false" outlineLevel="0" collapsed="false">
      <c r="B13" s="1" t="s">
        <v>61</v>
      </c>
      <c r="C13" s="1"/>
      <c r="D13" s="1"/>
    </row>
    <row r="14" customFormat="false" ht="12.8" hidden="false" customHeight="false" outlineLevel="0" collapsed="false">
      <c r="B14" s="25"/>
      <c r="C14" s="25" t="s">
        <v>60</v>
      </c>
      <c r="D14" s="3" t="n">
        <v>0.02</v>
      </c>
    </row>
    <row r="15" customFormat="false" ht="12.8" hidden="false" customHeight="false" outlineLevel="0" collapsed="false">
      <c r="B15" s="25"/>
      <c r="C15" s="25" t="s">
        <v>49</v>
      </c>
      <c r="D15" s="3" t="n">
        <v>0.02</v>
      </c>
    </row>
    <row r="17" customFormat="false" ht="12.8" hidden="false" customHeight="false" outlineLevel="0" collapsed="false">
      <c r="B17" s="26" t="s">
        <v>62</v>
      </c>
      <c r="C17" s="26"/>
      <c r="D17" s="26"/>
      <c r="E17" s="26"/>
    </row>
    <row r="18" customFormat="false" ht="12.8" hidden="false" customHeight="false" outlineLevel="0" collapsed="false">
      <c r="B18" s="27"/>
      <c r="C18" s="27" t="s">
        <v>63</v>
      </c>
      <c r="D18" s="27"/>
      <c r="E18" s="28" t="n">
        <v>500000</v>
      </c>
      <c r="G18" s="0" t="s">
        <v>46</v>
      </c>
    </row>
    <row r="19" customFormat="false" ht="12.8" hidden="false" customHeight="false" outlineLevel="0" collapsed="false">
      <c r="B19" s="27"/>
      <c r="C19" s="27" t="s">
        <v>64</v>
      </c>
      <c r="D19" s="27"/>
      <c r="E19" s="27" t="n">
        <v>50</v>
      </c>
    </row>
    <row r="20" customFormat="false" ht="12.8" hidden="false" customHeight="false" outlineLevel="0" collapsed="false">
      <c r="B20" s="27"/>
      <c r="C20" s="27" t="s">
        <v>65</v>
      </c>
      <c r="D20" s="27"/>
      <c r="E20" s="28" t="n">
        <f aca="false">E18*E19</f>
        <v>25000000</v>
      </c>
      <c r="G20" s="0" t="s">
        <v>66</v>
      </c>
    </row>
    <row r="21" customFormat="false" ht="12.8" hidden="false" customHeight="false" outlineLevel="0" collapsed="false">
      <c r="B21" s="27"/>
      <c r="C21" s="27" t="s">
        <v>67</v>
      </c>
      <c r="D21" s="27"/>
      <c r="E21" s="27" t="s">
        <v>68</v>
      </c>
    </row>
    <row r="22" customFormat="false" ht="12.8" hidden="false" customHeight="false" outlineLevel="0" collapsed="false">
      <c r="B22" s="27"/>
      <c r="C22" s="27" t="s">
        <v>69</v>
      </c>
      <c r="D22" s="27"/>
      <c r="E22" s="28" t="n">
        <v>50000</v>
      </c>
      <c r="G22" s="0" t="s">
        <v>70</v>
      </c>
    </row>
    <row r="23" customFormat="false" ht="12.8" hidden="false" customHeight="false" outlineLevel="0" collapsed="false">
      <c r="B23" s="27"/>
      <c r="C23" s="27" t="s">
        <v>71</v>
      </c>
      <c r="D23" s="27"/>
      <c r="E23" s="28" t="n">
        <v>50000</v>
      </c>
      <c r="G23" s="0" t="s">
        <v>70</v>
      </c>
    </row>
    <row r="24" customFormat="false" ht="12.8" hidden="false" customHeight="false" outlineLevel="0" collapsed="false">
      <c r="B24" s="27"/>
      <c r="C24" s="27" t="s">
        <v>72</v>
      </c>
      <c r="D24" s="27"/>
      <c r="E24" s="28" t="n">
        <v>50000</v>
      </c>
      <c r="G24" s="0" t="s">
        <v>70</v>
      </c>
    </row>
    <row r="25" customFormat="false" ht="12.8" hidden="false" customHeight="false" outlineLevel="0" collapsed="false">
      <c r="B25" s="27"/>
      <c r="C25" s="27" t="s">
        <v>73</v>
      </c>
      <c r="D25" s="27"/>
      <c r="E25" s="28" t="n">
        <v>50000</v>
      </c>
      <c r="G25" s="0" t="s">
        <v>70</v>
      </c>
    </row>
    <row r="26" customFormat="false" ht="12.8" hidden="false" customHeight="false" outlineLevel="0" collapsed="false">
      <c r="B26" s="27"/>
      <c r="C26" s="27" t="s">
        <v>74</v>
      </c>
      <c r="D26" s="27"/>
      <c r="E26" s="28" t="n">
        <v>300000</v>
      </c>
      <c r="G26" s="0" t="s">
        <v>75</v>
      </c>
    </row>
    <row r="28" customFormat="false" ht="12.8" hidden="false" customHeight="false" outlineLevel="0" collapsed="false">
      <c r="B28" s="11" t="s">
        <v>76</v>
      </c>
      <c r="C28" s="11"/>
      <c r="D28" s="11"/>
      <c r="E28" s="11"/>
    </row>
    <row r="29" customFormat="false" ht="12.8" hidden="false" customHeight="false" outlineLevel="0" collapsed="false">
      <c r="B29" s="29"/>
      <c r="C29" s="29" t="s">
        <v>77</v>
      </c>
      <c r="D29" s="10" t="n">
        <v>0.0005</v>
      </c>
      <c r="E29" s="30" t="n">
        <f aca="false">E$5*D29</f>
        <v>50000</v>
      </c>
    </row>
    <row r="31" customFormat="false" ht="12.8" hidden="false" customHeight="false" outlineLevel="0" collapsed="false">
      <c r="B31" s="11" t="s">
        <v>78</v>
      </c>
      <c r="C31" s="11"/>
      <c r="D31" s="11"/>
      <c r="E31" s="11"/>
    </row>
    <row r="32" customFormat="false" ht="12.8" hidden="false" customHeight="false" outlineLevel="0" collapsed="false">
      <c r="B32" s="29"/>
      <c r="C32" s="29" t="s">
        <v>77</v>
      </c>
      <c r="D32" s="10" t="n">
        <v>0</v>
      </c>
      <c r="E32" s="30" t="n">
        <f aca="false">E$5*D32</f>
        <v>0</v>
      </c>
    </row>
  </sheetData>
  <mergeCells count="6">
    <mergeCell ref="B5:D5"/>
    <mergeCell ref="B9:D9"/>
    <mergeCell ref="B13:D13"/>
    <mergeCell ref="B17:E17"/>
    <mergeCell ref="B28:E28"/>
    <mergeCell ref="B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6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9" activeCellId="0" sqref="C49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13.89"/>
    <col collapsed="false" customWidth="true" hidden="false" outlineLevel="0" max="4" min="4" style="16" width="11.99"/>
    <col collapsed="false" customWidth="true" hidden="false" outlineLevel="0" max="5" min="5" style="31" width="15.95"/>
    <col collapsed="false" customWidth="true" hidden="false" outlineLevel="0" max="6" min="6" style="16" width="12.64"/>
    <col collapsed="false" customWidth="true" hidden="false" outlineLevel="0" max="7" min="7" style="0" width="3.18"/>
    <col collapsed="false" customWidth="true" hidden="false" outlineLevel="0" max="9" min="9" style="0" width="11.99"/>
    <col collapsed="false" customWidth="true" hidden="false" outlineLevel="0" max="12" min="12" style="0" width="12.22"/>
    <col collapsed="false" customWidth="true" hidden="false" outlineLevel="0" max="13" min="13" style="0" width="2.92"/>
    <col collapsed="false" customWidth="true" hidden="false" outlineLevel="0" max="14" min="14" style="0" width="2.77"/>
    <col collapsed="false" customWidth="true" hidden="false" outlineLevel="0" max="15" min="15" style="0" width="12.64"/>
    <col collapsed="false" customWidth="true" hidden="false" outlineLevel="0" max="16" min="16" style="0" width="15.14"/>
    <col collapsed="false" customWidth="true" hidden="false" outlineLevel="0" max="17" min="17" style="0" width="4.58"/>
    <col collapsed="false" customWidth="true" hidden="false" outlineLevel="0" max="1024" min="1017" style="0" width="11.52"/>
  </cols>
  <sheetData>
    <row r="2" customFormat="false" ht="12.8" hidden="false" customHeight="false" outlineLevel="0" collapsed="false">
      <c r="F2" s="32" t="n">
        <v>4</v>
      </c>
      <c r="J2" s="0" t="n">
        <v>4</v>
      </c>
    </row>
    <row r="4" customFormat="false" ht="12.8" hidden="false" customHeight="false" outlineLevel="0" collapsed="false">
      <c r="B4" s="1" t="s">
        <v>79</v>
      </c>
      <c r="C4" s="33" t="n">
        <v>100</v>
      </c>
      <c r="D4" s="34" t="s">
        <v>80</v>
      </c>
      <c r="E4" s="34" t="s">
        <v>12</v>
      </c>
      <c r="F4" s="35"/>
      <c r="H4" s="36" t="s">
        <v>1</v>
      </c>
      <c r="I4" s="35"/>
      <c r="J4" s="1"/>
      <c r="K4" s="1"/>
      <c r="L4" s="1" t="n">
        <v>100</v>
      </c>
      <c r="O4" s="0" t="s">
        <v>81</v>
      </c>
    </row>
    <row r="5" customFormat="false" ht="12.8" hidden="false" customHeight="false" outlineLevel="0" collapsed="false">
      <c r="B5" s="2" t="n">
        <v>10</v>
      </c>
      <c r="C5" s="3" t="n">
        <v>0</v>
      </c>
      <c r="D5" s="33" t="n">
        <f aca="false">C5*C$4</f>
        <v>0</v>
      </c>
      <c r="E5" s="37" t="n">
        <v>0.01</v>
      </c>
      <c r="F5" s="38" t="n">
        <f aca="false">E5*C$4</f>
        <v>1</v>
      </c>
      <c r="H5" s="39" t="n">
        <v>10</v>
      </c>
      <c r="I5" s="40" t="n">
        <v>0.01</v>
      </c>
      <c r="J5" s="41" t="n">
        <f aca="false">L$4*I5</f>
        <v>1</v>
      </c>
      <c r="K5" s="37" t="n">
        <v>0.01</v>
      </c>
      <c r="L5" s="38" t="n">
        <f aca="false">L$4*K5</f>
        <v>1</v>
      </c>
      <c r="O5" s="0" t="s">
        <v>82</v>
      </c>
    </row>
    <row r="6" customFormat="false" ht="12.8" hidden="false" customHeight="false" outlineLevel="0" collapsed="false">
      <c r="B6" s="2" t="n">
        <v>9</v>
      </c>
      <c r="C6" s="3" t="n">
        <v>0</v>
      </c>
      <c r="D6" s="33" t="n">
        <f aca="false">C6*C$4</f>
        <v>0</v>
      </c>
      <c r="E6" s="37" t="n">
        <v>0.01</v>
      </c>
      <c r="F6" s="38" t="n">
        <f aca="false">E6*C$4</f>
        <v>1</v>
      </c>
      <c r="H6" s="39" t="n">
        <v>9</v>
      </c>
      <c r="I6" s="40" t="n">
        <v>0.01</v>
      </c>
      <c r="J6" s="41" t="n">
        <f aca="false">L$4*I6</f>
        <v>1</v>
      </c>
      <c r="K6" s="37" t="n">
        <v>0.01</v>
      </c>
      <c r="L6" s="38" t="n">
        <f aca="false">L$4*K6</f>
        <v>1</v>
      </c>
      <c r="O6" s="0" t="s">
        <v>83</v>
      </c>
    </row>
    <row r="7" customFormat="false" ht="12.8" hidden="false" customHeight="false" outlineLevel="0" collapsed="false">
      <c r="B7" s="2" t="n">
        <v>8</v>
      </c>
      <c r="C7" s="3" t="n">
        <v>0</v>
      </c>
      <c r="D7" s="33" t="n">
        <f aca="false">C7*C$4</f>
        <v>0</v>
      </c>
      <c r="E7" s="37" t="n">
        <v>0.01</v>
      </c>
      <c r="F7" s="38" t="n">
        <f aca="false">E7*C$4</f>
        <v>1</v>
      </c>
      <c r="H7" s="39" t="n">
        <v>8</v>
      </c>
      <c r="I7" s="40" t="n">
        <v>0.01</v>
      </c>
      <c r="J7" s="41" t="n">
        <f aca="false">L$4*I7</f>
        <v>1</v>
      </c>
      <c r="K7" s="37" t="n">
        <v>0.01</v>
      </c>
      <c r="L7" s="38" t="n">
        <f aca="false">L$4*K7</f>
        <v>1</v>
      </c>
      <c r="O7" s="0" t="s">
        <v>84</v>
      </c>
    </row>
    <row r="8" customFormat="false" ht="12.8" hidden="false" customHeight="false" outlineLevel="0" collapsed="false">
      <c r="B8" s="2" t="n">
        <v>7</v>
      </c>
      <c r="C8" s="3" t="n">
        <v>0</v>
      </c>
      <c r="D8" s="33" t="n">
        <f aca="false">C8*C$4</f>
        <v>0</v>
      </c>
      <c r="E8" s="37" t="n">
        <v>0.01</v>
      </c>
      <c r="F8" s="38" t="n">
        <f aca="false">E8*C$4</f>
        <v>1</v>
      </c>
      <c r="H8" s="39" t="n">
        <v>7</v>
      </c>
      <c r="I8" s="40" t="n">
        <v>0.01</v>
      </c>
      <c r="J8" s="41" t="n">
        <f aca="false">L$4*I8</f>
        <v>1</v>
      </c>
      <c r="K8" s="37" t="n">
        <v>0.01</v>
      </c>
      <c r="L8" s="38" t="n">
        <f aca="false">L$4*K8</f>
        <v>1</v>
      </c>
      <c r="O8" s="0" t="s">
        <v>85</v>
      </c>
    </row>
    <row r="9" customFormat="false" ht="12.8" hidden="false" customHeight="false" outlineLevel="0" collapsed="false">
      <c r="B9" s="2" t="n">
        <v>6</v>
      </c>
      <c r="C9" s="3" t="n">
        <v>0</v>
      </c>
      <c r="D9" s="33" t="n">
        <f aca="false">C9*C$4</f>
        <v>0</v>
      </c>
      <c r="E9" s="37" t="n">
        <v>0.01</v>
      </c>
      <c r="F9" s="38" t="n">
        <f aca="false">E9*C$4</f>
        <v>1</v>
      </c>
      <c r="H9" s="39" t="n">
        <v>6</v>
      </c>
      <c r="I9" s="40" t="n">
        <v>0.01</v>
      </c>
      <c r="J9" s="41" t="n">
        <f aca="false">L$4*I9</f>
        <v>1</v>
      </c>
      <c r="K9" s="37" t="n">
        <v>0.01</v>
      </c>
      <c r="L9" s="38" t="n">
        <f aca="false">L$4*K9</f>
        <v>1</v>
      </c>
    </row>
    <row r="10" customFormat="false" ht="12.8" hidden="false" customHeight="false" outlineLevel="0" collapsed="false">
      <c r="B10" s="2" t="n">
        <v>5</v>
      </c>
      <c r="C10" s="3" t="n">
        <v>0</v>
      </c>
      <c r="D10" s="33" t="n">
        <f aca="false">C10*C$4</f>
        <v>0</v>
      </c>
      <c r="E10" s="37" t="n">
        <v>0.01</v>
      </c>
      <c r="F10" s="38" t="n">
        <f aca="false">E10*C$4</f>
        <v>1</v>
      </c>
      <c r="H10" s="39" t="n">
        <v>5</v>
      </c>
      <c r="I10" s="40" t="n">
        <v>0.01</v>
      </c>
      <c r="J10" s="41" t="n">
        <f aca="false">L$4*I10</f>
        <v>1</v>
      </c>
      <c r="K10" s="37" t="n">
        <v>0.01</v>
      </c>
      <c r="L10" s="38" t="n">
        <f aca="false">L$4*K10</f>
        <v>1</v>
      </c>
    </row>
    <row r="11" customFormat="false" ht="12.8" hidden="false" customHeight="false" outlineLevel="0" collapsed="false">
      <c r="B11" s="42" t="n">
        <v>4</v>
      </c>
      <c r="C11" s="43" t="n">
        <v>0</v>
      </c>
      <c r="D11" s="44" t="n">
        <v>5</v>
      </c>
      <c r="E11" s="37" t="n">
        <v>0.01</v>
      </c>
      <c r="F11" s="38" t="n">
        <f aca="false">E11*C$4</f>
        <v>1</v>
      </c>
      <c r="H11" s="39" t="n">
        <v>4</v>
      </c>
      <c r="I11" s="40" t="n">
        <v>0.1</v>
      </c>
      <c r="J11" s="41" t="n">
        <f aca="false">L$4*I11</f>
        <v>10</v>
      </c>
      <c r="K11" s="37" t="n">
        <v>0.02</v>
      </c>
      <c r="L11" s="38" t="n">
        <f aca="false">L$4*K11</f>
        <v>2</v>
      </c>
    </row>
    <row r="12" customFormat="false" ht="12.8" hidden="false" customHeight="false" outlineLevel="0" collapsed="false">
      <c r="B12" s="39" t="n">
        <v>3</v>
      </c>
      <c r="C12" s="40" t="n">
        <v>0.2</v>
      </c>
      <c r="D12" s="45" t="n">
        <v>15</v>
      </c>
      <c r="E12" s="37" t="n">
        <v>0.01</v>
      </c>
      <c r="F12" s="38" t="n">
        <f aca="false">E12*C$4</f>
        <v>1</v>
      </c>
      <c r="H12" s="39" t="n">
        <v>3</v>
      </c>
      <c r="I12" s="40" t="n">
        <v>0.2</v>
      </c>
      <c r="J12" s="41" t="n">
        <f aca="false">L$4*I12</f>
        <v>20</v>
      </c>
      <c r="K12" s="37" t="n">
        <v>0.02</v>
      </c>
      <c r="L12" s="38" t="n">
        <f aca="false">L$4*K12</f>
        <v>2</v>
      </c>
    </row>
    <row r="13" customFormat="false" ht="12.8" hidden="false" customHeight="false" outlineLevel="0" collapsed="false">
      <c r="B13" s="39" t="n">
        <v>2</v>
      </c>
      <c r="C13" s="40" t="n">
        <v>0</v>
      </c>
      <c r="D13" s="45" t="n">
        <v>0</v>
      </c>
      <c r="E13" s="37" t="n">
        <v>0.01</v>
      </c>
      <c r="F13" s="38" t="n">
        <f aca="false">E13*C$4</f>
        <v>1</v>
      </c>
      <c r="H13" s="39" t="n">
        <v>2</v>
      </c>
      <c r="I13" s="40" t="n">
        <v>0.05</v>
      </c>
      <c r="J13" s="46" t="n">
        <f aca="false">L$4*I13</f>
        <v>5</v>
      </c>
      <c r="K13" s="37" t="n">
        <v>0.05</v>
      </c>
      <c r="L13" s="38" t="n">
        <f aca="false">L$4*K13</f>
        <v>5</v>
      </c>
    </row>
    <row r="14" customFormat="false" ht="12.8" hidden="false" customHeight="false" outlineLevel="0" collapsed="false">
      <c r="B14" s="39" t="s">
        <v>5</v>
      </c>
      <c r="C14" s="40" t="n">
        <v>0.1</v>
      </c>
      <c r="D14" s="45" t="n">
        <f aca="false">C14*C$4</f>
        <v>10</v>
      </c>
      <c r="E14" s="37" t="n">
        <v>0.02</v>
      </c>
      <c r="F14" s="38" t="n">
        <f aca="false">E14*C$4</f>
        <v>2</v>
      </c>
      <c r="H14" s="39" t="s">
        <v>5</v>
      </c>
      <c r="I14" s="40" t="n">
        <v>0.1</v>
      </c>
      <c r="J14" s="41" t="n">
        <f aca="false">L$4*I14</f>
        <v>10</v>
      </c>
      <c r="K14" s="37" t="n">
        <v>0.05</v>
      </c>
      <c r="L14" s="38" t="n">
        <f aca="false">L$4*K14</f>
        <v>5</v>
      </c>
    </row>
    <row r="15" customFormat="false" ht="12.8" hidden="false" customHeight="false" outlineLevel="0" collapsed="false">
      <c r="B15" s="2" t="s">
        <v>86</v>
      </c>
      <c r="C15" s="3" t="n">
        <v>0.015</v>
      </c>
      <c r="D15" s="33" t="n">
        <f aca="false">C15*C$4</f>
        <v>1.5</v>
      </c>
      <c r="E15" s="37" t="n">
        <v>0.01</v>
      </c>
      <c r="F15" s="38" t="n">
        <f aca="false">E15*C$4</f>
        <v>1</v>
      </c>
      <c r="H15" s="2" t="s">
        <v>86</v>
      </c>
      <c r="I15" s="3" t="n">
        <v>0.01</v>
      </c>
      <c r="J15" s="1" t="n">
        <f aca="false">L$4*I15</f>
        <v>1</v>
      </c>
      <c r="K15" s="37" t="n">
        <v>0.01</v>
      </c>
      <c r="L15" s="38" t="n">
        <f aca="false">L$4*K15</f>
        <v>1</v>
      </c>
      <c r="P15" s="8"/>
      <c r="Q15" s="8"/>
    </row>
    <row r="16" customFormat="false" ht="12.8" hidden="false" customHeight="false" outlineLevel="0" collapsed="false">
      <c r="B16" s="2" t="s">
        <v>87</v>
      </c>
      <c r="C16" s="3" t="n">
        <v>0.005</v>
      </c>
      <c r="D16" s="33" t="n">
        <f aca="false">C16*C$4</f>
        <v>0.5</v>
      </c>
      <c r="E16" s="37" t="n">
        <v>0.01</v>
      </c>
      <c r="F16" s="38" t="n">
        <f aca="false">E16*C$4</f>
        <v>1</v>
      </c>
      <c r="H16" s="2" t="s">
        <v>87</v>
      </c>
      <c r="I16" s="3" t="n">
        <v>0.01</v>
      </c>
      <c r="J16" s="1" t="n">
        <f aca="false">L$4*I16</f>
        <v>1</v>
      </c>
      <c r="K16" s="37" t="n">
        <v>0.01</v>
      </c>
      <c r="L16" s="38" t="n">
        <f aca="false">L$4*K16</f>
        <v>1</v>
      </c>
      <c r="O16" s="8"/>
      <c r="P16" s="8"/>
    </row>
    <row r="17" customFormat="false" ht="12.8" hidden="false" customHeight="false" outlineLevel="0" collapsed="false">
      <c r="B17" s="2" t="s">
        <v>8</v>
      </c>
      <c r="C17" s="3" t="n">
        <v>0.25</v>
      </c>
      <c r="D17" s="33" t="n">
        <f aca="false">C17*C$4</f>
        <v>25</v>
      </c>
      <c r="E17" s="3"/>
      <c r="F17" s="33" t="n">
        <f aca="false">E17*C$4</f>
        <v>0</v>
      </c>
      <c r="H17" s="2" t="s">
        <v>8</v>
      </c>
      <c r="I17" s="3" t="n">
        <v>0</v>
      </c>
      <c r="J17" s="1" t="n">
        <f aca="false">L$4*I17</f>
        <v>0</v>
      </c>
      <c r="K17" s="3"/>
      <c r="L17" s="1"/>
    </row>
    <row r="18" customFormat="false" ht="12.8" hidden="false" customHeight="false" outlineLevel="0" collapsed="false">
      <c r="B18" s="2" t="s">
        <v>9</v>
      </c>
      <c r="C18" s="3" t="n">
        <v>0.15</v>
      </c>
      <c r="D18" s="33" t="n">
        <f aca="false">C18*C$4</f>
        <v>15</v>
      </c>
      <c r="E18" s="3"/>
      <c r="F18" s="33" t="n">
        <f aca="false">E18*C$4</f>
        <v>0</v>
      </c>
      <c r="H18" s="2" t="s">
        <v>9</v>
      </c>
      <c r="I18" s="3" t="n">
        <v>0.1</v>
      </c>
      <c r="J18" s="1" t="n">
        <f aca="false">L$4*I18</f>
        <v>10</v>
      </c>
      <c r="K18" s="3"/>
      <c r="L18" s="1"/>
    </row>
    <row r="19" customFormat="false" ht="12.8" hidden="false" customHeight="false" outlineLevel="0" collapsed="false">
      <c r="B19" s="47" t="s">
        <v>10</v>
      </c>
      <c r="C19" s="34" t="n">
        <v>0</v>
      </c>
      <c r="D19" s="33" t="n">
        <f aca="false">C19*C$4</f>
        <v>0</v>
      </c>
      <c r="E19" s="37" t="n">
        <v>0.1</v>
      </c>
      <c r="F19" s="38" t="n">
        <f aca="false">E19*C$4</f>
        <v>10</v>
      </c>
      <c r="H19" s="47" t="s">
        <v>10</v>
      </c>
      <c r="I19" s="34" t="n">
        <v>0</v>
      </c>
      <c r="J19" s="1" t="n">
        <f aca="false">L$4*I19</f>
        <v>0</v>
      </c>
      <c r="K19" s="37" t="n">
        <v>0.1</v>
      </c>
      <c r="L19" s="38" t="n">
        <f aca="false">L$4*K19</f>
        <v>10</v>
      </c>
    </row>
    <row r="20" customFormat="false" ht="12.8" hidden="false" customHeight="false" outlineLevel="0" collapsed="false">
      <c r="B20" s="2" t="s">
        <v>88</v>
      </c>
      <c r="C20" s="3" t="n">
        <v>0.05</v>
      </c>
      <c r="D20" s="33" t="n">
        <f aca="false">C20*C$4</f>
        <v>5</v>
      </c>
      <c r="E20" s="3"/>
      <c r="F20" s="33" t="n">
        <f aca="false">E20*C$4</f>
        <v>0</v>
      </c>
      <c r="H20" s="2" t="s">
        <v>88</v>
      </c>
      <c r="I20" s="3" t="n">
        <v>0.05</v>
      </c>
      <c r="J20" s="1" t="n">
        <f aca="false">L$4*I20</f>
        <v>5</v>
      </c>
      <c r="K20" s="1"/>
      <c r="L20" s="1"/>
    </row>
    <row r="21" customFormat="false" ht="12.8" hidden="false" customHeight="false" outlineLevel="0" collapsed="false">
      <c r="B21" s="1"/>
      <c r="C21" s="3" t="n">
        <f aca="false">SUM(C5:C20)</f>
        <v>0.77</v>
      </c>
      <c r="D21" s="35" t="n">
        <f aca="false">SUM(D5:D20)</f>
        <v>77</v>
      </c>
      <c r="E21" s="3" t="n">
        <f aca="false">SUM(E5:E20)</f>
        <v>0.23</v>
      </c>
      <c r="F21" s="35" t="n">
        <f aca="false">SUM(F5:F20)</f>
        <v>23</v>
      </c>
      <c r="H21" s="1"/>
      <c r="I21" s="3" t="n">
        <f aca="false">SUM(I5:I20)</f>
        <v>0.68</v>
      </c>
      <c r="J21" s="35" t="n">
        <f aca="false">SUM(J5:J20)</f>
        <v>68</v>
      </c>
      <c r="K21" s="3" t="n">
        <f aca="false">SUM(K5:K20)</f>
        <v>0.32</v>
      </c>
      <c r="L21" s="35" t="n">
        <f aca="false">SUM(L5:L20)</f>
        <v>32</v>
      </c>
    </row>
    <row r="22" customFormat="false" ht="12.8" hidden="false" customHeight="false" outlineLevel="0" collapsed="false">
      <c r="C22" s="31" t="n">
        <f aca="false">C21+E21</f>
        <v>1</v>
      </c>
      <c r="D22" s="16" t="n">
        <f aca="false">D21+F21</f>
        <v>100</v>
      </c>
      <c r="I22" s="31" t="n">
        <f aca="false">I21+K21</f>
        <v>1</v>
      </c>
      <c r="J22" s="16" t="n">
        <f aca="false">J21+L21</f>
        <v>100</v>
      </c>
    </row>
    <row r="23" customFormat="false" ht="12.8" hidden="false" customHeight="false" outlineLevel="0" collapsed="false">
      <c r="B23" s="12" t="s">
        <v>10</v>
      </c>
      <c r="C23" s="48" t="n">
        <v>1</v>
      </c>
      <c r="D23" s="49"/>
      <c r="E23" s="49"/>
      <c r="F23" s="49"/>
      <c r="H23" s="12" t="s">
        <v>10</v>
      </c>
      <c r="I23" s="13" t="n">
        <v>1</v>
      </c>
      <c r="J23" s="13"/>
      <c r="K23" s="13"/>
      <c r="L23" s="13"/>
    </row>
    <row r="24" customFormat="false" ht="12.8" hidden="false" customHeight="false" outlineLevel="0" collapsed="false">
      <c r="B24" s="13" t="n">
        <v>1</v>
      </c>
      <c r="C24" s="50" t="n">
        <f aca="false">C23*F$2</f>
        <v>4</v>
      </c>
      <c r="D24" s="15" t="n">
        <f aca="false">$C24*D14</f>
        <v>40</v>
      </c>
      <c r="E24" s="15"/>
      <c r="F24" s="15" t="n">
        <f aca="false">C24*F14</f>
        <v>8</v>
      </c>
      <c r="H24" s="13" t="n">
        <v>1</v>
      </c>
      <c r="I24" s="50" t="n">
        <f aca="false">I23*J$2</f>
        <v>4</v>
      </c>
      <c r="J24" s="15" t="n">
        <f aca="false">I24*J14</f>
        <v>40</v>
      </c>
      <c r="K24" s="15"/>
      <c r="L24" s="15" t="n">
        <f aca="false">I24*L14</f>
        <v>20</v>
      </c>
      <c r="O24" s="0" t="n">
        <f aca="false">J24*5%</f>
        <v>2</v>
      </c>
    </row>
    <row r="25" customFormat="false" ht="12.8" hidden="false" customHeight="false" outlineLevel="0" collapsed="false">
      <c r="B25" s="12" t="n">
        <v>2</v>
      </c>
      <c r="C25" s="50" t="n">
        <f aca="false">C24*F$2</f>
        <v>16</v>
      </c>
      <c r="D25" s="15" t="n">
        <f aca="false">C25*D13</f>
        <v>0</v>
      </c>
      <c r="E25" s="49"/>
      <c r="F25" s="15" t="n">
        <f aca="false">C25*F13</f>
        <v>16</v>
      </c>
      <c r="H25" s="12" t="n">
        <v>2</v>
      </c>
      <c r="I25" s="50" t="n">
        <f aca="false">I24*J$2</f>
        <v>16</v>
      </c>
      <c r="J25" s="49" t="n">
        <f aca="false">I25*J13</f>
        <v>80</v>
      </c>
      <c r="K25" s="49"/>
      <c r="L25" s="15" t="n">
        <f aca="false">I25*L13</f>
        <v>80</v>
      </c>
      <c r="O25" s="0" t="n">
        <f aca="false">J25*5%</f>
        <v>4</v>
      </c>
    </row>
    <row r="26" customFormat="false" ht="12.8" hidden="false" customHeight="false" outlineLevel="0" collapsed="false">
      <c r="B26" s="13" t="n">
        <v>3</v>
      </c>
      <c r="C26" s="50" t="n">
        <f aca="false">C25*F$2</f>
        <v>64</v>
      </c>
      <c r="D26" s="15" t="n">
        <f aca="false">C26*D12</f>
        <v>960</v>
      </c>
      <c r="E26" s="49"/>
      <c r="F26" s="15" t="n">
        <f aca="false">C26*F12</f>
        <v>64</v>
      </c>
      <c r="H26" s="13" t="n">
        <v>3</v>
      </c>
      <c r="I26" s="50" t="n">
        <f aca="false">I25*J$2</f>
        <v>64</v>
      </c>
      <c r="J26" s="49" t="n">
        <f aca="false">I26*J12</f>
        <v>1280</v>
      </c>
      <c r="K26" s="49"/>
      <c r="L26" s="15" t="n">
        <f aca="false">I26*L12</f>
        <v>128</v>
      </c>
      <c r="O26" s="0" t="n">
        <f aca="false">J26*5%</f>
        <v>64</v>
      </c>
    </row>
    <row r="27" customFormat="false" ht="12.8" hidden="false" customHeight="false" outlineLevel="0" collapsed="false">
      <c r="B27" s="13" t="n">
        <v>4</v>
      </c>
      <c r="C27" s="50" t="n">
        <f aca="false">C26*F$2</f>
        <v>256</v>
      </c>
      <c r="D27" s="15" t="n">
        <f aca="false">C27*D11</f>
        <v>1280</v>
      </c>
      <c r="E27" s="49"/>
      <c r="F27" s="15" t="n">
        <f aca="false">C27*F11</f>
        <v>256</v>
      </c>
      <c r="H27" s="13" t="n">
        <v>4</v>
      </c>
      <c r="I27" s="50" t="n">
        <f aca="false">I26*J$2</f>
        <v>256</v>
      </c>
      <c r="J27" s="49" t="n">
        <f aca="false">I27*J11</f>
        <v>2560</v>
      </c>
      <c r="K27" s="49"/>
      <c r="L27" s="15" t="n">
        <f aca="false">I27*L11</f>
        <v>512</v>
      </c>
      <c r="O27" s="0" t="n">
        <f aca="false">J27*5%</f>
        <v>128</v>
      </c>
    </row>
    <row r="28" customFormat="false" ht="12.8" hidden="false" customHeight="false" outlineLevel="0" collapsed="false">
      <c r="B28" s="13" t="n">
        <v>5</v>
      </c>
      <c r="C28" s="50" t="n">
        <f aca="false">C27*F$2</f>
        <v>1024</v>
      </c>
      <c r="D28" s="15"/>
      <c r="E28" s="49"/>
      <c r="F28" s="15" t="n">
        <f aca="false">C28*F10</f>
        <v>1024</v>
      </c>
      <c r="H28" s="13" t="n">
        <v>5</v>
      </c>
      <c r="I28" s="50" t="n">
        <f aca="false">I27*J$2</f>
        <v>1024</v>
      </c>
      <c r="J28" s="49" t="n">
        <f aca="false">I28*J10</f>
        <v>1024</v>
      </c>
      <c r="K28" s="49"/>
      <c r="L28" s="15" t="n">
        <f aca="false">I28*L10</f>
        <v>1024</v>
      </c>
      <c r="O28" s="0" t="n">
        <f aca="false">J28*5%</f>
        <v>51.2</v>
      </c>
    </row>
    <row r="29" customFormat="false" ht="12.8" hidden="false" customHeight="false" outlineLevel="0" collapsed="false">
      <c r="B29" s="13" t="n">
        <v>6</v>
      </c>
      <c r="C29" s="50" t="n">
        <f aca="false">C28*F$2</f>
        <v>4096</v>
      </c>
      <c r="D29" s="15"/>
      <c r="E29" s="49"/>
      <c r="F29" s="15" t="n">
        <f aca="false">C29*F9</f>
        <v>4096</v>
      </c>
      <c r="H29" s="13" t="n">
        <v>6</v>
      </c>
      <c r="I29" s="50" t="n">
        <f aca="false">I28*J$2</f>
        <v>4096</v>
      </c>
      <c r="J29" s="49" t="n">
        <f aca="false">I29*J9</f>
        <v>4096</v>
      </c>
      <c r="K29" s="49"/>
      <c r="L29" s="15" t="n">
        <f aca="false">I29*L9</f>
        <v>4096</v>
      </c>
      <c r="O29" s="0" t="n">
        <f aca="false">J29*5%</f>
        <v>204.8</v>
      </c>
    </row>
    <row r="34" customFormat="false" ht="12.8" hidden="false" customHeight="false" outlineLevel="0" collapsed="false">
      <c r="F34" s="32" t="n">
        <v>4</v>
      </c>
    </row>
    <row r="36" customFormat="false" ht="12.8" hidden="false" customHeight="false" outlineLevel="0" collapsed="false">
      <c r="B36" s="1" t="s">
        <v>89</v>
      </c>
      <c r="C36" s="33" t="n">
        <v>100</v>
      </c>
      <c r="D36" s="34" t="s">
        <v>80</v>
      </c>
      <c r="E36" s="34" t="s">
        <v>12</v>
      </c>
      <c r="F36" s="35"/>
    </row>
    <row r="37" customFormat="false" ht="12.8" hidden="false" customHeight="false" outlineLevel="0" collapsed="false">
      <c r="B37" s="2" t="n">
        <v>10</v>
      </c>
      <c r="C37" s="3" t="n">
        <v>0</v>
      </c>
      <c r="D37" s="33" t="n">
        <f aca="false">C37*C$4</f>
        <v>0</v>
      </c>
      <c r="E37" s="37" t="n">
        <v>0.01</v>
      </c>
      <c r="F37" s="38" t="n">
        <f aca="false">E37*C$4</f>
        <v>1</v>
      </c>
    </row>
    <row r="38" customFormat="false" ht="12.8" hidden="false" customHeight="false" outlineLevel="0" collapsed="false">
      <c r="B38" s="2" t="n">
        <v>9</v>
      </c>
      <c r="C38" s="3" t="n">
        <v>0</v>
      </c>
      <c r="D38" s="33" t="n">
        <f aca="false">C38*C$4</f>
        <v>0</v>
      </c>
      <c r="E38" s="37" t="n">
        <v>0.01</v>
      </c>
      <c r="F38" s="38" t="n">
        <f aca="false">E38*C$4</f>
        <v>1</v>
      </c>
    </row>
    <row r="39" customFormat="false" ht="12.8" hidden="false" customHeight="false" outlineLevel="0" collapsed="false">
      <c r="B39" s="2" t="n">
        <v>8</v>
      </c>
      <c r="C39" s="3" t="n">
        <v>0</v>
      </c>
      <c r="D39" s="33" t="n">
        <f aca="false">C39*C$4</f>
        <v>0</v>
      </c>
      <c r="E39" s="37" t="n">
        <v>0.01</v>
      </c>
      <c r="F39" s="38" t="n">
        <f aca="false">E39*C$4</f>
        <v>1</v>
      </c>
    </row>
    <row r="40" customFormat="false" ht="12.8" hidden="false" customHeight="false" outlineLevel="0" collapsed="false">
      <c r="B40" s="2" t="n">
        <v>7</v>
      </c>
      <c r="C40" s="3" t="n">
        <v>0</v>
      </c>
      <c r="D40" s="33" t="n">
        <f aca="false">C40*C$4</f>
        <v>0</v>
      </c>
      <c r="E40" s="37" t="n">
        <v>0.01</v>
      </c>
      <c r="F40" s="38" t="n">
        <f aca="false">E40*C$4</f>
        <v>1</v>
      </c>
    </row>
    <row r="41" customFormat="false" ht="12.8" hidden="false" customHeight="false" outlineLevel="0" collapsed="false">
      <c r="B41" s="2" t="n">
        <v>6</v>
      </c>
      <c r="C41" s="3" t="n">
        <v>0</v>
      </c>
      <c r="D41" s="33" t="n">
        <f aca="false">C41*C$4</f>
        <v>0</v>
      </c>
      <c r="E41" s="37" t="n">
        <v>0.01</v>
      </c>
      <c r="F41" s="38" t="n">
        <f aca="false">E41*C$4</f>
        <v>1</v>
      </c>
    </row>
    <row r="42" customFormat="false" ht="12.8" hidden="false" customHeight="false" outlineLevel="0" collapsed="false">
      <c r="B42" s="2" t="n">
        <v>5</v>
      </c>
      <c r="C42" s="3" t="n">
        <v>0</v>
      </c>
      <c r="D42" s="33" t="n">
        <f aca="false">C42*C$4</f>
        <v>0</v>
      </c>
      <c r="E42" s="37" t="n">
        <v>0.01</v>
      </c>
      <c r="F42" s="38" t="n">
        <f aca="false">E42*C$4</f>
        <v>1</v>
      </c>
    </row>
    <row r="43" customFormat="false" ht="12.8" hidden="false" customHeight="false" outlineLevel="0" collapsed="false">
      <c r="B43" s="42" t="n">
        <v>4</v>
      </c>
      <c r="C43" s="43" t="n">
        <v>0</v>
      </c>
      <c r="D43" s="44" t="n">
        <f aca="false">C43*C$4</f>
        <v>0</v>
      </c>
      <c r="E43" s="37" t="n">
        <v>0.01</v>
      </c>
      <c r="F43" s="38" t="n">
        <f aca="false">E43*C$4</f>
        <v>1</v>
      </c>
    </row>
    <row r="44" customFormat="false" ht="12.8" hidden="false" customHeight="false" outlineLevel="0" collapsed="false">
      <c r="B44" s="39" t="n">
        <v>3</v>
      </c>
      <c r="C44" s="40" t="n">
        <v>0.4</v>
      </c>
      <c r="D44" s="45" t="n">
        <f aca="false">C44*C$4</f>
        <v>40</v>
      </c>
      <c r="E44" s="37" t="n">
        <v>0.01</v>
      </c>
      <c r="F44" s="38" t="n">
        <f aca="false">E44*C$4</f>
        <v>1</v>
      </c>
    </row>
    <row r="45" customFormat="false" ht="12.8" hidden="false" customHeight="false" outlineLevel="0" collapsed="false">
      <c r="B45" s="39" t="n">
        <v>2</v>
      </c>
      <c r="C45" s="40" t="n">
        <v>0</v>
      </c>
      <c r="D45" s="45" t="n">
        <f aca="false">C45*C$4</f>
        <v>0</v>
      </c>
      <c r="E45" s="37" t="n">
        <v>0.01</v>
      </c>
      <c r="F45" s="38" t="n">
        <f aca="false">E45*C$4</f>
        <v>1</v>
      </c>
    </row>
    <row r="46" customFormat="false" ht="12.8" hidden="false" customHeight="false" outlineLevel="0" collapsed="false">
      <c r="B46" s="39" t="s">
        <v>5</v>
      </c>
      <c r="C46" s="40" t="n">
        <v>0.1</v>
      </c>
      <c r="D46" s="45" t="n">
        <f aca="false">C46*C$4</f>
        <v>10</v>
      </c>
      <c r="E46" s="37" t="n">
        <v>0.02</v>
      </c>
      <c r="F46" s="38" t="n">
        <f aca="false">E46*C$4</f>
        <v>2</v>
      </c>
    </row>
    <row r="47" customFormat="false" ht="12.8" hidden="false" customHeight="false" outlineLevel="0" collapsed="false">
      <c r="B47" s="2" t="s">
        <v>86</v>
      </c>
      <c r="C47" s="3" t="n">
        <v>0.015</v>
      </c>
      <c r="D47" s="33" t="n">
        <f aca="false">C47*C$4</f>
        <v>1.5</v>
      </c>
      <c r="E47" s="37" t="n">
        <v>0.01</v>
      </c>
      <c r="F47" s="38" t="n">
        <f aca="false">E47*C$4</f>
        <v>1</v>
      </c>
    </row>
    <row r="48" customFormat="false" ht="12.8" hidden="false" customHeight="false" outlineLevel="0" collapsed="false">
      <c r="B48" s="2" t="s">
        <v>87</v>
      </c>
      <c r="C48" s="3" t="n">
        <v>0.005</v>
      </c>
      <c r="D48" s="33" t="n">
        <f aca="false">C48*C$4</f>
        <v>0.5</v>
      </c>
      <c r="E48" s="37" t="n">
        <v>0.01</v>
      </c>
      <c r="F48" s="38" t="n">
        <f aca="false">E48*C$4</f>
        <v>1</v>
      </c>
    </row>
    <row r="49" customFormat="false" ht="12.8" hidden="false" customHeight="false" outlineLevel="0" collapsed="false">
      <c r="B49" s="2" t="s">
        <v>8</v>
      </c>
      <c r="C49" s="3" t="n">
        <v>0</v>
      </c>
      <c r="D49" s="33" t="n">
        <f aca="false">C49*C$4</f>
        <v>0</v>
      </c>
      <c r="E49" s="3"/>
      <c r="F49" s="33" t="n">
        <f aca="false">E49*C$4</f>
        <v>0</v>
      </c>
    </row>
    <row r="50" customFormat="false" ht="12.8" hidden="false" customHeight="false" outlineLevel="0" collapsed="false">
      <c r="B50" s="2" t="s">
        <v>9</v>
      </c>
      <c r="C50" s="3" t="n">
        <v>0.2</v>
      </c>
      <c r="D50" s="33" t="n">
        <f aca="false">C50*C$4</f>
        <v>20</v>
      </c>
      <c r="E50" s="3"/>
      <c r="F50" s="33" t="n">
        <f aca="false">E50*C$4</f>
        <v>0</v>
      </c>
    </row>
    <row r="51" customFormat="false" ht="12.8" hidden="false" customHeight="false" outlineLevel="0" collapsed="false">
      <c r="B51" s="47" t="s">
        <v>10</v>
      </c>
      <c r="C51" s="34" t="n">
        <v>0</v>
      </c>
      <c r="D51" s="33" t="n">
        <f aca="false">C51*C$4</f>
        <v>0</v>
      </c>
      <c r="E51" s="37" t="n">
        <v>0.1</v>
      </c>
      <c r="F51" s="38" t="n">
        <f aca="false">E51*C$4</f>
        <v>10</v>
      </c>
    </row>
    <row r="52" customFormat="false" ht="12.8" hidden="false" customHeight="false" outlineLevel="0" collapsed="false">
      <c r="B52" s="2" t="s">
        <v>88</v>
      </c>
      <c r="C52" s="3" t="n">
        <v>0.05</v>
      </c>
      <c r="D52" s="33" t="n">
        <f aca="false">C52*C$4</f>
        <v>5</v>
      </c>
      <c r="E52" s="3"/>
      <c r="F52" s="33" t="n">
        <f aca="false">E52*C$4</f>
        <v>0</v>
      </c>
    </row>
    <row r="53" customFormat="false" ht="12.8" hidden="false" customHeight="false" outlineLevel="0" collapsed="false">
      <c r="B53" s="1"/>
      <c r="C53" s="3" t="n">
        <f aca="false">SUM(C37:C52)</f>
        <v>0.77</v>
      </c>
      <c r="D53" s="35" t="n">
        <f aca="false">SUM(D37:D52)</f>
        <v>77</v>
      </c>
      <c r="E53" s="3" t="n">
        <f aca="false">SUM(E37:E52)</f>
        <v>0.23</v>
      </c>
      <c r="F53" s="35" t="n">
        <f aca="false">SUM(F37:F52)</f>
        <v>23</v>
      </c>
    </row>
    <row r="54" customFormat="false" ht="12.8" hidden="false" customHeight="false" outlineLevel="0" collapsed="false">
      <c r="C54" s="31" t="n">
        <f aca="false">C53+E53</f>
        <v>1</v>
      </c>
      <c r="D54" s="16" t="n">
        <f aca="false">D53+F53</f>
        <v>100</v>
      </c>
    </row>
    <row r="55" customFormat="false" ht="12.8" hidden="false" customHeight="false" outlineLevel="0" collapsed="false">
      <c r="B55" s="12" t="s">
        <v>10</v>
      </c>
      <c r="C55" s="48" t="n">
        <v>1</v>
      </c>
      <c r="D55" s="49"/>
      <c r="E55" s="49"/>
      <c r="F55" s="49"/>
    </row>
    <row r="56" customFormat="false" ht="12.8" hidden="false" customHeight="false" outlineLevel="0" collapsed="false">
      <c r="B56" s="13" t="n">
        <v>1</v>
      </c>
      <c r="C56" s="50" t="n">
        <f aca="false">C55*F$2</f>
        <v>4</v>
      </c>
      <c r="D56" s="15" t="n">
        <f aca="false">$C56*D46</f>
        <v>40</v>
      </c>
      <c r="E56" s="15"/>
      <c r="F56" s="15" t="n">
        <f aca="false">C56*F46</f>
        <v>8</v>
      </c>
    </row>
    <row r="57" customFormat="false" ht="12.8" hidden="false" customHeight="false" outlineLevel="0" collapsed="false">
      <c r="B57" s="12" t="n">
        <v>2</v>
      </c>
      <c r="C57" s="50" t="n">
        <f aca="false">C56*F$2</f>
        <v>16</v>
      </c>
      <c r="D57" s="15" t="n">
        <f aca="false">C57*D45</f>
        <v>0</v>
      </c>
      <c r="E57" s="49"/>
      <c r="F57" s="15" t="n">
        <f aca="false">C57*F45</f>
        <v>16</v>
      </c>
    </row>
    <row r="58" customFormat="false" ht="12.8" hidden="false" customHeight="false" outlineLevel="0" collapsed="false">
      <c r="B58" s="13" t="n">
        <v>3</v>
      </c>
      <c r="C58" s="50" t="n">
        <f aca="false">C57*F$2</f>
        <v>64</v>
      </c>
      <c r="D58" s="15" t="n">
        <f aca="false">C58*D44</f>
        <v>2560</v>
      </c>
      <c r="E58" s="49"/>
      <c r="F58" s="15" t="n">
        <f aca="false">C58*F44</f>
        <v>64</v>
      </c>
    </row>
    <row r="59" customFormat="false" ht="12.8" hidden="false" customHeight="false" outlineLevel="0" collapsed="false">
      <c r="B59" s="13" t="n">
        <v>4</v>
      </c>
      <c r="C59" s="50" t="n">
        <f aca="false">C58*F$2</f>
        <v>256</v>
      </c>
      <c r="D59" s="15" t="n">
        <f aca="false">C59*D43</f>
        <v>0</v>
      </c>
      <c r="E59" s="49"/>
      <c r="F59" s="15" t="n">
        <f aca="false">C59*F43</f>
        <v>256</v>
      </c>
    </row>
    <row r="60" customFormat="false" ht="12.8" hidden="false" customHeight="false" outlineLevel="0" collapsed="false">
      <c r="B60" s="13" t="n">
        <v>5</v>
      </c>
      <c r="C60" s="50" t="n">
        <f aca="false">C59*F$2</f>
        <v>1024</v>
      </c>
      <c r="D60" s="15"/>
      <c r="E60" s="49"/>
      <c r="F60" s="15" t="n">
        <f aca="false">C60*F42</f>
        <v>1024</v>
      </c>
    </row>
    <row r="61" customFormat="false" ht="12.8" hidden="false" customHeight="false" outlineLevel="0" collapsed="false">
      <c r="B61" s="13" t="n">
        <v>6</v>
      </c>
      <c r="C61" s="50" t="n">
        <f aca="false">C60*F$2</f>
        <v>4096</v>
      </c>
      <c r="D61" s="15"/>
      <c r="E61" s="49"/>
      <c r="F61" s="15" t="n">
        <f aca="false">C61*F41</f>
        <v>4096</v>
      </c>
    </row>
  </sheetData>
  <mergeCells count="1">
    <mergeCell ref="P15:Q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2023-06-19T00:51:28Z</dcterms:created>
  <dc:creator/>
  <dc:description/>
  <dc:language>en-PH</dc:language>
  <cp:lastModifiedBy/>
  <dcterms:modified xsi:type="dcterms:W3CDTF">2023-06-22T17:40:17Z</dcterms:modified>
  <cp:revision>70</cp:revision>
  <dc:subject/>
  <dc:title/>
</cp:coreProperties>
</file>