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Ian/git/reanalysis-of-vahey-2015/data/"/>
    </mc:Choice>
  </mc:AlternateContent>
  <xr:revisionPtr revIDLastSave="0" documentId="13_ncr:1_{D7400C9F-CD26-AE41-9F2F-483040ED73FF}" xr6:coauthVersionLast="36" xr6:coauthVersionMax="43" xr10:uidLastSave="{00000000-0000-0000-0000-000000000000}"/>
  <bookViews>
    <workbookView xWindow="0" yWindow="460" windowWidth="28800" windowHeight="17540" tabRatio="500" xr2:uid="{00000000-000D-0000-FFFF-FFFF00000000}"/>
  </bookViews>
  <sheets>
    <sheet name="reextractions workings" sheetId="13" r:id="rId1"/>
    <sheet name="potential adds, need auth input" sheetId="18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8" l="1"/>
  <c r="N8" i="18"/>
  <c r="E186" i="13" l="1"/>
  <c r="E184" i="13"/>
  <c r="E185" i="13"/>
  <c r="E183" i="13"/>
  <c r="G24" i="13" l="1"/>
  <c r="G27" i="13"/>
  <c r="F16" i="13"/>
  <c r="F13" i="13"/>
</calcChain>
</file>

<file path=xl/sharedStrings.xml><?xml version="1.0" encoding="utf-8"?>
<sst xmlns="http://schemas.openxmlformats.org/spreadsheetml/2006/main" count="437" uniqueCount="144">
  <si>
    <t>Hooper, Villatte,  Neofotistou &amp; McHugh (2010)</t>
  </si>
  <si>
    <t>Nicholson &amp; Barnes-Holmes (2012a)</t>
  </si>
  <si>
    <t>Parling, Cernvall, Stewart, Barnes-Holmes &amp; Ghaderi (2011)</t>
  </si>
  <si>
    <t>Compound DIRAP for all four IRAP trial-types about experiential avoidance</t>
  </si>
  <si>
    <t>n</t>
  </si>
  <si>
    <t>continuous</t>
  </si>
  <si>
    <t>group</t>
  </si>
  <si>
    <t>mixed</t>
  </si>
  <si>
    <t>aaq</t>
  </si>
  <si>
    <t>r</t>
  </si>
  <si>
    <t>obsessive beliefs questionnaire</t>
  </si>
  <si>
    <t>SD = SEM * sqrt(N)</t>
  </si>
  <si>
    <t>high fear - spiders tt</t>
  </si>
  <si>
    <t>m</t>
  </si>
  <si>
    <t>se</t>
  </si>
  <si>
    <t>sd</t>
  </si>
  <si>
    <t>low fear - spiders tt</t>
  </si>
  <si>
    <t>high fear - pleasant tt</t>
  </si>
  <si>
    <t>low fear - pleasant tt</t>
  </si>
  <si>
    <t>equations</t>
  </si>
  <si>
    <t xml:space="preserve">convert mean/se/n into sd, then mean and sd into cohens d </t>
  </si>
  <si>
    <t>cohens d</t>
  </si>
  <si>
    <t>original meta reports the correlation between IRAP and fsq, but groups were formed on the basis of the fsq therefore inflating correlations. Predicting group therefore more appropriate, so calculate d between groups.</t>
  </si>
  <si>
    <t>Kosnes et al 2013</t>
  </si>
  <si>
    <t>non depressed</t>
  </si>
  <si>
    <t>depressed</t>
  </si>
  <si>
    <t>pos tt</t>
  </si>
  <si>
    <t>neg tt</t>
  </si>
  <si>
    <t>https://www.polyu.edu.hk/mm/effectsizefaqs/calculator/calculator.html</t>
  </si>
  <si>
    <t>Vahey 2009</t>
  </si>
  <si>
    <t>students</t>
  </si>
  <si>
    <t>main block prisoners</t>
  </si>
  <si>
    <t>open air prisoners</t>
  </si>
  <si>
    <t>https://www.psychometrica.de/effect_size.html#nonparametric</t>
  </si>
  <si>
    <t>vahey 2010</t>
  </si>
  <si>
    <t>n1</t>
  </si>
  <si>
    <t>n2</t>
  </si>
  <si>
    <t>U</t>
  </si>
  <si>
    <t>cohens d (online calc)</t>
  </si>
  <si>
    <t>tt1</t>
  </si>
  <si>
    <t>tt2</t>
  </si>
  <si>
    <t>Nicholson, McCourt et al. (2013)</t>
  </si>
  <si>
    <t>Dawson et al. (2009)</t>
  </si>
  <si>
    <t>Child-sexual tt</t>
  </si>
  <si>
    <t>controls vs paedophilic sex-offenders</t>
  </si>
  <si>
    <t>Child-nonsexual tt</t>
  </si>
  <si>
    <t>Adult-sexual tt</t>
  </si>
  <si>
    <t>Adult-nonsexual tt</t>
  </si>
  <si>
    <t>overall D</t>
  </si>
  <si>
    <t>F(1, 30) &lt;= 2.5, p &gt; .12, therefore eta2 &lt; 0.169803, therefore r &lt; 0.2774</t>
  </si>
  <si>
    <t>F(1, 30) = 6.136, p = .019, therefore eta2 = 0.169803, therefore r = .41</t>
  </si>
  <si>
    <t>https://www.psychometrica.de/effect_size.html#transform2</t>
  </si>
  <si>
    <t>https://www.socscistatistics.com/pvalues/fdistribution.aspx</t>
  </si>
  <si>
    <t>DV</t>
  </si>
  <si>
    <t>correlation</t>
  </si>
  <si>
    <t>mindfulness group</t>
  </si>
  <si>
    <t>Hooper et al., 2010</t>
  </si>
  <si>
    <t>F(1, 22) = 5.37, ηp2 = .196, therefore r = .44</t>
  </si>
  <si>
    <t>Hussey &amp; Barnes-Holmes, 2012</t>
  </si>
  <si>
    <t>clinical anorexia group</t>
  </si>
  <si>
    <t>"Bad me fat" self-IRAP trial type</t>
  </si>
  <si>
    <t>Parling, Cernvall, Stewart, Barnes-Holmes &amp; Ghaderi, 2011</t>
  </si>
  <si>
    <t xml:space="preserve">group </t>
  </si>
  <si>
    <t>"Good me fat" self-IRAP trial type</t>
  </si>
  <si>
    <t>Cohen's d = -1.07, therefore r = 0.47</t>
  </si>
  <si>
    <t>Cohen's d = 0.94, therefore r = 0.43</t>
  </si>
  <si>
    <t>"Good me thin" self-IRAP trial type</t>
  </si>
  <si>
    <t>Cohen's d = 0.5, therefore r = .24</t>
  </si>
  <si>
    <t>Cohen's d = 0.23, therefore r = .11</t>
  </si>
  <si>
    <t>"Bad me thin" self-IRAP trial type</t>
  </si>
  <si>
    <t>"Bad others fat" others-IRAP trial type</t>
  </si>
  <si>
    <t>Cohen's d = -.11, therefore r = .05</t>
  </si>
  <si>
    <t>"Good others fat" others-IRAP trial type</t>
  </si>
  <si>
    <t>Cohen's d = .64, therefore r = .30</t>
  </si>
  <si>
    <t>"Good others thin" others-IRAP trial type</t>
  </si>
  <si>
    <t>Cohen's d = .11, therefore r = .05</t>
  </si>
  <si>
    <t>"Bad others thin" others-IRAP trial type</t>
  </si>
  <si>
    <t>Cohen's d = .66, therefore r = .31</t>
  </si>
  <si>
    <t>"I don’t want to be fat" Thin-IRAP trial type</t>
  </si>
  <si>
    <t>Cohen's d = .79, therefore r = .37</t>
  </si>
  <si>
    <t>"I want to be fat" Thin-IRAP trial type</t>
  </si>
  <si>
    <t>Cohen's d = .13, therefore r = .06</t>
  </si>
  <si>
    <t>"I want to be thin" Thin-IRAP trial type</t>
  </si>
  <si>
    <t>Cohen's d = .55, therefore r = .27</t>
  </si>
  <si>
    <t>"I don’t want to be thin" Thin-IRAP trial type</t>
  </si>
  <si>
    <t>Cohen's d = .03, therefore r = .02</t>
  </si>
  <si>
    <t>"I must not be fat" Fat-IRAP trial type</t>
  </si>
  <si>
    <t>Cohen's d = .24, therefore r = .12</t>
  </si>
  <si>
    <t>"I can be fat" Fat-IRAP trial type</t>
  </si>
  <si>
    <t>Cohen's d = .4, therefore r = .2</t>
  </si>
  <si>
    <t>"I can be thin" fat-IRAP trial type</t>
  </si>
  <si>
    <t>Cohen's d = .16, therefore r = .08</t>
  </si>
  <si>
    <t>"I must not be thin" Fat-IRAP trial type</t>
  </si>
  <si>
    <t>Cohen's d = .72, therefore r = .34</t>
  </si>
  <si>
    <t xml:space="preserve">the following analyses are reported "There was a significant correlation between the Fat-IRAP trial type “I can be fat” and the corresponding rating on the explicit VAS measure “I can be fat—I must not be fat” in the clinical group r(15) = .587, p = .022. No other significant correlations were found in the two study groups (−.54 &lt;r &lt;.49,and.067&lt;p&lt;.90)." Reporting these analyses will overestimate effect sizes (potentially substantially). Should we still include? There would be about 15 additional statistics inserted if we did, but this really would be a huge overestimation in that case. </t>
  </si>
  <si>
    <t>Timko, England, Herbert &amp; Forman, 2010 (Study 1)</t>
  </si>
  <si>
    <t>https://www.psychometrica.de/effect_size.html</t>
  </si>
  <si>
    <t>Body Shape Questionnaire</t>
  </si>
  <si>
    <t>checked</t>
  </si>
  <si>
    <t>only correlations with one trial type were included in the manuscript; it notes that the other correlation tables are available from the journal website but this doesn't seem to be the case. Ive emailed the author asking for a copy of these results.</t>
  </si>
  <si>
    <t>max value calculated on the basis of "all ps &lt; XX", directionality assumed. authors contacted for correlation table.</t>
  </si>
  <si>
    <t>3 OTHER TRIAL TYPES</t>
  </si>
  <si>
    <t>d adult sexual</t>
  </si>
  <si>
    <t>Approx No. Offences</t>
  </si>
  <si>
    <t>d adult nonsexual</t>
  </si>
  <si>
    <t>d child sexual</t>
  </si>
  <si>
    <t>d child non sexual</t>
  </si>
  <si>
    <t>overall d</t>
  </si>
  <si>
    <t>Approx Weeks in SOTP</t>
  </si>
  <si>
    <t>Life Good - Feel Good Before Exposure</t>
  </si>
  <si>
    <t>Life Good - Feel Bad Before Exposure</t>
  </si>
  <si>
    <t>Life Bad - Feel Good Before Exposure uninverted</t>
  </si>
  <si>
    <t>Life Bad - Feel Bad Before Exposure uninverted</t>
  </si>
  <si>
    <t>Life Good - Feel Good After Exposure</t>
  </si>
  <si>
    <t>Life Good - Feel Bad After Exposure</t>
  </si>
  <si>
    <t>Life Bad - Feel Good After Exposure uninverted</t>
  </si>
  <si>
    <t>Life Bad - Feel Bad After Exposure uninverted</t>
  </si>
  <si>
    <t>overall d pre</t>
  </si>
  <si>
    <t>overall d post</t>
  </si>
  <si>
    <t>Life Good - Feel Good prepost change</t>
  </si>
  <si>
    <t>Life Good - Feel Bad change</t>
  </si>
  <si>
    <t>Life Bad - Feel Good uninverted change</t>
  </si>
  <si>
    <t>Life Bad - Feel Bad uninverted change</t>
  </si>
  <si>
    <t>overall d prepost change</t>
  </si>
  <si>
    <t>dass d</t>
  </si>
  <si>
    <t>dass a</t>
  </si>
  <si>
    <t>dass s</t>
  </si>
  <si>
    <t>reextracted raw data and did pearson correlations:</t>
  </si>
  <si>
    <t>Parling et al. (2012)</t>
  </si>
  <si>
    <t>dieting to lose</t>
  </si>
  <si>
    <t>not dietng</t>
  </si>
  <si>
    <t>https://www.socscistatistics.com/effectsize/default3.aspx</t>
  </si>
  <si>
    <t>Remue 013</t>
  </si>
  <si>
    <t xml:space="preserve">Actual Self IRAP Ideal Self IRAP </t>
  </si>
  <si>
    <t>actual self esteem irap</t>
  </si>
  <si>
    <t>ideal self esteem irap</t>
  </si>
  <si>
    <t>low bdi</t>
  </si>
  <si>
    <t>bdi</t>
  </si>
  <si>
    <t>low</t>
  </si>
  <si>
    <t>high</t>
  </si>
  <si>
    <t>d one group</t>
  </si>
  <si>
    <t>d between</t>
  </si>
  <si>
    <t>NB these and many other correlations were run but reported only as "no other correlations were signfiicant". Complete reporting of this paper requires data from authors; I've emailed them.</t>
  </si>
  <si>
    <t>other trial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</si>
</sst>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2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0" borderId="0" xfId="0" applyNumberFormat="1"/>
    <xf numFmtId="1" fontId="3" fillId="0" borderId="0" xfId="0" applyNumberFormat="1" applyFont="1" applyAlignment="1">
      <alignment horizontal="right"/>
    </xf>
    <xf numFmtId="0" fontId="5" fillId="0" borderId="0" xfId="0" applyFont="1"/>
    <xf numFmtId="2" fontId="0" fillId="2" borderId="0" xfId="0" applyNumberFormat="1" applyFont="1" applyFill="1" applyAlignment="1">
      <alignment horizontal="right"/>
    </xf>
    <xf numFmtId="0" fontId="1" fillId="0" borderId="0" xfId="689"/>
    <xf numFmtId="2" fontId="4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0" fontId="7" fillId="0" borderId="0" xfId="0" applyFont="1"/>
    <xf numFmtId="0" fontId="7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/>
    <xf numFmtId="0" fontId="9" fillId="0" borderId="0" xfId="0" applyFont="1"/>
    <xf numFmtId="0" fontId="6" fillId="0" borderId="0" xfId="0" applyFont="1" applyFill="1" applyAlignment="1">
      <alignment horizontal="left"/>
    </xf>
    <xf numFmtId="2" fontId="0" fillId="0" borderId="0" xfId="0" applyNumberFormat="1" applyFont="1" applyAlignment="1">
      <alignment horizontal="right"/>
    </xf>
    <xf numFmtId="0" fontId="8" fillId="0" borderId="0" xfId="0" applyFo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center"/>
    </xf>
  </cellXfs>
  <cellStyles count="7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sychometrica.de/effect_size.html" TargetMode="External"/><Relationship Id="rId2" Type="http://schemas.openxmlformats.org/officeDocument/2006/relationships/hyperlink" Target="https://www.socscistatistics.com/pvalues/fdistribution.aspx" TargetMode="External"/><Relationship Id="rId1" Type="http://schemas.openxmlformats.org/officeDocument/2006/relationships/hyperlink" Target="https://www.psychometrica.de/effect_size.html" TargetMode="External"/><Relationship Id="rId6" Type="http://schemas.openxmlformats.org/officeDocument/2006/relationships/hyperlink" Target="https://www.psychometrica.de/effect_size.html" TargetMode="External"/><Relationship Id="rId5" Type="http://schemas.openxmlformats.org/officeDocument/2006/relationships/hyperlink" Target="https://www.socscistatistics.com/effectsize/default3.aspx" TargetMode="External"/><Relationship Id="rId4" Type="http://schemas.openxmlformats.org/officeDocument/2006/relationships/hyperlink" Target="https://www.psychometrica.de/effect_siz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2:L191"/>
  <sheetViews>
    <sheetView tabSelected="1" topLeftCell="A45" workbookViewId="0">
      <selection activeCell="E71" sqref="E71"/>
    </sheetView>
  </sheetViews>
  <sheetFormatPr baseColWidth="10" defaultRowHeight="16"/>
  <cols>
    <col min="1" max="1" width="23.33203125" customWidth="1"/>
  </cols>
  <sheetData>
    <row r="2" spans="1:6">
      <c r="A2" s="20" t="s">
        <v>19</v>
      </c>
    </row>
    <row r="3" spans="1:6">
      <c r="A3" t="s">
        <v>33</v>
      </c>
    </row>
    <row r="4" spans="1:6">
      <c r="A4" s="2" t="s">
        <v>28</v>
      </c>
    </row>
    <row r="5" spans="1:6">
      <c r="A5" s="2" t="s">
        <v>11</v>
      </c>
    </row>
    <row r="6" spans="1:6">
      <c r="A6" s="2"/>
    </row>
    <row r="7" spans="1:6">
      <c r="A7" s="31" t="s">
        <v>1</v>
      </c>
    </row>
    <row r="8" spans="1:6">
      <c r="A8" t="s">
        <v>22</v>
      </c>
    </row>
    <row r="9" spans="1:6">
      <c r="A9" s="2"/>
    </row>
    <row r="10" spans="1:6" ht="16" customHeight="1">
      <c r="A10" s="2" t="s">
        <v>20</v>
      </c>
    </row>
    <row r="12" spans="1:6">
      <c r="A12" s="2"/>
      <c r="B12" s="2" t="s">
        <v>13</v>
      </c>
      <c r="C12" s="2" t="s">
        <v>14</v>
      </c>
      <c r="D12" s="2" t="s">
        <v>4</v>
      </c>
      <c r="E12" s="2" t="s">
        <v>15</v>
      </c>
      <c r="F12" s="2" t="s">
        <v>21</v>
      </c>
    </row>
    <row r="13" spans="1:6">
      <c r="A13" s="2" t="s">
        <v>12</v>
      </c>
      <c r="B13" s="10">
        <v>0.23100000000000001</v>
      </c>
      <c r="C13" s="11">
        <v>7.0000000000000007E-2</v>
      </c>
      <c r="D13" s="11">
        <v>15</v>
      </c>
      <c r="E13" s="12">
        <v>0.27</v>
      </c>
      <c r="F13" s="13">
        <f>ABS((B13-B14)/(SQRT((((D13-1)*E13^2)+((D14-1)*E14^2))/(D13+D14-2))))</f>
        <v>0.96666666666666667</v>
      </c>
    </row>
    <row r="14" spans="1:6">
      <c r="A14" s="2" t="s">
        <v>16</v>
      </c>
      <c r="B14" s="11">
        <v>-0.03</v>
      </c>
      <c r="C14" s="11">
        <v>7.0000000000000007E-2</v>
      </c>
      <c r="D14" s="11">
        <v>15</v>
      </c>
      <c r="E14" s="12">
        <v>0.27</v>
      </c>
      <c r="F14" s="13"/>
    </row>
    <row r="15" spans="1:6">
      <c r="A15" s="2"/>
      <c r="B15" s="11"/>
      <c r="C15" s="11"/>
      <c r="D15" s="11"/>
      <c r="E15" s="12"/>
      <c r="F15" s="13"/>
    </row>
    <row r="16" spans="1:6">
      <c r="A16" s="2" t="s">
        <v>17</v>
      </c>
      <c r="B16" s="11">
        <v>-0.18</v>
      </c>
      <c r="C16" s="11">
        <v>0.06</v>
      </c>
      <c r="D16" s="11">
        <v>15</v>
      </c>
      <c r="E16" s="12">
        <v>0.23</v>
      </c>
      <c r="F16" s="13">
        <f>ABS((B16-B17)/(SQRT((((D16-1)*E16^2)+((D17-1)*E17^2))/(D16+D17-2))))</f>
        <v>0.2608695652173913</v>
      </c>
    </row>
    <row r="17" spans="1:8">
      <c r="A17" s="2" t="s">
        <v>18</v>
      </c>
      <c r="B17" s="11">
        <v>-0.12</v>
      </c>
      <c r="C17" s="11">
        <v>0.06</v>
      </c>
      <c r="D17" s="11">
        <v>15</v>
      </c>
      <c r="E17" s="12">
        <v>0.23</v>
      </c>
      <c r="F17" s="13"/>
    </row>
    <row r="21" spans="1:8">
      <c r="A21" s="15" t="s">
        <v>23</v>
      </c>
    </row>
    <row r="23" spans="1:8">
      <c r="A23" s="2"/>
      <c r="C23" s="2" t="s">
        <v>13</v>
      </c>
      <c r="D23" s="2" t="s">
        <v>14</v>
      </c>
      <c r="E23" s="2" t="s">
        <v>4</v>
      </c>
      <c r="F23" s="2" t="s">
        <v>15</v>
      </c>
      <c r="G23" s="2" t="s">
        <v>21</v>
      </c>
      <c r="H23" s="2" t="s">
        <v>9</v>
      </c>
    </row>
    <row r="24" spans="1:8">
      <c r="A24" s="2" t="s">
        <v>25</v>
      </c>
      <c r="B24" t="s">
        <v>26</v>
      </c>
      <c r="C24">
        <v>-0.05</v>
      </c>
      <c r="D24" s="11"/>
      <c r="E24" s="11">
        <v>33</v>
      </c>
      <c r="F24">
        <v>0.64</v>
      </c>
      <c r="G24" s="13">
        <f>ABS((C24-C25)/(SQRT((((E24-1)*F24^2)+((E25-1)*F25^2))/(E24+E25-2))))</f>
        <v>0.78257881987276767</v>
      </c>
      <c r="H24">
        <v>0.36708022000000001</v>
      </c>
    </row>
    <row r="25" spans="1:8">
      <c r="A25" s="2" t="s">
        <v>24</v>
      </c>
      <c r="B25" t="s">
        <v>26</v>
      </c>
      <c r="C25">
        <v>0.34</v>
      </c>
      <c r="D25" s="11"/>
      <c r="E25" s="11">
        <v>38</v>
      </c>
      <c r="F25">
        <v>0.33</v>
      </c>
      <c r="G25" s="13"/>
    </row>
    <row r="26" spans="1:8">
      <c r="A26" s="2"/>
      <c r="C26" s="11"/>
      <c r="D26" s="11"/>
      <c r="E26" s="11"/>
      <c r="F26" s="12"/>
      <c r="G26" s="13"/>
    </row>
    <row r="27" spans="1:8">
      <c r="A27" s="2" t="s">
        <v>25</v>
      </c>
      <c r="B27" t="s">
        <v>27</v>
      </c>
      <c r="C27" s="11">
        <v>-0.22</v>
      </c>
      <c r="D27" s="11"/>
      <c r="E27" s="11">
        <v>33</v>
      </c>
      <c r="F27" s="12">
        <v>0.52</v>
      </c>
      <c r="G27" s="13">
        <f>ABS((C27-C28)/(SQRT((((E27-1)*F27^2)+((E28-1)*F28^2))/(E27+E28-2))))</f>
        <v>0.73203107244439758</v>
      </c>
      <c r="H27">
        <v>0.34645832999999998</v>
      </c>
    </row>
    <row r="28" spans="1:8">
      <c r="A28" s="2" t="s">
        <v>24</v>
      </c>
      <c r="B28" t="s">
        <v>27</v>
      </c>
      <c r="C28" s="11">
        <v>0.1</v>
      </c>
      <c r="D28" s="11"/>
      <c r="E28" s="11">
        <v>38</v>
      </c>
      <c r="F28" s="12">
        <v>0.35</v>
      </c>
      <c r="G28" s="13"/>
    </row>
    <row r="33" spans="1:8">
      <c r="A33" s="20" t="s">
        <v>29</v>
      </c>
    </row>
    <row r="35" spans="1:8">
      <c r="A35" s="2"/>
      <c r="C35" s="2" t="s">
        <v>13</v>
      </c>
      <c r="D35" s="2" t="s">
        <v>14</v>
      </c>
      <c r="E35" s="2" t="s">
        <v>4</v>
      </c>
      <c r="F35" s="2" t="s">
        <v>15</v>
      </c>
      <c r="G35" s="2" t="s">
        <v>21</v>
      </c>
      <c r="H35" s="2" t="s">
        <v>9</v>
      </c>
    </row>
    <row r="36" spans="1:8">
      <c r="A36" s="2" t="s">
        <v>30</v>
      </c>
      <c r="D36" s="11"/>
      <c r="E36" s="11">
        <v>24</v>
      </c>
      <c r="G36" s="9">
        <v>1.58</v>
      </c>
      <c r="H36">
        <v>0.62</v>
      </c>
    </row>
    <row r="37" spans="1:8">
      <c r="A37" s="2" t="s">
        <v>31</v>
      </c>
      <c r="D37" s="11"/>
      <c r="E37" s="11">
        <v>13</v>
      </c>
    </row>
    <row r="38" spans="1:8">
      <c r="A38" s="2"/>
      <c r="C38" s="11"/>
      <c r="D38" s="11"/>
      <c r="E38" s="11"/>
      <c r="F38" s="12"/>
      <c r="G38" s="13"/>
    </row>
    <row r="39" spans="1:8">
      <c r="A39" s="2" t="s">
        <v>30</v>
      </c>
      <c r="C39" s="11"/>
      <c r="D39" s="11"/>
      <c r="E39" s="11">
        <v>24</v>
      </c>
      <c r="F39" s="12"/>
      <c r="G39" s="9">
        <v>1.04</v>
      </c>
      <c r="H39">
        <v>0.46</v>
      </c>
    </row>
    <row r="40" spans="1:8">
      <c r="A40" s="2" t="s">
        <v>32</v>
      </c>
      <c r="C40" s="11"/>
      <c r="D40" s="11"/>
      <c r="E40" s="11">
        <v>6</v>
      </c>
      <c r="F40" s="12"/>
      <c r="G40" s="13"/>
    </row>
    <row r="42" spans="1:8">
      <c r="A42" s="2" t="s">
        <v>32</v>
      </c>
      <c r="C42" s="11"/>
      <c r="D42" s="11"/>
      <c r="E42" s="11">
        <v>6</v>
      </c>
      <c r="F42" s="12"/>
      <c r="G42" s="9">
        <v>0.08</v>
      </c>
      <c r="H42">
        <v>0.04</v>
      </c>
    </row>
    <row r="43" spans="1:8">
      <c r="A43" s="2" t="s">
        <v>31</v>
      </c>
      <c r="C43" s="11"/>
      <c r="D43" s="11"/>
      <c r="E43" s="11">
        <v>13</v>
      </c>
      <c r="F43" s="12"/>
      <c r="G43" s="13"/>
    </row>
    <row r="45" spans="1:8">
      <c r="A45" t="s">
        <v>34</v>
      </c>
    </row>
    <row r="46" spans="1:8">
      <c r="B46" t="s">
        <v>39</v>
      </c>
      <c r="C46" t="s">
        <v>40</v>
      </c>
    </row>
    <row r="47" spans="1:8">
      <c r="A47" t="s">
        <v>37</v>
      </c>
      <c r="B47">
        <v>15</v>
      </c>
      <c r="C47">
        <v>14</v>
      </c>
    </row>
    <row r="48" spans="1:8">
      <c r="A48" t="s">
        <v>35</v>
      </c>
      <c r="B48">
        <v>5</v>
      </c>
    </row>
    <row r="49" spans="1:11">
      <c r="A49" t="s">
        <v>36</v>
      </c>
      <c r="B49">
        <v>8</v>
      </c>
    </row>
    <row r="50" spans="1:11">
      <c r="A50" t="s">
        <v>38</v>
      </c>
      <c r="B50">
        <v>0.41499999999999998</v>
      </c>
      <c r="C50">
        <v>0.502</v>
      </c>
    </row>
    <row r="51" spans="1:11">
      <c r="A51" s="2" t="s">
        <v>9</v>
      </c>
      <c r="B51">
        <v>0.21438441999999999</v>
      </c>
      <c r="C51">
        <v>0.25661040000000002</v>
      </c>
    </row>
    <row r="54" spans="1:11">
      <c r="A54" s="15" t="s">
        <v>42</v>
      </c>
    </row>
    <row r="55" spans="1:11">
      <c r="A55" s="17" t="s">
        <v>51</v>
      </c>
    </row>
    <row r="56" spans="1:11">
      <c r="A56" s="17" t="s">
        <v>52</v>
      </c>
    </row>
    <row r="57" spans="1:11">
      <c r="A57" s="17"/>
    </row>
    <row r="58" spans="1:11">
      <c r="A58" s="17"/>
    </row>
    <row r="59" spans="1:11">
      <c r="A59" s="4" t="s">
        <v>42</v>
      </c>
      <c r="B59" s="5" t="s">
        <v>6</v>
      </c>
      <c r="C59" s="5" t="s">
        <v>7</v>
      </c>
      <c r="D59" s="4" t="s">
        <v>43</v>
      </c>
      <c r="E59" s="5" t="s">
        <v>44</v>
      </c>
      <c r="F59" s="6">
        <v>0.41</v>
      </c>
      <c r="G59" s="7">
        <v>32</v>
      </c>
      <c r="H59" s="4"/>
      <c r="I59" s="4"/>
      <c r="J59" s="4" t="s">
        <v>50</v>
      </c>
      <c r="K59" s="4"/>
    </row>
    <row r="60" spans="1:11">
      <c r="A60" s="4" t="s">
        <v>42</v>
      </c>
      <c r="B60" s="5" t="s">
        <v>6</v>
      </c>
      <c r="C60" s="5" t="s">
        <v>7</v>
      </c>
      <c r="D60" s="4" t="s">
        <v>45</v>
      </c>
      <c r="E60" s="5" t="s">
        <v>44</v>
      </c>
      <c r="F60" s="16">
        <v>0.27739999999999998</v>
      </c>
      <c r="G60" s="14">
        <v>32</v>
      </c>
      <c r="H60" s="4"/>
      <c r="I60" s="4"/>
      <c r="J60" s="3" t="s">
        <v>49</v>
      </c>
      <c r="K60" s="4"/>
    </row>
    <row r="61" spans="1:11">
      <c r="A61" s="4" t="s">
        <v>42</v>
      </c>
      <c r="B61" s="5" t="s">
        <v>6</v>
      </c>
      <c r="C61" s="5" t="s">
        <v>7</v>
      </c>
      <c r="D61" s="4" t="s">
        <v>46</v>
      </c>
      <c r="E61" s="5" t="s">
        <v>44</v>
      </c>
      <c r="F61" s="16">
        <v>0.27739999999999998</v>
      </c>
      <c r="G61" s="14">
        <v>32</v>
      </c>
      <c r="H61" s="4"/>
      <c r="I61" s="4"/>
      <c r="J61" s="3" t="s">
        <v>49</v>
      </c>
      <c r="K61" s="4"/>
    </row>
    <row r="62" spans="1:11">
      <c r="A62" s="4" t="s">
        <v>42</v>
      </c>
      <c r="B62" s="5" t="s">
        <v>6</v>
      </c>
      <c r="C62" s="5" t="s">
        <v>7</v>
      </c>
      <c r="D62" s="4" t="s">
        <v>47</v>
      </c>
      <c r="E62" s="5" t="s">
        <v>44</v>
      </c>
      <c r="F62" s="16">
        <v>0.27739999999999998</v>
      </c>
      <c r="G62" s="14">
        <v>32</v>
      </c>
      <c r="H62" s="4"/>
      <c r="I62" s="4"/>
      <c r="J62" s="3" t="s">
        <v>49</v>
      </c>
      <c r="K62" s="4"/>
    </row>
    <row r="63" spans="1:11">
      <c r="A63" s="4" t="s">
        <v>42</v>
      </c>
      <c r="B63" s="5" t="s">
        <v>6</v>
      </c>
      <c r="C63" s="5" t="s">
        <v>7</v>
      </c>
      <c r="D63" s="4" t="s">
        <v>48</v>
      </c>
      <c r="E63" s="5" t="s">
        <v>44</v>
      </c>
      <c r="F63" s="16">
        <v>0.27739999999999998</v>
      </c>
      <c r="G63" s="14">
        <v>32</v>
      </c>
      <c r="H63" s="4"/>
      <c r="I63" s="4"/>
      <c r="J63" s="3" t="s">
        <v>49</v>
      </c>
      <c r="K63" s="4"/>
    </row>
    <row r="64" spans="1:11">
      <c r="A64" s="4" t="s">
        <v>42</v>
      </c>
      <c r="B64" s="4"/>
      <c r="C64" s="5"/>
      <c r="D64" s="28" t="s">
        <v>102</v>
      </c>
      <c r="E64" s="28" t="s">
        <v>103</v>
      </c>
      <c r="F64" s="28">
        <v>8.4000000000000005E-2</v>
      </c>
      <c r="G64" s="14">
        <v>32</v>
      </c>
      <c r="H64" s="4"/>
      <c r="I64" s="4"/>
      <c r="J64" s="4"/>
      <c r="K64" s="4"/>
    </row>
    <row r="65" spans="1:11">
      <c r="A65" s="4" t="s">
        <v>42</v>
      </c>
      <c r="B65" s="4"/>
      <c r="C65" s="5"/>
      <c r="D65" s="28" t="s">
        <v>104</v>
      </c>
      <c r="E65" s="28" t="s">
        <v>103</v>
      </c>
      <c r="F65" s="28">
        <v>8.7999999999999995E-2</v>
      </c>
      <c r="G65" s="14">
        <v>32</v>
      </c>
      <c r="H65" s="4"/>
      <c r="I65" s="4"/>
      <c r="J65" s="4"/>
      <c r="K65" s="4"/>
    </row>
    <row r="66" spans="1:11">
      <c r="A66" s="4" t="s">
        <v>42</v>
      </c>
      <c r="B66" s="4"/>
      <c r="C66" s="5"/>
      <c r="D66" s="28" t="s">
        <v>105</v>
      </c>
      <c r="E66" s="28" t="s">
        <v>103</v>
      </c>
      <c r="F66" s="28">
        <v>0.214</v>
      </c>
      <c r="G66" s="14">
        <v>32</v>
      </c>
      <c r="H66" s="4"/>
      <c r="I66" s="4"/>
      <c r="J66" s="4"/>
      <c r="K66" s="4"/>
    </row>
    <row r="67" spans="1:11">
      <c r="A67" s="4" t="s">
        <v>42</v>
      </c>
      <c r="B67" s="4"/>
      <c r="C67" s="5"/>
      <c r="D67" s="28" t="s">
        <v>106</v>
      </c>
      <c r="E67" s="28" t="s">
        <v>103</v>
      </c>
      <c r="F67" s="28">
        <v>0.18099999999999999</v>
      </c>
      <c r="G67" s="14">
        <v>32</v>
      </c>
      <c r="H67" s="4"/>
      <c r="I67" s="4"/>
      <c r="J67" s="4"/>
      <c r="K67" s="4"/>
    </row>
    <row r="68" spans="1:11">
      <c r="A68" s="4" t="s">
        <v>42</v>
      </c>
      <c r="B68" s="4"/>
      <c r="C68" s="5"/>
      <c r="D68" s="28" t="s">
        <v>107</v>
      </c>
      <c r="E68" s="28" t="s">
        <v>103</v>
      </c>
      <c r="F68" s="28">
        <v>0.20499999999999999</v>
      </c>
      <c r="G68" s="14">
        <v>32</v>
      </c>
      <c r="H68" s="4"/>
      <c r="I68" s="4"/>
      <c r="J68" s="4"/>
      <c r="K68" s="4"/>
    </row>
    <row r="69" spans="1:11">
      <c r="A69" s="4" t="s">
        <v>42</v>
      </c>
      <c r="B69" s="4"/>
      <c r="C69" s="5"/>
      <c r="D69" s="28" t="s">
        <v>102</v>
      </c>
      <c r="E69" s="28" t="s">
        <v>108</v>
      </c>
      <c r="F69" s="28">
        <v>0.255</v>
      </c>
      <c r="G69" s="14">
        <v>32</v>
      </c>
      <c r="H69" s="4"/>
      <c r="I69" s="4"/>
      <c r="J69" s="4"/>
      <c r="K69" s="4"/>
    </row>
    <row r="70" spans="1:11">
      <c r="A70" s="4" t="s">
        <v>42</v>
      </c>
      <c r="B70" s="4"/>
      <c r="C70" s="5"/>
      <c r="D70" s="28" t="s">
        <v>104</v>
      </c>
      <c r="E70" s="28" t="s">
        <v>108</v>
      </c>
      <c r="F70" s="28">
        <v>3.5999999999999997E-2</v>
      </c>
      <c r="G70" s="14">
        <v>32</v>
      </c>
      <c r="H70" s="4"/>
      <c r="I70" s="4"/>
      <c r="J70" s="4"/>
      <c r="K70" s="4"/>
    </row>
    <row r="71" spans="1:11">
      <c r="A71" s="4" t="s">
        <v>42</v>
      </c>
      <c r="B71" s="4"/>
      <c r="C71" s="5"/>
      <c r="D71" s="28" t="s">
        <v>105</v>
      </c>
      <c r="E71" s="28" t="s">
        <v>108</v>
      </c>
      <c r="F71" s="28">
        <v>0.16900000000000001</v>
      </c>
      <c r="G71" s="14">
        <v>32</v>
      </c>
      <c r="H71" s="4"/>
      <c r="I71" s="4"/>
      <c r="J71" s="4"/>
      <c r="K71" s="4"/>
    </row>
    <row r="72" spans="1:11">
      <c r="A72" s="4" t="s">
        <v>42</v>
      </c>
      <c r="B72" s="4"/>
      <c r="C72" s="5"/>
      <c r="D72" s="28" t="s">
        <v>106</v>
      </c>
      <c r="E72" s="28" t="s">
        <v>108</v>
      </c>
      <c r="F72" s="28">
        <v>0.21099999999999999</v>
      </c>
      <c r="G72" s="14">
        <v>32</v>
      </c>
      <c r="H72" s="4"/>
      <c r="I72" s="4"/>
      <c r="J72" s="4"/>
      <c r="K72" s="4"/>
    </row>
    <row r="73" spans="1:11">
      <c r="A73" s="4" t="s">
        <v>42</v>
      </c>
      <c r="B73" s="4"/>
      <c r="C73" s="5"/>
      <c r="D73" s="28" t="s">
        <v>107</v>
      </c>
      <c r="E73" s="28" t="s">
        <v>108</v>
      </c>
      <c r="F73" s="28">
        <v>0.22900000000000001</v>
      </c>
      <c r="G73" s="14">
        <v>32</v>
      </c>
      <c r="H73" s="4"/>
      <c r="I73" s="4"/>
      <c r="J73" s="4"/>
      <c r="K73" s="4"/>
    </row>
    <row r="76" spans="1:11">
      <c r="A76" s="20" t="s">
        <v>56</v>
      </c>
    </row>
    <row r="77" spans="1:11">
      <c r="A77" s="17" t="s">
        <v>51</v>
      </c>
    </row>
    <row r="79" spans="1:11">
      <c r="A79" s="4" t="s">
        <v>0</v>
      </c>
      <c r="B79" s="5" t="s">
        <v>6</v>
      </c>
      <c r="C79" s="5" t="s">
        <v>6</v>
      </c>
      <c r="D79" s="4" t="s">
        <v>3</v>
      </c>
      <c r="E79" s="5" t="s">
        <v>55</v>
      </c>
      <c r="F79" s="4">
        <v>0.44</v>
      </c>
      <c r="G79" s="4">
        <v>22</v>
      </c>
      <c r="H79" s="4"/>
      <c r="I79" s="4" t="s">
        <v>57</v>
      </c>
      <c r="J79" s="5"/>
      <c r="K79" s="4"/>
    </row>
    <row r="82" spans="1:4">
      <c r="A82" s="20" t="s">
        <v>58</v>
      </c>
    </row>
    <row r="83" spans="1:4">
      <c r="A83" t="s">
        <v>127</v>
      </c>
    </row>
    <row r="85" spans="1:4">
      <c r="C85" t="s">
        <v>9</v>
      </c>
      <c r="D85" t="s">
        <v>4</v>
      </c>
    </row>
    <row r="86" spans="1:4">
      <c r="A86" s="4" t="s">
        <v>109</v>
      </c>
      <c r="B86" s="23" t="s">
        <v>124</v>
      </c>
      <c r="C86" s="6">
        <v>0.156</v>
      </c>
      <c r="D86">
        <v>30</v>
      </c>
    </row>
    <row r="87" spans="1:4">
      <c r="A87" s="4" t="s">
        <v>110</v>
      </c>
      <c r="B87" s="23" t="s">
        <v>124</v>
      </c>
      <c r="C87" s="6">
        <v>0.14599999999999999</v>
      </c>
      <c r="D87">
        <v>30</v>
      </c>
    </row>
    <row r="88" spans="1:4">
      <c r="A88" s="4" t="s">
        <v>111</v>
      </c>
      <c r="B88" s="23" t="s">
        <v>124</v>
      </c>
      <c r="C88" s="6">
        <v>-2.9000000000000001E-2</v>
      </c>
      <c r="D88">
        <v>30</v>
      </c>
    </row>
    <row r="89" spans="1:4">
      <c r="A89" s="4" t="s">
        <v>112</v>
      </c>
      <c r="B89" s="23" t="s">
        <v>124</v>
      </c>
      <c r="C89" s="6">
        <v>-8.2000000000000003E-2</v>
      </c>
      <c r="D89">
        <v>30</v>
      </c>
    </row>
    <row r="90" spans="1:4">
      <c r="A90" s="4" t="s">
        <v>117</v>
      </c>
      <c r="B90" s="23" t="s">
        <v>124</v>
      </c>
      <c r="C90" s="6">
        <v>5.1999999999999998E-2</v>
      </c>
      <c r="D90">
        <v>30</v>
      </c>
    </row>
    <row r="91" spans="1:4">
      <c r="A91" s="4" t="s">
        <v>113</v>
      </c>
      <c r="B91" s="23" t="s">
        <v>124</v>
      </c>
      <c r="C91" s="6">
        <v>-6.8000000000000005E-2</v>
      </c>
      <c r="D91">
        <v>30</v>
      </c>
    </row>
    <row r="92" spans="1:4">
      <c r="A92" s="4" t="s">
        <v>114</v>
      </c>
      <c r="B92" s="23" t="s">
        <v>124</v>
      </c>
      <c r="C92" s="6">
        <v>4.2000000000000003E-2</v>
      </c>
      <c r="D92">
        <v>30</v>
      </c>
    </row>
    <row r="93" spans="1:4">
      <c r="A93" s="4" t="s">
        <v>115</v>
      </c>
      <c r="B93" s="23" t="s">
        <v>124</v>
      </c>
      <c r="C93" s="6">
        <v>0.14799999999999999</v>
      </c>
      <c r="D93">
        <v>30</v>
      </c>
    </row>
    <row r="94" spans="1:4">
      <c r="A94" s="4" t="s">
        <v>116</v>
      </c>
      <c r="B94" s="23" t="s">
        <v>124</v>
      </c>
      <c r="C94" s="6">
        <v>0.38700000000000001</v>
      </c>
      <c r="D94">
        <v>30</v>
      </c>
    </row>
    <row r="95" spans="1:4">
      <c r="A95" s="4" t="s">
        <v>118</v>
      </c>
      <c r="B95" s="23" t="s">
        <v>124</v>
      </c>
      <c r="C95" s="6">
        <v>0.161</v>
      </c>
      <c r="D95">
        <v>30</v>
      </c>
    </row>
    <row r="96" spans="1:4">
      <c r="A96" s="4" t="s">
        <v>119</v>
      </c>
      <c r="B96" s="23" t="s">
        <v>124</v>
      </c>
      <c r="C96" s="6">
        <v>-0.19400000000000001</v>
      </c>
      <c r="D96">
        <v>30</v>
      </c>
    </row>
    <row r="97" spans="1:4">
      <c r="A97" s="4" t="s">
        <v>120</v>
      </c>
      <c r="B97" s="23" t="s">
        <v>124</v>
      </c>
      <c r="C97" s="6">
        <v>-9.8000000000000004E-2</v>
      </c>
      <c r="D97">
        <v>30</v>
      </c>
    </row>
    <row r="98" spans="1:4">
      <c r="A98" s="4" t="s">
        <v>121</v>
      </c>
      <c r="B98" s="23" t="s">
        <v>124</v>
      </c>
      <c r="C98" s="6">
        <v>0.16900000000000001</v>
      </c>
      <c r="D98">
        <v>30</v>
      </c>
    </row>
    <row r="99" spans="1:4">
      <c r="A99" s="4" t="s">
        <v>122</v>
      </c>
      <c r="B99" s="23" t="s">
        <v>124</v>
      </c>
      <c r="C99" s="6">
        <v>0.40500000000000003</v>
      </c>
      <c r="D99">
        <v>30</v>
      </c>
    </row>
    <row r="100" spans="1:4">
      <c r="A100" s="4" t="s">
        <v>123</v>
      </c>
      <c r="B100" s="23" t="s">
        <v>124</v>
      </c>
      <c r="C100" s="6">
        <v>0.11</v>
      </c>
      <c r="D100">
        <v>30</v>
      </c>
    </row>
    <row r="101" spans="1:4">
      <c r="A101" s="4" t="s">
        <v>109</v>
      </c>
      <c r="B101" s="23" t="s">
        <v>125</v>
      </c>
      <c r="C101" s="6">
        <v>0.28999999999999998</v>
      </c>
      <c r="D101">
        <v>30</v>
      </c>
    </row>
    <row r="102" spans="1:4">
      <c r="A102" s="4" t="s">
        <v>110</v>
      </c>
      <c r="B102" s="23" t="s">
        <v>125</v>
      </c>
      <c r="C102" s="6">
        <v>0.17599999999999999</v>
      </c>
      <c r="D102">
        <v>30</v>
      </c>
    </row>
    <row r="103" spans="1:4">
      <c r="A103" s="4" t="s">
        <v>111</v>
      </c>
      <c r="B103" s="23" t="s">
        <v>125</v>
      </c>
      <c r="C103" s="6">
        <v>-5.8000000000000003E-2</v>
      </c>
      <c r="D103">
        <v>30</v>
      </c>
    </row>
    <row r="104" spans="1:4">
      <c r="A104" s="4" t="s">
        <v>112</v>
      </c>
      <c r="B104" s="23" t="s">
        <v>125</v>
      </c>
      <c r="C104" s="6">
        <v>0.157</v>
      </c>
      <c r="D104">
        <v>30</v>
      </c>
    </row>
    <row r="105" spans="1:4">
      <c r="A105" s="4" t="s">
        <v>117</v>
      </c>
      <c r="B105" s="23" t="s">
        <v>125</v>
      </c>
      <c r="C105" s="6">
        <v>0.161</v>
      </c>
      <c r="D105">
        <v>30</v>
      </c>
    </row>
    <row r="106" spans="1:4">
      <c r="A106" s="4" t="s">
        <v>113</v>
      </c>
      <c r="B106" s="23" t="s">
        <v>125</v>
      </c>
      <c r="C106" s="6">
        <v>-5.2999999999999999E-2</v>
      </c>
      <c r="D106">
        <v>30</v>
      </c>
    </row>
    <row r="107" spans="1:4">
      <c r="A107" s="4" t="s">
        <v>114</v>
      </c>
      <c r="B107" s="23" t="s">
        <v>125</v>
      </c>
      <c r="C107" s="6">
        <v>8.3000000000000004E-2</v>
      </c>
      <c r="D107">
        <v>30</v>
      </c>
    </row>
    <row r="108" spans="1:4">
      <c r="A108" s="4" t="s">
        <v>115</v>
      </c>
      <c r="B108" s="23" t="s">
        <v>125</v>
      </c>
      <c r="C108" s="6">
        <v>-6.8000000000000005E-2</v>
      </c>
      <c r="D108">
        <v>30</v>
      </c>
    </row>
    <row r="109" spans="1:4">
      <c r="A109" s="4" t="s">
        <v>116</v>
      </c>
      <c r="B109" s="23" t="s">
        <v>125</v>
      </c>
      <c r="C109" s="6">
        <v>0.254</v>
      </c>
      <c r="D109">
        <v>30</v>
      </c>
    </row>
    <row r="110" spans="1:4">
      <c r="A110" s="4" t="s">
        <v>118</v>
      </c>
      <c r="B110" s="23" t="s">
        <v>125</v>
      </c>
      <c r="C110" s="6">
        <v>7.1999999999999995E-2</v>
      </c>
      <c r="D110">
        <v>30</v>
      </c>
    </row>
    <row r="111" spans="1:4">
      <c r="A111" s="4" t="s">
        <v>119</v>
      </c>
      <c r="B111" s="23" t="s">
        <v>125</v>
      </c>
      <c r="C111" s="6">
        <v>-0.29499999999999998</v>
      </c>
      <c r="D111">
        <v>30</v>
      </c>
    </row>
    <row r="112" spans="1:4">
      <c r="A112" s="4" t="s">
        <v>120</v>
      </c>
      <c r="B112" s="23" t="s">
        <v>125</v>
      </c>
      <c r="C112" s="6">
        <v>-8.2000000000000003E-2</v>
      </c>
      <c r="D112">
        <v>30</v>
      </c>
    </row>
    <row r="113" spans="1:4">
      <c r="A113" s="4" t="s">
        <v>121</v>
      </c>
      <c r="B113" s="23" t="s">
        <v>125</v>
      </c>
      <c r="C113" s="6">
        <v>2E-3</v>
      </c>
      <c r="D113">
        <v>30</v>
      </c>
    </row>
    <row r="114" spans="1:4">
      <c r="A114" s="4" t="s">
        <v>122</v>
      </c>
      <c r="B114" s="23" t="s">
        <v>125</v>
      </c>
      <c r="C114" s="6">
        <v>5.2999999999999999E-2</v>
      </c>
      <c r="D114">
        <v>30</v>
      </c>
    </row>
    <row r="115" spans="1:4">
      <c r="A115" s="4" t="s">
        <v>123</v>
      </c>
      <c r="B115" s="23" t="s">
        <v>125</v>
      </c>
      <c r="C115" s="6">
        <v>-0.13500000000000001</v>
      </c>
      <c r="D115">
        <v>30</v>
      </c>
    </row>
    <row r="116" spans="1:4">
      <c r="A116" s="4" t="s">
        <v>109</v>
      </c>
      <c r="B116" s="23" t="s">
        <v>126</v>
      </c>
      <c r="C116" s="23">
        <v>0.10100000000000001</v>
      </c>
      <c r="D116">
        <v>30</v>
      </c>
    </row>
    <row r="117" spans="1:4">
      <c r="A117" s="4" t="s">
        <v>110</v>
      </c>
      <c r="B117" s="23" t="s">
        <v>126</v>
      </c>
      <c r="C117" s="23">
        <v>-3.5000000000000003E-2</v>
      </c>
      <c r="D117">
        <v>30</v>
      </c>
    </row>
    <row r="118" spans="1:4">
      <c r="A118" s="4" t="s">
        <v>111</v>
      </c>
      <c r="B118" s="23" t="s">
        <v>126</v>
      </c>
      <c r="C118" s="23">
        <v>-0.112</v>
      </c>
      <c r="D118">
        <v>30</v>
      </c>
    </row>
    <row r="119" spans="1:4">
      <c r="A119" s="4" t="s">
        <v>112</v>
      </c>
      <c r="B119" s="23" t="s">
        <v>126</v>
      </c>
      <c r="C119" s="23">
        <v>2.4E-2</v>
      </c>
      <c r="D119">
        <v>30</v>
      </c>
    </row>
    <row r="120" spans="1:4">
      <c r="A120" s="4" t="s">
        <v>117</v>
      </c>
      <c r="B120" s="23" t="s">
        <v>126</v>
      </c>
      <c r="C120" s="23">
        <v>-0.02</v>
      </c>
      <c r="D120">
        <v>30</v>
      </c>
    </row>
    <row r="121" spans="1:4">
      <c r="A121" s="4" t="s">
        <v>113</v>
      </c>
      <c r="B121" s="23" t="s">
        <v>126</v>
      </c>
      <c r="C121" s="23">
        <v>0.20200000000000001</v>
      </c>
      <c r="D121">
        <v>30</v>
      </c>
    </row>
    <row r="122" spans="1:4">
      <c r="A122" s="4" t="s">
        <v>114</v>
      </c>
      <c r="B122" s="23" t="s">
        <v>126</v>
      </c>
      <c r="C122" s="23">
        <v>1.4999999999999999E-2</v>
      </c>
      <c r="D122">
        <v>30</v>
      </c>
    </row>
    <row r="123" spans="1:4">
      <c r="A123" s="4" t="s">
        <v>115</v>
      </c>
      <c r="B123" s="23" t="s">
        <v>126</v>
      </c>
      <c r="C123" s="23">
        <v>-6.0999999999999999E-2</v>
      </c>
      <c r="D123">
        <v>30</v>
      </c>
    </row>
    <row r="124" spans="1:4">
      <c r="A124" s="4" t="s">
        <v>116</v>
      </c>
      <c r="B124" s="23" t="s">
        <v>126</v>
      </c>
      <c r="C124" s="23">
        <v>0.193</v>
      </c>
      <c r="D124">
        <v>30</v>
      </c>
    </row>
    <row r="125" spans="1:4">
      <c r="A125" s="4" t="s">
        <v>118</v>
      </c>
      <c r="B125" s="23" t="s">
        <v>126</v>
      </c>
      <c r="C125" s="23">
        <v>0.11</v>
      </c>
      <c r="D125">
        <v>30</v>
      </c>
    </row>
    <row r="126" spans="1:4">
      <c r="A126" s="4" t="s">
        <v>119</v>
      </c>
      <c r="B126" s="23" t="s">
        <v>126</v>
      </c>
      <c r="C126" s="23">
        <v>9.6000000000000002E-2</v>
      </c>
      <c r="D126">
        <v>30</v>
      </c>
    </row>
    <row r="127" spans="1:4">
      <c r="A127" s="4" t="s">
        <v>120</v>
      </c>
      <c r="B127" s="23" t="s">
        <v>126</v>
      </c>
      <c r="C127" s="23">
        <v>5.1999999999999998E-2</v>
      </c>
      <c r="D127">
        <v>30</v>
      </c>
    </row>
    <row r="128" spans="1:4">
      <c r="A128" s="4" t="s">
        <v>121</v>
      </c>
      <c r="B128" s="23" t="s">
        <v>126</v>
      </c>
      <c r="C128" s="23">
        <v>6.9000000000000006E-2</v>
      </c>
      <c r="D128">
        <v>30</v>
      </c>
    </row>
    <row r="129" spans="1:4">
      <c r="A129" s="4" t="s">
        <v>122</v>
      </c>
      <c r="B129" s="23" t="s">
        <v>126</v>
      </c>
      <c r="C129" s="23">
        <v>0.13700000000000001</v>
      </c>
      <c r="D129">
        <v>30</v>
      </c>
    </row>
    <row r="130" spans="1:4">
      <c r="A130" s="4" t="s">
        <v>123</v>
      </c>
      <c r="B130" s="23" t="s">
        <v>126</v>
      </c>
      <c r="C130" s="23">
        <v>0.13900000000000001</v>
      </c>
      <c r="D130">
        <v>30</v>
      </c>
    </row>
    <row r="131" spans="1:4">
      <c r="A131" s="4" t="s">
        <v>109</v>
      </c>
      <c r="B131" s="23" t="s">
        <v>8</v>
      </c>
      <c r="C131" s="23">
        <v>-0.34300000000000003</v>
      </c>
      <c r="D131">
        <v>30</v>
      </c>
    </row>
    <row r="132" spans="1:4">
      <c r="A132" s="4" t="s">
        <v>110</v>
      </c>
      <c r="B132" s="23" t="s">
        <v>8</v>
      </c>
      <c r="C132" s="23">
        <v>-0.19700000000000001</v>
      </c>
      <c r="D132">
        <v>30</v>
      </c>
    </row>
    <row r="133" spans="1:4">
      <c r="A133" s="4" t="s">
        <v>111</v>
      </c>
      <c r="B133" s="23" t="s">
        <v>8</v>
      </c>
      <c r="C133" s="23">
        <v>-4.4999999999999998E-2</v>
      </c>
      <c r="D133">
        <v>30</v>
      </c>
    </row>
    <row r="134" spans="1:4">
      <c r="A134" s="4" t="s">
        <v>112</v>
      </c>
      <c r="B134" s="23" t="s">
        <v>8</v>
      </c>
      <c r="C134" s="23">
        <v>-8.1000000000000003E-2</v>
      </c>
      <c r="D134">
        <v>30</v>
      </c>
    </row>
    <row r="135" spans="1:4">
      <c r="A135" s="4" t="s">
        <v>117</v>
      </c>
      <c r="B135" s="23" t="s">
        <v>8</v>
      </c>
      <c r="C135" s="23">
        <v>-0.19600000000000001</v>
      </c>
      <c r="D135">
        <v>30</v>
      </c>
    </row>
    <row r="136" spans="1:4">
      <c r="A136" s="4" t="s">
        <v>113</v>
      </c>
      <c r="B136" s="23" t="s">
        <v>8</v>
      </c>
      <c r="C136" s="23">
        <v>0.13600000000000001</v>
      </c>
      <c r="D136">
        <v>30</v>
      </c>
    </row>
    <row r="137" spans="1:4">
      <c r="A137" s="4" t="s">
        <v>114</v>
      </c>
      <c r="B137" s="23" t="s">
        <v>8</v>
      </c>
      <c r="C137" s="23">
        <v>2.5999999999999999E-2</v>
      </c>
      <c r="D137">
        <v>30</v>
      </c>
    </row>
    <row r="138" spans="1:4">
      <c r="A138" s="4" t="s">
        <v>115</v>
      </c>
      <c r="B138" s="23" t="s">
        <v>8</v>
      </c>
      <c r="C138" s="23">
        <v>6.2E-2</v>
      </c>
      <c r="D138">
        <v>30</v>
      </c>
    </row>
    <row r="139" spans="1:4">
      <c r="A139" s="4" t="s">
        <v>116</v>
      </c>
      <c r="B139" s="23" t="s">
        <v>8</v>
      </c>
      <c r="C139" s="23">
        <v>-0.32100000000000001</v>
      </c>
      <c r="D139">
        <v>30</v>
      </c>
    </row>
    <row r="140" spans="1:4">
      <c r="A140" s="4" t="s">
        <v>118</v>
      </c>
      <c r="B140" s="23" t="s">
        <v>8</v>
      </c>
      <c r="C140" s="23">
        <v>-1.7999999999999999E-2</v>
      </c>
      <c r="D140">
        <v>30</v>
      </c>
    </row>
    <row r="141" spans="1:4">
      <c r="A141" s="4" t="s">
        <v>119</v>
      </c>
      <c r="B141" s="23" t="s">
        <v>8</v>
      </c>
      <c r="C141" s="23">
        <v>0.41599999999999998</v>
      </c>
      <c r="D141">
        <v>30</v>
      </c>
    </row>
    <row r="142" spans="1:4">
      <c r="A142" s="4" t="s">
        <v>120</v>
      </c>
      <c r="B142" s="23" t="s">
        <v>8</v>
      </c>
      <c r="C142" s="23">
        <v>0.22800000000000001</v>
      </c>
      <c r="D142">
        <v>30</v>
      </c>
    </row>
    <row r="143" spans="1:4">
      <c r="A143" s="4" t="s">
        <v>121</v>
      </c>
      <c r="B143" s="23" t="s">
        <v>8</v>
      </c>
      <c r="C143" s="23">
        <v>0.107</v>
      </c>
      <c r="D143">
        <v>30</v>
      </c>
    </row>
    <row r="144" spans="1:4">
      <c r="A144" s="4" t="s">
        <v>122</v>
      </c>
      <c r="B144" s="23" t="s">
        <v>8</v>
      </c>
      <c r="C144" s="23">
        <v>-0.185</v>
      </c>
      <c r="D144">
        <v>30</v>
      </c>
    </row>
    <row r="145" spans="1:11">
      <c r="A145" s="4" t="s">
        <v>123</v>
      </c>
      <c r="B145" s="23" t="s">
        <v>8</v>
      </c>
      <c r="C145" s="23">
        <v>0.23499999999999999</v>
      </c>
      <c r="D145">
        <v>30</v>
      </c>
    </row>
    <row r="148" spans="1:11">
      <c r="A148" s="21" t="s">
        <v>61</v>
      </c>
    </row>
    <row r="149" spans="1:11">
      <c r="A149" s="17" t="s">
        <v>51</v>
      </c>
    </row>
    <row r="151" spans="1:11">
      <c r="A151" s="22" t="s">
        <v>2</v>
      </c>
      <c r="B151" t="s">
        <v>62</v>
      </c>
      <c r="C151" t="s">
        <v>6</v>
      </c>
      <c r="D151" s="4" t="s">
        <v>60</v>
      </c>
      <c r="E151" s="4" t="s">
        <v>59</v>
      </c>
      <c r="F151" s="4">
        <v>0.42499999999999999</v>
      </c>
      <c r="G151" s="4">
        <v>28</v>
      </c>
      <c r="I151" t="s">
        <v>65</v>
      </c>
    </row>
    <row r="152" spans="1:11" s="4" customFormat="1">
      <c r="A152" s="4" t="s">
        <v>2</v>
      </c>
      <c r="B152" s="4" t="s">
        <v>6</v>
      </c>
      <c r="C152" s="5" t="s">
        <v>6</v>
      </c>
      <c r="D152" s="4" t="s">
        <v>63</v>
      </c>
      <c r="E152" s="4" t="s">
        <v>59</v>
      </c>
      <c r="F152" s="4">
        <v>0.47</v>
      </c>
      <c r="G152" s="4">
        <v>28</v>
      </c>
      <c r="I152" s="4" t="s">
        <v>64</v>
      </c>
      <c r="K152" s="5"/>
    </row>
    <row r="153" spans="1:11">
      <c r="A153" s="4" t="s">
        <v>2</v>
      </c>
      <c r="B153" s="4" t="s">
        <v>6</v>
      </c>
      <c r="C153" s="5" t="s">
        <v>6</v>
      </c>
      <c r="D153" s="4" t="s">
        <v>66</v>
      </c>
      <c r="E153" s="4" t="s">
        <v>59</v>
      </c>
      <c r="F153" s="4">
        <v>0.24</v>
      </c>
      <c r="G153" s="4">
        <v>28</v>
      </c>
      <c r="I153" t="s">
        <v>67</v>
      </c>
    </row>
    <row r="154" spans="1:11">
      <c r="A154" s="4" t="s">
        <v>2</v>
      </c>
      <c r="B154" s="4" t="s">
        <v>6</v>
      </c>
      <c r="C154" s="5" t="s">
        <v>6</v>
      </c>
      <c r="D154" s="4" t="s">
        <v>69</v>
      </c>
      <c r="E154" s="4" t="s">
        <v>59</v>
      </c>
      <c r="F154" s="4">
        <v>0.11</v>
      </c>
      <c r="G154" s="4">
        <v>28</v>
      </c>
      <c r="I154" t="s">
        <v>68</v>
      </c>
    </row>
    <row r="155" spans="1:11">
      <c r="A155" s="4" t="s">
        <v>2</v>
      </c>
      <c r="B155" s="5" t="s">
        <v>6</v>
      </c>
      <c r="C155" s="5" t="s">
        <v>6</v>
      </c>
      <c r="D155" s="4" t="s">
        <v>70</v>
      </c>
      <c r="E155" s="4" t="s">
        <v>59</v>
      </c>
      <c r="F155" s="4">
        <v>0.05</v>
      </c>
      <c r="G155" s="4">
        <v>25</v>
      </c>
      <c r="I155" t="s">
        <v>71</v>
      </c>
    </row>
    <row r="156" spans="1:11">
      <c r="A156" s="4" t="s">
        <v>2</v>
      </c>
      <c r="B156" s="5" t="s">
        <v>6</v>
      </c>
      <c r="C156" s="5" t="s">
        <v>6</v>
      </c>
      <c r="D156" s="4" t="s">
        <v>72</v>
      </c>
      <c r="E156" s="4" t="s">
        <v>59</v>
      </c>
      <c r="F156" s="4">
        <v>0.3</v>
      </c>
      <c r="G156" s="4">
        <v>25</v>
      </c>
      <c r="I156" t="s">
        <v>73</v>
      </c>
    </row>
    <row r="157" spans="1:11">
      <c r="A157" s="4" t="s">
        <v>2</v>
      </c>
      <c r="B157" s="5" t="s">
        <v>6</v>
      </c>
      <c r="C157" s="5" t="s">
        <v>6</v>
      </c>
      <c r="D157" s="4" t="s">
        <v>74</v>
      </c>
      <c r="E157" s="4" t="s">
        <v>59</v>
      </c>
      <c r="F157" s="4">
        <v>0.05</v>
      </c>
      <c r="G157" s="4">
        <v>25</v>
      </c>
      <c r="I157" t="s">
        <v>75</v>
      </c>
    </row>
    <row r="158" spans="1:11">
      <c r="A158" s="4" t="s">
        <v>2</v>
      </c>
      <c r="B158" s="5" t="s">
        <v>6</v>
      </c>
      <c r="C158" s="5" t="s">
        <v>6</v>
      </c>
      <c r="D158" s="4" t="s">
        <v>76</v>
      </c>
      <c r="E158" s="4" t="s">
        <v>59</v>
      </c>
      <c r="F158" s="4">
        <v>0.31</v>
      </c>
      <c r="G158" s="4">
        <v>25</v>
      </c>
      <c r="I158" t="s">
        <v>77</v>
      </c>
    </row>
    <row r="159" spans="1:11">
      <c r="A159" s="4" t="s">
        <v>2</v>
      </c>
      <c r="B159" s="5" t="s">
        <v>6</v>
      </c>
      <c r="C159" s="5" t="s">
        <v>6</v>
      </c>
      <c r="D159" s="4" t="s">
        <v>78</v>
      </c>
      <c r="E159" s="4" t="s">
        <v>59</v>
      </c>
      <c r="F159" s="4">
        <v>0.37</v>
      </c>
      <c r="G159" s="4">
        <v>30</v>
      </c>
      <c r="I159" t="s">
        <v>79</v>
      </c>
    </row>
    <row r="160" spans="1:11">
      <c r="A160" s="4" t="s">
        <v>2</v>
      </c>
      <c r="B160" s="5" t="s">
        <v>6</v>
      </c>
      <c r="C160" s="5" t="s">
        <v>6</v>
      </c>
      <c r="D160" s="4" t="s">
        <v>80</v>
      </c>
      <c r="E160" s="4" t="s">
        <v>59</v>
      </c>
      <c r="F160" s="4">
        <v>0.06</v>
      </c>
      <c r="G160" s="4">
        <v>30</v>
      </c>
      <c r="I160" t="s">
        <v>81</v>
      </c>
    </row>
    <row r="161" spans="1:12">
      <c r="A161" s="4" t="s">
        <v>2</v>
      </c>
      <c r="B161" s="5" t="s">
        <v>6</v>
      </c>
      <c r="C161" s="5" t="s">
        <v>6</v>
      </c>
      <c r="D161" s="4" t="s">
        <v>82</v>
      </c>
      <c r="E161" s="4" t="s">
        <v>59</v>
      </c>
      <c r="F161" s="4">
        <v>0.27</v>
      </c>
      <c r="G161" s="4">
        <v>30</v>
      </c>
      <c r="I161" t="s">
        <v>83</v>
      </c>
    </row>
    <row r="162" spans="1:12">
      <c r="A162" s="4" t="s">
        <v>2</v>
      </c>
      <c r="B162" s="5" t="s">
        <v>6</v>
      </c>
      <c r="C162" s="5" t="s">
        <v>6</v>
      </c>
      <c r="D162" s="4" t="s">
        <v>84</v>
      </c>
      <c r="E162" s="4" t="s">
        <v>59</v>
      </c>
      <c r="F162" s="4">
        <v>0.02</v>
      </c>
      <c r="G162" s="4">
        <v>30</v>
      </c>
      <c r="I162" t="s">
        <v>85</v>
      </c>
    </row>
    <row r="163" spans="1:12">
      <c r="A163" s="4" t="s">
        <v>2</v>
      </c>
      <c r="B163" s="5" t="s">
        <v>6</v>
      </c>
      <c r="C163" s="5" t="s">
        <v>6</v>
      </c>
      <c r="D163" s="4" t="s">
        <v>86</v>
      </c>
      <c r="E163" s="4" t="s">
        <v>59</v>
      </c>
      <c r="F163" s="4">
        <v>0.12</v>
      </c>
      <c r="G163" s="4">
        <v>27</v>
      </c>
      <c r="I163" t="s">
        <v>87</v>
      </c>
    </row>
    <row r="164" spans="1:12">
      <c r="A164" s="4" t="s">
        <v>2</v>
      </c>
      <c r="B164" s="5" t="s">
        <v>6</v>
      </c>
      <c r="C164" s="5" t="s">
        <v>6</v>
      </c>
      <c r="D164" s="4" t="s">
        <v>88</v>
      </c>
      <c r="E164" s="4" t="s">
        <v>59</v>
      </c>
      <c r="F164" s="4">
        <v>0.2</v>
      </c>
      <c r="G164" s="4">
        <v>27</v>
      </c>
      <c r="I164" t="s">
        <v>89</v>
      </c>
    </row>
    <row r="165" spans="1:12">
      <c r="A165" s="4" t="s">
        <v>2</v>
      </c>
      <c r="B165" s="5" t="s">
        <v>6</v>
      </c>
      <c r="C165" s="5" t="s">
        <v>6</v>
      </c>
      <c r="D165" s="4" t="s">
        <v>90</v>
      </c>
      <c r="E165" s="4" t="s">
        <v>59</v>
      </c>
      <c r="F165" s="4">
        <v>0.08</v>
      </c>
      <c r="G165" s="4">
        <v>27</v>
      </c>
      <c r="I165" t="s">
        <v>91</v>
      </c>
    </row>
    <row r="166" spans="1:12">
      <c r="A166" s="4" t="s">
        <v>2</v>
      </c>
      <c r="B166" s="5" t="s">
        <v>6</v>
      </c>
      <c r="C166" s="5" t="s">
        <v>6</v>
      </c>
      <c r="D166" s="4" t="s">
        <v>92</v>
      </c>
      <c r="E166" s="4" t="s">
        <v>59</v>
      </c>
      <c r="F166" s="4">
        <v>0.34</v>
      </c>
      <c r="G166" s="4">
        <v>27</v>
      </c>
      <c r="I166" t="s">
        <v>93</v>
      </c>
    </row>
    <row r="168" spans="1:12">
      <c r="A168" s="4" t="s">
        <v>2</v>
      </c>
      <c r="L168" s="24" t="s">
        <v>94</v>
      </c>
    </row>
    <row r="170" spans="1:12">
      <c r="A170" s="21" t="s">
        <v>95</v>
      </c>
    </row>
    <row r="171" spans="1:12">
      <c r="A171" s="17" t="s">
        <v>131</v>
      </c>
    </row>
    <row r="172" spans="1:12">
      <c r="A172" s="17" t="s">
        <v>96</v>
      </c>
    </row>
    <row r="173" spans="1:12">
      <c r="D173" t="s">
        <v>129</v>
      </c>
      <c r="F173" t="s">
        <v>130</v>
      </c>
      <c r="H173" t="s">
        <v>21</v>
      </c>
      <c r="I173" t="s">
        <v>9</v>
      </c>
      <c r="L173" s="25"/>
    </row>
    <row r="174" spans="1:12">
      <c r="A174" s="4" t="s">
        <v>95</v>
      </c>
      <c r="B174" s="5"/>
      <c r="C174" s="5"/>
      <c r="D174" t="s">
        <v>13</v>
      </c>
      <c r="E174" t="s">
        <v>15</v>
      </c>
      <c r="F174" t="s">
        <v>13</v>
      </c>
      <c r="G174" t="s">
        <v>15</v>
      </c>
    </row>
    <row r="175" spans="1:12">
      <c r="A175" s="4"/>
      <c r="B175" s="5"/>
      <c r="C175" s="5"/>
      <c r="D175">
        <v>0.12770000000000001</v>
      </c>
      <c r="E175">
        <v>0.20030000000000001</v>
      </c>
      <c r="F175">
        <v>0.3236</v>
      </c>
      <c r="G175">
        <v>0.21809999999999999</v>
      </c>
      <c r="H175">
        <v>0.93557800000000002</v>
      </c>
      <c r="I175">
        <v>0.42370000000000002</v>
      </c>
    </row>
    <row r="176" spans="1:12">
      <c r="A176" s="4"/>
      <c r="B176" s="5"/>
      <c r="C176" s="5"/>
    </row>
    <row r="177" spans="1:8">
      <c r="A177" s="4"/>
      <c r="B177" s="5"/>
      <c r="C177" s="5"/>
    </row>
    <row r="178" spans="1:8">
      <c r="A178" s="21" t="s">
        <v>132</v>
      </c>
      <c r="B178" s="5"/>
      <c r="C178" s="5"/>
    </row>
    <row r="179" spans="1:8">
      <c r="A179" s="4"/>
      <c r="B179" s="5"/>
      <c r="C179" s="5"/>
    </row>
    <row r="180" spans="1:8">
      <c r="A180" s="21" t="s">
        <v>133</v>
      </c>
      <c r="B180" s="5"/>
      <c r="C180" s="5"/>
    </row>
    <row r="181" spans="1:8">
      <c r="B181" t="s">
        <v>137</v>
      </c>
      <c r="C181" t="s">
        <v>136</v>
      </c>
      <c r="E181" t="s">
        <v>140</v>
      </c>
      <c r="F181" t="s">
        <v>9</v>
      </c>
      <c r="G181" t="s">
        <v>141</v>
      </c>
      <c r="H181" t="s">
        <v>9</v>
      </c>
    </row>
    <row r="182" spans="1:8">
      <c r="C182" t="s">
        <v>13</v>
      </c>
      <c r="D182" t="s">
        <v>15</v>
      </c>
    </row>
    <row r="183" spans="1:8">
      <c r="A183" t="s">
        <v>134</v>
      </c>
      <c r="B183" t="s">
        <v>138</v>
      </c>
      <c r="C183">
        <v>0.45</v>
      </c>
      <c r="D183">
        <v>0.39</v>
      </c>
      <c r="E183">
        <f>C183/D183</f>
        <v>1.1538461538461537</v>
      </c>
      <c r="F183">
        <v>0.5</v>
      </c>
      <c r="G183">
        <v>0.84615399999999996</v>
      </c>
      <c r="H183">
        <v>0.3896</v>
      </c>
    </row>
    <row r="184" spans="1:8">
      <c r="A184" t="s">
        <v>134</v>
      </c>
      <c r="B184" t="s">
        <v>139</v>
      </c>
      <c r="C184">
        <v>0.12</v>
      </c>
      <c r="D184">
        <v>0.41</v>
      </c>
      <c r="E184">
        <f>C184/D184</f>
        <v>0.29268292682926828</v>
      </c>
      <c r="F184">
        <v>0.14000000000000001</v>
      </c>
    </row>
    <row r="185" spans="1:8">
      <c r="A185" t="s">
        <v>135</v>
      </c>
      <c r="B185" t="s">
        <v>138</v>
      </c>
      <c r="C185">
        <v>0.16</v>
      </c>
      <c r="D185">
        <v>0.41</v>
      </c>
      <c r="E185">
        <f>C185/D185</f>
        <v>0.3902439024390244</v>
      </c>
      <c r="F185">
        <v>0.19</v>
      </c>
      <c r="G185">
        <v>0.46341500000000002</v>
      </c>
      <c r="H185">
        <v>0.22570000000000001</v>
      </c>
    </row>
    <row r="186" spans="1:8">
      <c r="A186" t="s">
        <v>135</v>
      </c>
      <c r="B186" t="s">
        <v>139</v>
      </c>
      <c r="C186">
        <v>0.35</v>
      </c>
      <c r="D186">
        <v>0.44</v>
      </c>
      <c r="E186">
        <f>C186/D186</f>
        <v>0.79545454545454541</v>
      </c>
      <c r="F186">
        <v>0.37</v>
      </c>
    </row>
    <row r="188" spans="1:8">
      <c r="A188" t="s">
        <v>134</v>
      </c>
      <c r="B188" t="s">
        <v>138</v>
      </c>
      <c r="C188">
        <v>0.5</v>
      </c>
    </row>
    <row r="189" spans="1:8">
      <c r="A189" t="s">
        <v>135</v>
      </c>
      <c r="B189" t="s">
        <v>138</v>
      </c>
      <c r="C189">
        <v>0.19</v>
      </c>
    </row>
    <row r="190" spans="1:8">
      <c r="A190" t="s">
        <v>134</v>
      </c>
      <c r="B190" t="s">
        <v>139</v>
      </c>
      <c r="C190">
        <v>0.14000000000000001</v>
      </c>
    </row>
    <row r="191" spans="1:8">
      <c r="A191" t="s">
        <v>135</v>
      </c>
      <c r="B191" t="s">
        <v>139</v>
      </c>
      <c r="C191">
        <v>0.37</v>
      </c>
    </row>
  </sheetData>
  <hyperlinks>
    <hyperlink ref="A55" r:id="rId1" location="transform2" xr:uid="{00000000-0004-0000-0500-000000000000}"/>
    <hyperlink ref="A56" r:id="rId2" xr:uid="{00000000-0004-0000-0500-000001000000}"/>
    <hyperlink ref="A77" r:id="rId3" location="transform2" display="https://www.psychometrica.de/effect_size.html - transform2" xr:uid="{CB1F8952-EAAF-5043-B32C-45793F40689D}"/>
    <hyperlink ref="A149" r:id="rId4" location="transform2" display="https://www.psychometrica.de/effect_size.html - transform2" xr:uid="{756CA905-2492-7243-BDE6-919B0A972D19}"/>
    <hyperlink ref="A171" r:id="rId5" xr:uid="{E2E502B4-57DA-CD42-8DA9-5DF9A52BB20C}"/>
    <hyperlink ref="A172" r:id="rId6" xr:uid="{5E55FEFE-0882-9641-924F-87ECCFB5107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0F37-8803-8143-99E9-77C26DA9412D}">
  <sheetPr codeName="Sheet3"/>
  <dimension ref="A1:S9"/>
  <sheetViews>
    <sheetView workbookViewId="0">
      <selection activeCell="G26" sqref="G26"/>
    </sheetView>
  </sheetViews>
  <sheetFormatPr baseColWidth="10" defaultRowHeight="16"/>
  <cols>
    <col min="4" max="4" width="31.6640625" customWidth="1"/>
  </cols>
  <sheetData>
    <row r="1" spans="1:19" s="4" customFormat="1">
      <c r="A1" t="s">
        <v>42</v>
      </c>
      <c r="B1" t="s">
        <v>6</v>
      </c>
      <c r="C1" t="s">
        <v>6</v>
      </c>
      <c r="D1" s="4" t="s">
        <v>45</v>
      </c>
      <c r="E1" s="5" t="s">
        <v>44</v>
      </c>
      <c r="F1" s="18">
        <v>0.27739999999999998</v>
      </c>
      <c r="G1" s="9"/>
      <c r="H1" s="9"/>
      <c r="I1" s="14">
        <v>32</v>
      </c>
      <c r="J1" s="9" t="s">
        <v>53</v>
      </c>
      <c r="K1" s="19" t="b">
        <v>0</v>
      </c>
      <c r="L1" s="9" t="s">
        <v>98</v>
      </c>
      <c r="M1" s="8" t="s">
        <v>100</v>
      </c>
    </row>
    <row r="2" spans="1:19" s="4" customFormat="1">
      <c r="A2" t="s">
        <v>42</v>
      </c>
      <c r="B2" t="s">
        <v>6</v>
      </c>
      <c r="C2" t="s">
        <v>6</v>
      </c>
      <c r="D2" s="4" t="s">
        <v>46</v>
      </c>
      <c r="E2" s="5" t="s">
        <v>44</v>
      </c>
      <c r="F2" s="18">
        <v>0.27739999999999998</v>
      </c>
      <c r="G2" s="9"/>
      <c r="H2" s="9"/>
      <c r="I2" s="14">
        <v>32</v>
      </c>
      <c r="J2" s="9" t="s">
        <v>53</v>
      </c>
      <c r="K2" s="19" t="b">
        <v>0</v>
      </c>
      <c r="L2" s="9" t="s">
        <v>98</v>
      </c>
      <c r="M2" s="8" t="s">
        <v>100</v>
      </c>
    </row>
    <row r="3" spans="1:19" s="4" customFormat="1">
      <c r="A3" t="s">
        <v>42</v>
      </c>
      <c r="B3" t="s">
        <v>6</v>
      </c>
      <c r="C3" t="s">
        <v>6</v>
      </c>
      <c r="D3" s="4" t="s">
        <v>47</v>
      </c>
      <c r="E3" s="5" t="s">
        <v>44</v>
      </c>
      <c r="F3" s="18">
        <v>0.27739999999999998</v>
      </c>
      <c r="G3" s="9"/>
      <c r="H3" s="9"/>
      <c r="I3" s="14">
        <v>32</v>
      </c>
      <c r="J3" s="9" t="s">
        <v>53</v>
      </c>
      <c r="K3" s="19" t="b">
        <v>0</v>
      </c>
      <c r="L3" s="9" t="s">
        <v>98</v>
      </c>
      <c r="M3" s="8" t="s">
        <v>100</v>
      </c>
    </row>
    <row r="4" spans="1:19" s="4" customFormat="1">
      <c r="A4" t="s">
        <v>42</v>
      </c>
      <c r="B4" t="s">
        <v>6</v>
      </c>
      <c r="C4" t="s">
        <v>6</v>
      </c>
      <c r="D4" s="4" t="s">
        <v>48</v>
      </c>
      <c r="E4" s="5" t="s">
        <v>44</v>
      </c>
      <c r="F4" s="18">
        <v>0.27739999999999998</v>
      </c>
      <c r="G4" s="9"/>
      <c r="H4" s="9"/>
      <c r="I4" s="14">
        <v>32</v>
      </c>
      <c r="J4" s="9" t="s">
        <v>53</v>
      </c>
      <c r="K4" s="19" t="b">
        <v>0</v>
      </c>
      <c r="L4" s="9" t="s">
        <v>98</v>
      </c>
      <c r="M4" s="8" t="s">
        <v>100</v>
      </c>
    </row>
    <row r="5" spans="1:19" s="4" customFormat="1">
      <c r="A5" s="4" t="s">
        <v>41</v>
      </c>
      <c r="B5" s="5" t="s">
        <v>5</v>
      </c>
      <c r="C5" s="5" t="s">
        <v>5</v>
      </c>
      <c r="D5" s="4" t="s">
        <v>101</v>
      </c>
      <c r="E5" s="4" t="s">
        <v>10</v>
      </c>
      <c r="F5" s="6"/>
      <c r="G5" s="27">
        <v>0.48</v>
      </c>
      <c r="H5" s="6">
        <v>0.48</v>
      </c>
      <c r="I5" s="7">
        <v>27</v>
      </c>
      <c r="J5" s="9" t="s">
        <v>54</v>
      </c>
      <c r="K5" s="19" t="b">
        <v>0</v>
      </c>
      <c r="L5" s="9" t="s">
        <v>98</v>
      </c>
      <c r="M5" s="26" t="s">
        <v>99</v>
      </c>
    </row>
    <row r="8" spans="1:19" s="1" customFormat="1">
      <c r="A8" s="4" t="s">
        <v>128</v>
      </c>
      <c r="B8" s="5" t="s">
        <v>5</v>
      </c>
      <c r="C8" s="5"/>
      <c r="D8" s="5" t="s">
        <v>143</v>
      </c>
      <c r="E8" s="5" t="s">
        <v>97</v>
      </c>
      <c r="F8" s="4" t="s">
        <v>54</v>
      </c>
      <c r="G8" s="30" t="b">
        <v>0</v>
      </c>
      <c r="H8" s="3"/>
      <c r="I8" s="9">
        <v>30</v>
      </c>
      <c r="J8" s="29" t="b">
        <v>0</v>
      </c>
      <c r="K8" s="29" t="b">
        <v>1</v>
      </c>
      <c r="L8" s="32" t="b">
        <v>1</v>
      </c>
      <c r="M8" s="32" t="b">
        <v>1</v>
      </c>
      <c r="N8" s="30" t="b">
        <f t="shared" ref="N8:N9" si="0">IF(OR(L8=TRUE, M8=TRUE), TRUE, FALSE)</f>
        <v>1</v>
      </c>
      <c r="O8" s="32" t="b">
        <v>1</v>
      </c>
      <c r="P8" t="b">
        <v>1</v>
      </c>
      <c r="Q8" s="6">
        <v>0.14000000000000001</v>
      </c>
      <c r="R8" s="6"/>
      <c r="S8" s="3" t="s">
        <v>142</v>
      </c>
    </row>
    <row r="9" spans="1:19" s="1" customFormat="1">
      <c r="A9" s="4" t="s">
        <v>128</v>
      </c>
      <c r="B9" s="5" t="s">
        <v>5</v>
      </c>
      <c r="C9" s="5"/>
      <c r="D9" s="5" t="s">
        <v>143</v>
      </c>
      <c r="E9" s="5" t="s">
        <v>97</v>
      </c>
      <c r="F9" s="4" t="s">
        <v>54</v>
      </c>
      <c r="G9" s="30" t="b">
        <v>0</v>
      </c>
      <c r="H9" s="3"/>
      <c r="I9" s="9">
        <v>30</v>
      </c>
      <c r="J9" s="29" t="b">
        <v>0</v>
      </c>
      <c r="K9" s="29" t="b">
        <v>1</v>
      </c>
      <c r="L9" s="32" t="b">
        <v>1</v>
      </c>
      <c r="M9" s="32" t="b">
        <v>1</v>
      </c>
      <c r="N9" s="30" t="b">
        <f t="shared" si="0"/>
        <v>1</v>
      </c>
      <c r="O9" s="32" t="b">
        <v>1</v>
      </c>
      <c r="P9" t="b">
        <v>1</v>
      </c>
      <c r="Q9" s="6">
        <v>0.35</v>
      </c>
      <c r="R9" s="6"/>
      <c r="S9" s="3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reextractions workings</vt:lpstr>
      <vt:lpstr>potential adds, need auth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Hussey</dc:creator>
  <cp:lastModifiedBy>Ian Hussey</cp:lastModifiedBy>
  <dcterms:created xsi:type="dcterms:W3CDTF">2018-12-25T01:45:04Z</dcterms:created>
  <dcterms:modified xsi:type="dcterms:W3CDTF">2020-07-16T17:57:24Z</dcterms:modified>
</cp:coreProperties>
</file>