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95" windowWidth="20115" windowHeight="7110" activeTab="2"/>
  </bookViews>
  <sheets>
    <sheet name="summary" sheetId="1" r:id="rId1"/>
    <sheet name="temp" sheetId="2" r:id="rId2"/>
    <sheet name="EC calculation" sheetId="3" r:id="rId3"/>
    <sheet name="Contingency awareness" sheetId="4" r:id="rId4"/>
    <sheet name="color awareness" sheetId="5" r:id="rId5"/>
    <sheet name="color influence awareness" sheetId="6" r:id="rId6"/>
    <sheet name="intention" sheetId="7" r:id="rId7"/>
    <sheet name="reactance" sheetId="8" r:id="rId8"/>
    <sheet name="demand" sheetId="9" r:id="rId9"/>
  </sheets>
  <definedNames>
    <definedName name="_xlnm._FilterDatabase" localSheetId="4" hidden="1">'color awareness'!$A$1:$H$110</definedName>
    <definedName name="_xlnm._FilterDatabase" localSheetId="3" hidden="1">'Contingency awareness'!$A$1:$H$110</definedName>
    <definedName name="_xlnm._FilterDatabase" localSheetId="2" hidden="1">'EC calculation'!$A$1:$N$110</definedName>
    <definedName name="_xlnm._FilterDatabase" localSheetId="0" hidden="1">summary!$A$1:$V$107</definedName>
  </definedNames>
  <calcPr calcId="145621"/>
</workbook>
</file>

<file path=xl/calcChain.xml><?xml version="1.0" encoding="utf-8"?>
<calcChain xmlns="http://schemas.openxmlformats.org/spreadsheetml/2006/main">
  <c r="J110" i="4" l="1"/>
  <c r="J109" i="4"/>
  <c r="J108" i="4"/>
  <c r="J107" i="4"/>
  <c r="J106" i="4"/>
  <c r="J105" i="4"/>
  <c r="J104" i="4"/>
  <c r="J103" i="4"/>
  <c r="J102" i="4"/>
  <c r="J101" i="4"/>
  <c r="J100" i="4"/>
  <c r="J98" i="4"/>
  <c r="J97" i="4"/>
  <c r="J96" i="4"/>
  <c r="J95" i="4"/>
  <c r="J94" i="4"/>
  <c r="J93" i="4"/>
  <c r="J92" i="4"/>
  <c r="J91" i="4"/>
  <c r="J90" i="4"/>
  <c r="J89" i="4"/>
  <c r="J88" i="4"/>
  <c r="J87" i="4"/>
  <c r="J86" i="4"/>
  <c r="J85" i="4"/>
  <c r="J84" i="4"/>
  <c r="J83" i="4"/>
  <c r="J82" i="4"/>
  <c r="J81" i="4"/>
  <c r="J80" i="4"/>
  <c r="J78" i="4"/>
  <c r="J77" i="4"/>
  <c r="J76" i="4"/>
  <c r="J75" i="4"/>
  <c r="J74" i="4"/>
  <c r="J73" i="4"/>
  <c r="J72" i="4"/>
  <c r="J71" i="4"/>
  <c r="J69" i="4"/>
  <c r="J68" i="4"/>
  <c r="J67" i="4"/>
  <c r="J66" i="4"/>
  <c r="J65" i="4"/>
  <c r="J64" i="4"/>
  <c r="J63" i="4"/>
  <c r="J62" i="4"/>
  <c r="J61" i="4"/>
  <c r="J60" i="4"/>
  <c r="J59" i="4"/>
  <c r="J58"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2" i="4"/>
  <c r="J21" i="4"/>
  <c r="J20" i="4"/>
  <c r="J19" i="4"/>
  <c r="J18" i="4"/>
  <c r="J17" i="4"/>
  <c r="J16" i="4"/>
  <c r="J15" i="4"/>
  <c r="J14" i="4"/>
  <c r="J12" i="4"/>
  <c r="J11" i="4"/>
  <c r="J10" i="4"/>
  <c r="J9" i="4"/>
  <c r="J8" i="4"/>
  <c r="J7" i="4"/>
  <c r="J6" i="4"/>
  <c r="J5" i="4"/>
  <c r="J4" i="4"/>
  <c r="J3" i="4"/>
  <c r="J2" i="4"/>
  <c r="I110" i="5"/>
  <c r="I109" i="5"/>
  <c r="I108" i="5"/>
  <c r="I107" i="5"/>
  <c r="I106" i="5"/>
  <c r="I105" i="5"/>
  <c r="I104" i="5"/>
  <c r="I103" i="5"/>
  <c r="I102" i="5"/>
  <c r="I101" i="5"/>
  <c r="I100" i="5"/>
  <c r="I98" i="5"/>
  <c r="I97" i="5"/>
  <c r="I96" i="5"/>
  <c r="I95" i="5"/>
  <c r="I94" i="5"/>
  <c r="I93" i="5"/>
  <c r="I92" i="5"/>
  <c r="I91" i="5"/>
  <c r="I90" i="5"/>
  <c r="I89" i="5"/>
  <c r="I88" i="5"/>
  <c r="I87" i="5"/>
  <c r="I86" i="5"/>
  <c r="I85" i="5"/>
  <c r="I84" i="5"/>
  <c r="I83" i="5"/>
  <c r="I82" i="5"/>
  <c r="I81" i="5"/>
  <c r="I80" i="5"/>
  <c r="I78" i="5"/>
  <c r="I77" i="5"/>
  <c r="I76" i="5"/>
  <c r="I75" i="5"/>
  <c r="I74" i="5"/>
  <c r="I73" i="5"/>
  <c r="I72" i="5"/>
  <c r="I71" i="5"/>
  <c r="I69" i="5"/>
  <c r="I68" i="5"/>
  <c r="I67" i="5"/>
  <c r="I66" i="5"/>
  <c r="I65" i="5"/>
  <c r="I64" i="5"/>
  <c r="I63" i="5"/>
  <c r="I62" i="5"/>
  <c r="I61" i="5"/>
  <c r="I60" i="5"/>
  <c r="I59" i="5"/>
  <c r="I58"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2" i="5"/>
  <c r="I21" i="5"/>
  <c r="I20" i="5"/>
  <c r="I19" i="5"/>
  <c r="I18" i="5"/>
  <c r="I17" i="5"/>
  <c r="I16" i="5"/>
  <c r="I15" i="5"/>
  <c r="I14" i="5"/>
  <c r="I12" i="5"/>
  <c r="I11" i="5"/>
  <c r="I10" i="5"/>
  <c r="I9" i="5"/>
  <c r="I8" i="5"/>
  <c r="I7" i="5"/>
  <c r="I6" i="5"/>
  <c r="I5" i="5"/>
  <c r="I4" i="5"/>
  <c r="I3" i="5"/>
  <c r="I2" i="5"/>
  <c r="F2" i="5"/>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2" i="1"/>
  <c r="C21" i="1"/>
  <c r="C20" i="1"/>
  <c r="C19" i="1"/>
  <c r="C18" i="1"/>
  <c r="C17" i="1"/>
  <c r="C16" i="1"/>
  <c r="C15" i="1"/>
  <c r="C14" i="1"/>
  <c r="C12" i="1"/>
  <c r="C11" i="1"/>
  <c r="C10" i="1"/>
  <c r="C9" i="1"/>
  <c r="C8" i="1"/>
  <c r="C7" i="1"/>
  <c r="C6" i="1"/>
  <c r="C5" i="1"/>
  <c r="C4" i="1"/>
  <c r="C3" i="1"/>
  <c r="C2" i="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2" i="5"/>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8" i="4"/>
  <c r="D59" i="4"/>
  <c r="D60" i="4"/>
  <c r="D61" i="4"/>
  <c r="D62" i="4"/>
  <c r="D63" i="4"/>
  <c r="D64" i="4"/>
  <c r="D65" i="4"/>
  <c r="D66" i="4"/>
  <c r="D67" i="4"/>
  <c r="D68" i="4"/>
  <c r="D69"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100" i="4"/>
  <c r="D101" i="4"/>
  <c r="D102" i="4"/>
  <c r="D103" i="4"/>
  <c r="D104" i="4"/>
  <c r="D105" i="4"/>
  <c r="D106" i="4"/>
  <c r="D107" i="4"/>
  <c r="D108" i="4"/>
  <c r="D109" i="4"/>
  <c r="D110" i="4"/>
  <c r="K3" i="1"/>
  <c r="K4" i="1"/>
  <c r="K5" i="1"/>
  <c r="K2" i="1"/>
  <c r="AJ110" i="2"/>
  <c r="AJ99" i="2"/>
  <c r="AJ100" i="2"/>
  <c r="AJ101" i="2"/>
  <c r="AJ102" i="2"/>
  <c r="AJ103" i="2"/>
  <c r="AJ104" i="2"/>
  <c r="AJ105" i="2"/>
  <c r="AJ106" i="2"/>
  <c r="AJ107" i="2"/>
  <c r="AJ108" i="2"/>
  <c r="AJ109" i="2"/>
  <c r="AJ94" i="2"/>
  <c r="AJ95" i="2"/>
  <c r="AJ96" i="2"/>
  <c r="AJ97" i="2"/>
  <c r="AJ98" i="2"/>
  <c r="AJ70" i="2"/>
  <c r="AJ71" i="2"/>
  <c r="AJ72" i="2"/>
  <c r="AJ73" i="2"/>
  <c r="AJ74" i="2"/>
  <c r="AJ75" i="2"/>
  <c r="AJ76" i="2"/>
  <c r="AJ77" i="2"/>
  <c r="AJ78" i="2"/>
  <c r="AJ79" i="2"/>
  <c r="AJ80" i="2"/>
  <c r="AJ81" i="2"/>
  <c r="AJ82" i="2"/>
  <c r="AJ83" i="2"/>
  <c r="AJ84" i="2"/>
  <c r="AJ85" i="2"/>
  <c r="AJ86" i="2"/>
  <c r="AJ87" i="2"/>
  <c r="AJ88" i="2"/>
  <c r="AJ89" i="2"/>
  <c r="AJ90" i="2"/>
  <c r="AJ91" i="2"/>
  <c r="AJ92" i="2"/>
  <c r="AJ93" i="2"/>
  <c r="AJ57" i="2"/>
  <c r="AJ58" i="2"/>
  <c r="AJ59" i="2"/>
  <c r="AJ60" i="2"/>
  <c r="AJ61" i="2"/>
  <c r="AJ62" i="2"/>
  <c r="AJ63" i="2"/>
  <c r="AJ64" i="2"/>
  <c r="AJ65" i="2"/>
  <c r="AJ66" i="2"/>
  <c r="AJ67" i="2"/>
  <c r="AJ68" i="2"/>
  <c r="AJ69"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2" i="2"/>
  <c r="F2" i="4"/>
  <c r="E2" i="4"/>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2" i="7"/>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2" i="1"/>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100" i="5"/>
  <c r="F101" i="5"/>
  <c r="F102" i="5"/>
  <c r="F103" i="5"/>
  <c r="F104" i="5"/>
  <c r="F105" i="5"/>
  <c r="F106" i="5"/>
  <c r="F107" i="5"/>
  <c r="F108" i="5"/>
  <c r="F109" i="5"/>
  <c r="F110" i="5"/>
  <c r="D2" i="4"/>
  <c r="Y105" i="2"/>
  <c r="Y106" i="2"/>
  <c r="Y107" i="2"/>
  <c r="Y108" i="2"/>
  <c r="Y109" i="2"/>
  <c r="Y110" i="2"/>
  <c r="Y84" i="2"/>
  <c r="Y85" i="2"/>
  <c r="Y86" i="2"/>
  <c r="Y87" i="2"/>
  <c r="Y88" i="2"/>
  <c r="Y89" i="2"/>
  <c r="Y90" i="2"/>
  <c r="Y91" i="2"/>
  <c r="Y92" i="2"/>
  <c r="Y93" i="2"/>
  <c r="Y94" i="2"/>
  <c r="Y95" i="2"/>
  <c r="Y96" i="2"/>
  <c r="Y97" i="2"/>
  <c r="Y98" i="2"/>
  <c r="Y99" i="2"/>
  <c r="Y100" i="2"/>
  <c r="Y101" i="2"/>
  <c r="Y102" i="2"/>
  <c r="Y103" i="2"/>
  <c r="Y104" i="2"/>
  <c r="Y70" i="2"/>
  <c r="Y71" i="2"/>
  <c r="Y72" i="2"/>
  <c r="Y73" i="2"/>
  <c r="Y74" i="2"/>
  <c r="Y75" i="2"/>
  <c r="Y76" i="2"/>
  <c r="Y77" i="2"/>
  <c r="Y78" i="2"/>
  <c r="Y79" i="2"/>
  <c r="Y80" i="2"/>
  <c r="Y81" i="2"/>
  <c r="Y82" i="2"/>
  <c r="Y83"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2" i="2"/>
  <c r="L69" i="3"/>
  <c r="G69" i="3"/>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57" i="1"/>
  <c r="H58" i="1"/>
  <c r="H59" i="1"/>
  <c r="H60" i="1"/>
  <c r="H61" i="1"/>
  <c r="H62" i="1"/>
  <c r="H63" i="1"/>
  <c r="H64" i="1"/>
  <c r="H65" i="1"/>
  <c r="H66" i="1"/>
  <c r="H67" i="1"/>
  <c r="M70" i="3"/>
  <c r="N70" i="3"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2" i="1"/>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M59" i="3" s="1"/>
  <c r="N59" i="3" s="1"/>
  <c r="L60" i="3"/>
  <c r="L61" i="3"/>
  <c r="L62" i="3"/>
  <c r="L63" i="3"/>
  <c r="M63" i="3" s="1"/>
  <c r="N63" i="3" s="1"/>
  <c r="L64" i="3"/>
  <c r="L65" i="3"/>
  <c r="L66" i="3"/>
  <c r="L67" i="3"/>
  <c r="M67" i="3" s="1"/>
  <c r="N67" i="3" s="1"/>
  <c r="L68" i="3"/>
  <c r="L71" i="3"/>
  <c r="L72" i="3"/>
  <c r="L73" i="3"/>
  <c r="L74" i="3"/>
  <c r="L75" i="3"/>
  <c r="L76" i="3"/>
  <c r="L77" i="3"/>
  <c r="M77" i="3" s="1"/>
  <c r="N77" i="3" s="1"/>
  <c r="L78" i="3"/>
  <c r="L79" i="3"/>
  <c r="L80" i="3"/>
  <c r="L81" i="3"/>
  <c r="L82" i="3"/>
  <c r="L83" i="3"/>
  <c r="L84" i="3"/>
  <c r="L85" i="3"/>
  <c r="M85" i="3" s="1"/>
  <c r="N85" i="3" s="1"/>
  <c r="L86" i="3"/>
  <c r="L87" i="3"/>
  <c r="L88" i="3"/>
  <c r="L89" i="3"/>
  <c r="L90" i="3"/>
  <c r="L91" i="3"/>
  <c r="L92" i="3"/>
  <c r="L93" i="3"/>
  <c r="M93" i="3" s="1"/>
  <c r="N93" i="3" s="1"/>
  <c r="L94" i="3"/>
  <c r="L95" i="3"/>
  <c r="L96" i="3"/>
  <c r="L97" i="3"/>
  <c r="L98" i="3"/>
  <c r="L99" i="3"/>
  <c r="L100" i="3"/>
  <c r="L101" i="3"/>
  <c r="M101" i="3" s="1"/>
  <c r="N101" i="3" s="1"/>
  <c r="L102" i="3"/>
  <c r="L103" i="3"/>
  <c r="L104" i="3"/>
  <c r="L105" i="3"/>
  <c r="L106" i="3"/>
  <c r="L107" i="3"/>
  <c r="L108" i="3"/>
  <c r="L109" i="3"/>
  <c r="M109" i="3" s="1"/>
  <c r="N109" i="3" s="1"/>
  <c r="L110" i="3"/>
  <c r="L2" i="3"/>
  <c r="G3" i="3"/>
  <c r="G4" i="3"/>
  <c r="M4" i="3" s="1"/>
  <c r="N4" i="3" s="1"/>
  <c r="G5" i="3"/>
  <c r="G6" i="3"/>
  <c r="M6" i="3" s="1"/>
  <c r="N6" i="3" s="1"/>
  <c r="G7" i="3"/>
  <c r="G8" i="3"/>
  <c r="M8" i="3" s="1"/>
  <c r="N8" i="3" s="1"/>
  <c r="G9" i="3"/>
  <c r="G10" i="3"/>
  <c r="M10" i="3" s="1"/>
  <c r="N10" i="3" s="1"/>
  <c r="G11" i="3"/>
  <c r="G12" i="3"/>
  <c r="M12" i="3" s="1"/>
  <c r="N12" i="3" s="1"/>
  <c r="G13" i="3"/>
  <c r="G14" i="3"/>
  <c r="M14" i="3" s="1"/>
  <c r="N14" i="3" s="1"/>
  <c r="G15" i="3"/>
  <c r="G16" i="3"/>
  <c r="M16" i="3" s="1"/>
  <c r="N16" i="3" s="1"/>
  <c r="G17" i="3"/>
  <c r="G18" i="3"/>
  <c r="M18" i="3" s="1"/>
  <c r="N18" i="3" s="1"/>
  <c r="G19" i="3"/>
  <c r="G20" i="3"/>
  <c r="M20" i="3" s="1"/>
  <c r="N20" i="3" s="1"/>
  <c r="G21" i="3"/>
  <c r="G22" i="3"/>
  <c r="M22" i="3" s="1"/>
  <c r="N22" i="3" s="1"/>
  <c r="G23" i="3"/>
  <c r="G24" i="3"/>
  <c r="M24" i="3" s="1"/>
  <c r="N24" i="3" s="1"/>
  <c r="G25" i="3"/>
  <c r="G26" i="3"/>
  <c r="M26" i="3" s="1"/>
  <c r="N26" i="3" s="1"/>
  <c r="G27" i="3"/>
  <c r="G28" i="3"/>
  <c r="M28" i="3" s="1"/>
  <c r="N28" i="3" s="1"/>
  <c r="G29" i="3"/>
  <c r="G30" i="3"/>
  <c r="M30" i="3" s="1"/>
  <c r="N30" i="3" s="1"/>
  <c r="G31" i="3"/>
  <c r="G32" i="3"/>
  <c r="M32" i="3" s="1"/>
  <c r="N32" i="3" s="1"/>
  <c r="G33" i="3"/>
  <c r="G34" i="3"/>
  <c r="M34" i="3" s="1"/>
  <c r="N34" i="3" s="1"/>
  <c r="G35" i="3"/>
  <c r="G36" i="3"/>
  <c r="M36" i="3" s="1"/>
  <c r="N36" i="3" s="1"/>
  <c r="G37" i="3"/>
  <c r="G38" i="3"/>
  <c r="M38" i="3" s="1"/>
  <c r="N38" i="3" s="1"/>
  <c r="G39" i="3"/>
  <c r="G40" i="3"/>
  <c r="M40" i="3" s="1"/>
  <c r="N40" i="3" s="1"/>
  <c r="G41" i="3"/>
  <c r="G42" i="3"/>
  <c r="M42" i="3" s="1"/>
  <c r="N42" i="3" s="1"/>
  <c r="G43" i="3"/>
  <c r="G44" i="3"/>
  <c r="M44" i="3" s="1"/>
  <c r="N44" i="3" s="1"/>
  <c r="G45" i="3"/>
  <c r="G46" i="3"/>
  <c r="M46" i="3" s="1"/>
  <c r="N46" i="3" s="1"/>
  <c r="G47" i="3"/>
  <c r="G48" i="3"/>
  <c r="M48" i="3" s="1"/>
  <c r="N48" i="3" s="1"/>
  <c r="G49" i="3"/>
  <c r="G50" i="3"/>
  <c r="M50" i="3" s="1"/>
  <c r="N50" i="3" s="1"/>
  <c r="G51" i="3"/>
  <c r="G52" i="3"/>
  <c r="M52" i="3" s="1"/>
  <c r="N52" i="3" s="1"/>
  <c r="G53" i="3"/>
  <c r="G54" i="3"/>
  <c r="M54" i="3" s="1"/>
  <c r="N54" i="3" s="1"/>
  <c r="G55" i="3"/>
  <c r="G56" i="3"/>
  <c r="M56" i="3" s="1"/>
  <c r="N56" i="3" s="1"/>
  <c r="G57" i="3"/>
  <c r="G58" i="3"/>
  <c r="M58" i="3" s="1"/>
  <c r="N58" i="3" s="1"/>
  <c r="G59" i="3"/>
  <c r="G60" i="3"/>
  <c r="G61" i="3"/>
  <c r="G62" i="3"/>
  <c r="M62" i="3" s="1"/>
  <c r="N62" i="3" s="1"/>
  <c r="G63" i="3"/>
  <c r="G64" i="3"/>
  <c r="G65" i="3"/>
  <c r="G66" i="3"/>
  <c r="M66" i="3" s="1"/>
  <c r="N66" i="3" s="1"/>
  <c r="G67" i="3"/>
  <c r="G68" i="3"/>
  <c r="G71" i="3"/>
  <c r="G72" i="3"/>
  <c r="M72" i="3" s="1"/>
  <c r="N72" i="3" s="1"/>
  <c r="G73" i="3"/>
  <c r="G74" i="3"/>
  <c r="M74" i="3" s="1"/>
  <c r="N74" i="3" s="1"/>
  <c r="G75" i="3"/>
  <c r="G76" i="3"/>
  <c r="M76" i="3" s="1"/>
  <c r="N76" i="3" s="1"/>
  <c r="G77" i="3"/>
  <c r="G78" i="3"/>
  <c r="M78" i="3" s="1"/>
  <c r="N78" i="3" s="1"/>
  <c r="G79" i="3"/>
  <c r="G80" i="3"/>
  <c r="M80" i="3" s="1"/>
  <c r="N80" i="3" s="1"/>
  <c r="G81" i="3"/>
  <c r="G82" i="3"/>
  <c r="M82" i="3" s="1"/>
  <c r="N82" i="3" s="1"/>
  <c r="G83" i="3"/>
  <c r="G84" i="3"/>
  <c r="M84" i="3" s="1"/>
  <c r="N84" i="3" s="1"/>
  <c r="G85" i="3"/>
  <c r="G86" i="3"/>
  <c r="M86" i="3" s="1"/>
  <c r="N86" i="3" s="1"/>
  <c r="G87" i="3"/>
  <c r="G88" i="3"/>
  <c r="M88" i="3" s="1"/>
  <c r="N88" i="3" s="1"/>
  <c r="G89" i="3"/>
  <c r="G90" i="3"/>
  <c r="M90" i="3" s="1"/>
  <c r="N90" i="3" s="1"/>
  <c r="G91" i="3"/>
  <c r="G92" i="3"/>
  <c r="M92" i="3" s="1"/>
  <c r="N92" i="3" s="1"/>
  <c r="G93" i="3"/>
  <c r="G94" i="3"/>
  <c r="M94" i="3" s="1"/>
  <c r="N94" i="3" s="1"/>
  <c r="G95" i="3"/>
  <c r="G96" i="3"/>
  <c r="M96" i="3" s="1"/>
  <c r="N96" i="3" s="1"/>
  <c r="G97" i="3"/>
  <c r="G98" i="3"/>
  <c r="M98" i="3" s="1"/>
  <c r="N98" i="3" s="1"/>
  <c r="G99" i="3"/>
  <c r="G100" i="3"/>
  <c r="M100" i="3" s="1"/>
  <c r="N100" i="3" s="1"/>
  <c r="G101" i="3"/>
  <c r="G102" i="3"/>
  <c r="M102" i="3" s="1"/>
  <c r="N102" i="3" s="1"/>
  <c r="G103" i="3"/>
  <c r="G104" i="3"/>
  <c r="M104" i="3" s="1"/>
  <c r="N104" i="3" s="1"/>
  <c r="G105" i="3"/>
  <c r="G106" i="3"/>
  <c r="M106" i="3" s="1"/>
  <c r="N106" i="3" s="1"/>
  <c r="G107" i="3"/>
  <c r="G108" i="3"/>
  <c r="M108" i="3" s="1"/>
  <c r="N108" i="3" s="1"/>
  <c r="G109" i="3"/>
  <c r="G110" i="3"/>
  <c r="M110" i="3" s="1"/>
  <c r="N110" i="3" s="1"/>
  <c r="G2" i="3"/>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2" i="2"/>
  <c r="M105" i="3" l="1"/>
  <c r="N105" i="3" s="1"/>
  <c r="M97" i="3"/>
  <c r="N97" i="3" s="1"/>
  <c r="M89" i="3"/>
  <c r="N89" i="3" s="1"/>
  <c r="M81" i="3"/>
  <c r="N81" i="3" s="1"/>
  <c r="M73" i="3"/>
  <c r="N73" i="3" s="1"/>
  <c r="M55" i="3"/>
  <c r="N55" i="3" s="1"/>
  <c r="M51" i="3"/>
  <c r="N51" i="3" s="1"/>
  <c r="M47" i="3"/>
  <c r="N47" i="3" s="1"/>
  <c r="M43" i="3"/>
  <c r="N43" i="3" s="1"/>
  <c r="M39" i="3"/>
  <c r="N39" i="3" s="1"/>
  <c r="M35" i="3"/>
  <c r="N35" i="3" s="1"/>
  <c r="M31" i="3"/>
  <c r="N31" i="3" s="1"/>
  <c r="M27" i="3"/>
  <c r="N27" i="3" s="1"/>
  <c r="M23" i="3"/>
  <c r="N23" i="3" s="1"/>
  <c r="M19" i="3"/>
  <c r="N19" i="3" s="1"/>
  <c r="M15" i="3"/>
  <c r="N15" i="3" s="1"/>
  <c r="M11" i="3"/>
  <c r="N11" i="3" s="1"/>
  <c r="M7" i="3"/>
  <c r="N7" i="3" s="1"/>
  <c r="M3" i="3"/>
  <c r="N3" i="3" s="1"/>
  <c r="M2" i="3"/>
  <c r="N2" i="3" s="1"/>
  <c r="M107" i="3"/>
  <c r="N107" i="3" s="1"/>
  <c r="M103" i="3"/>
  <c r="N103" i="3" s="1"/>
  <c r="M99" i="3"/>
  <c r="N99" i="3" s="1"/>
  <c r="M95" i="3"/>
  <c r="N95" i="3" s="1"/>
  <c r="M91" i="3"/>
  <c r="N91" i="3" s="1"/>
  <c r="M87" i="3"/>
  <c r="N87" i="3" s="1"/>
  <c r="M83" i="3"/>
  <c r="N83" i="3" s="1"/>
  <c r="M79" i="3"/>
  <c r="N79" i="3" s="1"/>
  <c r="M75" i="3"/>
  <c r="N75" i="3" s="1"/>
  <c r="M71" i="3"/>
  <c r="N71" i="3" s="1"/>
  <c r="M65" i="3"/>
  <c r="N65" i="3" s="1"/>
  <c r="M61" i="3"/>
  <c r="N61" i="3" s="1"/>
  <c r="M57" i="3"/>
  <c r="N57" i="3" s="1"/>
  <c r="M53" i="3"/>
  <c r="N53" i="3" s="1"/>
  <c r="M49" i="3"/>
  <c r="N49" i="3" s="1"/>
  <c r="M45" i="3"/>
  <c r="N45" i="3" s="1"/>
  <c r="M41" i="3"/>
  <c r="N41" i="3" s="1"/>
  <c r="M37" i="3"/>
  <c r="N37" i="3" s="1"/>
  <c r="M33" i="3"/>
  <c r="N33" i="3" s="1"/>
  <c r="M29" i="3"/>
  <c r="N29" i="3" s="1"/>
  <c r="M25" i="3"/>
  <c r="N25" i="3" s="1"/>
  <c r="M21" i="3"/>
  <c r="N21" i="3" s="1"/>
  <c r="M17" i="3"/>
  <c r="N17" i="3" s="1"/>
  <c r="M13" i="3"/>
  <c r="N13" i="3" s="1"/>
  <c r="M9" i="3"/>
  <c r="N9" i="3" s="1"/>
  <c r="M5" i="3"/>
  <c r="N5" i="3" s="1"/>
  <c r="M68" i="3"/>
  <c r="N68" i="3" s="1"/>
  <c r="M64" i="3"/>
  <c r="N64" i="3" s="1"/>
  <c r="M60" i="3"/>
  <c r="N60" i="3" s="1"/>
  <c r="M69" i="3"/>
  <c r="N69" i="3" s="1"/>
  <c r="E118" i="2"/>
  <c r="E119" i="2"/>
  <c r="E107" i="2"/>
  <c r="E108" i="2"/>
  <c r="E109" i="2"/>
  <c r="E110" i="2"/>
  <c r="E111" i="2"/>
  <c r="E112" i="2"/>
  <c r="E113" i="2"/>
  <c r="E114" i="2"/>
  <c r="E115" i="2"/>
  <c r="E116" i="2"/>
  <c r="E117" i="2"/>
  <c r="E102" i="2"/>
  <c r="E103" i="2"/>
  <c r="E104" i="2"/>
  <c r="E105" i="2"/>
  <c r="E106" i="2"/>
  <c r="E85" i="2"/>
  <c r="E86" i="2"/>
  <c r="E87" i="2"/>
  <c r="E88" i="2"/>
  <c r="E89" i="2"/>
  <c r="E90" i="2"/>
  <c r="E91" i="2"/>
  <c r="E92" i="2"/>
  <c r="E93" i="2"/>
  <c r="E94" i="2"/>
  <c r="E95" i="2"/>
  <c r="E96" i="2"/>
  <c r="E97" i="2"/>
  <c r="E98" i="2"/>
  <c r="E99" i="2"/>
  <c r="E100" i="2"/>
  <c r="E101" i="2"/>
  <c r="E78" i="2"/>
  <c r="E79" i="2"/>
  <c r="E80" i="2"/>
  <c r="E81" i="2"/>
  <c r="E82" i="2"/>
  <c r="E83" i="2"/>
  <c r="E84" i="2"/>
  <c r="E75" i="2"/>
  <c r="E76" i="2"/>
  <c r="E77" i="2"/>
  <c r="E61" i="2"/>
  <c r="E62" i="2"/>
  <c r="E63" i="2"/>
  <c r="E64" i="2"/>
  <c r="E65" i="2"/>
  <c r="E66" i="2"/>
  <c r="E67" i="2"/>
  <c r="E68" i="2"/>
  <c r="E69" i="2"/>
  <c r="E70" i="2"/>
  <c r="E71" i="2"/>
  <c r="E72" i="2"/>
  <c r="E73" i="2"/>
  <c r="E74" i="2"/>
  <c r="E58" i="2"/>
  <c r="E59" i="2"/>
  <c r="E60" i="2"/>
  <c r="E46" i="2"/>
  <c r="E47" i="2"/>
  <c r="E48" i="2"/>
  <c r="E49" i="2"/>
  <c r="E50" i="2"/>
  <c r="E51" i="2"/>
  <c r="E52" i="2"/>
  <c r="E53" i="2"/>
  <c r="E54" i="2"/>
  <c r="E55" i="2"/>
  <c r="E56" i="2"/>
  <c r="E57" i="2"/>
  <c r="E24" i="2"/>
  <c r="E25" i="2"/>
  <c r="E26" i="2"/>
  <c r="E27" i="2"/>
  <c r="E28" i="2"/>
  <c r="E29" i="2"/>
  <c r="E30" i="2"/>
  <c r="E31" i="2"/>
  <c r="E32" i="2"/>
  <c r="E33" i="2"/>
  <c r="E34" i="2"/>
  <c r="E35" i="2"/>
  <c r="E36" i="2"/>
  <c r="E37" i="2"/>
  <c r="E38" i="2"/>
  <c r="E39" i="2"/>
  <c r="E40" i="2"/>
  <c r="E41" i="2"/>
  <c r="E42" i="2"/>
  <c r="E43" i="2"/>
  <c r="E44" i="2"/>
  <c r="E45" i="2"/>
  <c r="E11" i="2"/>
  <c r="E12" i="2"/>
  <c r="E13" i="2"/>
  <c r="E14" i="2"/>
  <c r="E15" i="2"/>
  <c r="E16" i="2"/>
  <c r="E17" i="2"/>
  <c r="E18" i="2"/>
  <c r="E19" i="2"/>
  <c r="E20" i="2"/>
  <c r="E21" i="2"/>
  <c r="E22" i="2"/>
  <c r="E23" i="2"/>
  <c r="E3" i="2"/>
  <c r="E4" i="2"/>
  <c r="E5" i="2"/>
  <c r="E6" i="2"/>
  <c r="E7" i="2"/>
  <c r="E8" i="2"/>
  <c r="E9" i="2"/>
  <c r="E10" i="2"/>
  <c r="E2" i="2"/>
</calcChain>
</file>

<file path=xl/sharedStrings.xml><?xml version="1.0" encoding="utf-8"?>
<sst xmlns="http://schemas.openxmlformats.org/spreadsheetml/2006/main" count="1462" uniqueCount="214">
  <si>
    <t>subject</t>
  </si>
  <si>
    <t>subject color influence</t>
  </si>
  <si>
    <t>subject demo</t>
  </si>
  <si>
    <t>IAT</t>
  </si>
  <si>
    <t>assessment</t>
  </si>
  <si>
    <t>before</t>
  </si>
  <si>
    <t>after</t>
  </si>
  <si>
    <t>CS_US_Identity</t>
  </si>
  <si>
    <t>EC_score</t>
  </si>
  <si>
    <t>EC_spss</t>
  </si>
  <si>
    <t>EC_diff</t>
  </si>
  <si>
    <t>Subject</t>
  </si>
  <si>
    <t>Color_Matching</t>
  </si>
  <si>
    <t>Morag_pos</t>
  </si>
  <si>
    <t>Morag_good</t>
  </si>
  <si>
    <t>Morag_pleasant</t>
  </si>
  <si>
    <t>Morag_like</t>
  </si>
  <si>
    <t>EC_Morag</t>
  </si>
  <si>
    <t>Struan_pos</t>
  </si>
  <si>
    <t>Struan_good</t>
  </si>
  <si>
    <t>Struan_pleasant</t>
  </si>
  <si>
    <t>Struan_like</t>
  </si>
  <si>
    <t>EC_Struan</t>
  </si>
  <si>
    <t>Subject EC</t>
  </si>
  <si>
    <t>M_Good</t>
  </si>
  <si>
    <t>M_Bad</t>
  </si>
  <si>
    <t>SPSS</t>
  </si>
  <si>
    <t>awareness_1_response</t>
  </si>
  <si>
    <t>awareness_2_response</t>
  </si>
  <si>
    <t>Contingency_score</t>
  </si>
  <si>
    <t>subject contiguity</t>
  </si>
  <si>
    <t>One word always had a positive meaning and the other had a negative meaning</t>
  </si>
  <si>
    <t>Those two other words always have a negative meaning</t>
  </si>
  <si>
    <t>I don’t remember</t>
  </si>
  <si>
    <t>Those two other words always have a positive meaning</t>
  </si>
  <si>
    <t>color cont</t>
  </si>
  <si>
    <t>Color_cont_1_response</t>
  </si>
  <si>
    <t>Color_cont_2_response</t>
  </si>
  <si>
    <t>The positive words</t>
  </si>
  <si>
    <t>The negative words</t>
  </si>
  <si>
    <t>Contingency SPSS</t>
  </si>
  <si>
    <t>Contingency Diff</t>
  </si>
  <si>
    <t>Color_cont_SPSS</t>
  </si>
  <si>
    <t>Color_cont_diff</t>
  </si>
  <si>
    <t>Intention_response</t>
  </si>
  <si>
    <t>Intention_color_matched</t>
  </si>
  <si>
    <t>Color_coded</t>
  </si>
  <si>
    <t>Influence_coded</t>
  </si>
  <si>
    <t>Color_switching</t>
  </si>
  <si>
    <t>Yes</t>
  </si>
  <si>
    <t>Yes the colors that matched had an association in my head</t>
  </si>
  <si>
    <t>No</t>
  </si>
  <si>
    <t>n/a</t>
  </si>
  <si>
    <t>i didn't try to keep track of the colors</t>
  </si>
  <si>
    <t>no</t>
  </si>
  <si>
    <t>yes the positive words were associated with struan and the negative morag</t>
  </si>
  <si>
    <t>yes.</t>
  </si>
  <si>
    <t>Yes, they changed to purple, blue, yellow, or green.</t>
  </si>
  <si>
    <t>At first I liked the words with brighter colours until they changed to words I hated. After that I paid more attention to the words than colours.</t>
  </si>
  <si>
    <t>The negative word changed colour with struan, the positive word changed colour with morag.</t>
  </si>
  <si>
    <t>Yes, I preferred morag because my attention was drawn to the positive word after reading it and vice versa for struan.</t>
  </si>
  <si>
    <t>It did</t>
  </si>
  <si>
    <t>No - I did not notice on the first part of the study</t>
  </si>
  <si>
    <t>Yes, naturally.  All negative words were associated to MORAG, while all positve were STRUAN.  I tried to make some correlation as to the colours but couldn't descern any pattern??</t>
  </si>
  <si>
    <t>Yes.</t>
  </si>
  <si>
    <t>No.</t>
  </si>
  <si>
    <t>green</t>
  </si>
  <si>
    <t>no it didnt</t>
  </si>
  <si>
    <t>Yes I noticed they changed colors.</t>
  </si>
  <si>
    <t>No, it did not influence me at all</t>
  </si>
  <si>
    <t>Not at all</t>
  </si>
  <si>
    <t>Yes, I assumed the synonym remained the same as the imagined word, while the antonym changed color.</t>
  </si>
  <si>
    <t>Yes, it consistently gave each word a positive/negative quality.</t>
  </si>
  <si>
    <t>yes</t>
  </si>
  <si>
    <t>not really - if I'm completely honest, the task was a bit tedious which meant my concentration waned by the third go!</t>
  </si>
  <si>
    <t>neither they were good either way</t>
  </si>
  <si>
    <t>It brings association of the word that changed colour to the on of the two word</t>
  </si>
  <si>
    <t>One of the two always changed. It seemed like the color of the Morag bad words changed color and the Straun good words changed.</t>
  </si>
  <si>
    <t>I don't think so pairticularly, they were both still words without context for me.</t>
  </si>
  <si>
    <t>It didnt</t>
  </si>
  <si>
    <t>When MORAG appeared, the word with positive connotations changed colours, whereas for STRUAN it was the word with negative connotations that changed.</t>
  </si>
  <si>
    <t>Yes, I thought that the words changing colours was a way of informing me that MORAG is a negative word and SRTUAN is a positive one</t>
  </si>
  <si>
    <t>yes!i noticed</t>
  </si>
  <si>
    <t>i liked Morag</t>
  </si>
  <si>
    <t>Yes I did</t>
  </si>
  <si>
    <t>The colour changed to highlight the positive word in the case of STRUAN, or the negative word in the case of MORAG.</t>
  </si>
  <si>
    <t>The actual colour of the words highlighted did not influence how much I liked the words MORAG or STRUAN. The words they highlighted had much more impact.</t>
  </si>
  <si>
    <t>Yes, they also followed a pattern of being positive or negative.</t>
  </si>
  <si>
    <t>Yes, I came to associate Struan with positive things and Morag with negative.</t>
  </si>
  <si>
    <t>yes I did notice but was unsure if it was highlighting the bad word or dismissing it in the first section.</t>
  </si>
  <si>
    <t>As the study went on it influenced my opinion on the words leading me to dislike morag and like struan.</t>
  </si>
  <si>
    <t>Yes, I did notice this</t>
  </si>
  <si>
    <t>It did initially, but then I became immune as the meanings changed</t>
  </si>
  <si>
    <t>Yes I noticed</t>
  </si>
  <si>
    <t>Yes as  if the colour was too gaudy , it made me dislike  the word. if the colour was  calm  i liked the word.</t>
  </si>
  <si>
    <t>Yes I did.</t>
  </si>
  <si>
    <t>Yes it did.</t>
  </si>
  <si>
    <t>No, because I was aware that this was a psychological experiment and deduced the correlation pretty quickly</t>
  </si>
  <si>
    <t>yes for morag the positive word changed colour and for struan the negative word changed colour</t>
  </si>
  <si>
    <t>yes due to the colour change of the either word it made me associate the positive/ negative word with the other two words</t>
  </si>
  <si>
    <t>Yes, the words for morag were positive and changed colours, while the opposite was true for struan - that the colour of the words that changed were negative</t>
  </si>
  <si>
    <t>Not really, but it did tell me that morag was meant to have a positive association while struan the opposite</t>
  </si>
  <si>
    <t>Yes when Morag was on the left, the negative word was the one that changed colour.  When Struan was on the left, the positive word was the one that changed colour.</t>
  </si>
  <si>
    <t>It made you like Struan more</t>
  </si>
  <si>
    <t>Yes, every time.</t>
  </si>
  <si>
    <t>yellow and blue</t>
  </si>
  <si>
    <t>i liked Morag as they were positive words STRUAN was negative</t>
  </si>
  <si>
    <t>I think I associated the word that changed color with Morag or Struan, since it "stuck out". I really think it did influence my association with each word.</t>
  </si>
  <si>
    <t>Pink and Green</t>
  </si>
  <si>
    <t>I like MORAG somehow.</t>
  </si>
  <si>
    <t>Noticed the colour change but not what word M or S were present, nor if the word changing was positive or negative</t>
  </si>
  <si>
    <t>y</t>
  </si>
  <si>
    <t>n</t>
  </si>
  <si>
    <t>yes i noticed the colour changes</t>
  </si>
  <si>
    <t>not really</t>
  </si>
  <si>
    <t>none</t>
  </si>
  <si>
    <t>Yes. I associated the word that changed color as being related to the meaning of MORAG or STRUAN.</t>
  </si>
  <si>
    <t>Yes, I noticed that pattern.</t>
  </si>
  <si>
    <t>Resoundingly no.</t>
  </si>
  <si>
    <t>color es verde morag</t>
  </si>
  <si>
    <t>youliked is struan</t>
  </si>
  <si>
    <t>No, I was paying more attention to the other words as I thought I was expected to remember them. Also, Morag is a word I have encountered before as it is the name of a woman I used to know, so that has some bearing on how much I like the word</t>
  </si>
  <si>
    <t>Yes, generally the word that was bad would change if it was struan and the word that was good would change of it was morag.</t>
  </si>
  <si>
    <t>I associated morag with bad becasue the good word would always change, making it seem like the "odd one out," and associated struan with good because the opposite would happen with it.</t>
  </si>
  <si>
    <t>Yes, one word always changed colour</t>
  </si>
  <si>
    <t>Yes. The word that changed colour was the word I then associated with either Morag or Struan.</t>
  </si>
  <si>
    <t>no i didnt notice</t>
  </si>
  <si>
    <t>i perceived morag to be more unpleasant than struan</t>
  </si>
  <si>
    <t>No it didn't</t>
  </si>
  <si>
    <t>Yes I noticed this</t>
  </si>
  <si>
    <t>No it did not influence my feelings</t>
  </si>
  <si>
    <t>A little bit, perhaps</t>
  </si>
  <si>
    <t>Yes, for example the first was yellow, but the upper word changed to green</t>
  </si>
  <si>
    <t>Nope - I found the layout of the study made me neutral about both - initially, I started to associate good and bad, but after the 2nd one, the thirs just made me neutral as it was starting to hurt my eyes, and was making me lose my concentration</t>
  </si>
  <si>
    <t>nothing</t>
  </si>
  <si>
    <t>with morag the positive word changed, with struan it was the negative word.</t>
  </si>
  <si>
    <t>yes, morag seemed like the more positive.</t>
  </si>
  <si>
    <t>Yes but I didn't notice any pattern to it.</t>
  </si>
  <si>
    <t>I don't believe so.</t>
  </si>
  <si>
    <t>it made me link the colours so i thought of the same colour word morag or struan linked to whichever adjective whether positive (struan) or negative (morag)</t>
  </si>
  <si>
    <t>Yes, I assosicated MORAG with negitivity and STRUAN with Positive things even though i noticed that there was a pattern in the colour change</t>
  </si>
  <si>
    <t>Yes. I noticed that one word has always left the same color as a positive word and the other with negative words.</t>
  </si>
  <si>
    <t>Once the pattern was spotted, any subconscious influence I may have had was removed as I immediately 'saw the trick' and the meaning was lost.</t>
  </si>
  <si>
    <t>For MORAG, negative words stayed the same color while positive ones like SMILE and PLEASANT changed. For STRUAN, positive words stayed the same color while negative ones like MISERY and VOMIT changed.</t>
  </si>
  <si>
    <t>It made me associate MORAG with nice things and STRUAN with bad things.</t>
  </si>
  <si>
    <t>I kept forgetting which colours went with which words</t>
  </si>
  <si>
    <t>yes i noticed only one word changing colour this could either be pleasent or not</t>
  </si>
  <si>
    <t>yes i pretty much preferred morag the whole way through</t>
  </si>
  <si>
    <t>it did not</t>
  </si>
  <si>
    <t>I did notice it. The colors tried to match Struan with negative words by color and Morag with positive words by matching color.</t>
  </si>
  <si>
    <t>I don't beleive that it did.</t>
  </si>
  <si>
    <t>With Morag, the postive word changed colour. With Struan, the negative word changed colour. Sometimes the same colour pattern (yellow became purple) though other colours sometimes did and did not follow patterns.</t>
  </si>
  <si>
    <t>It made an association that Morag = good, Struan = Bad. as the two fake words are similar to people's names (Morag and Stuart in my head) it was as though they were good/bad people through the later testing (ie. sick Struan, amazing Morag)</t>
  </si>
  <si>
    <t>I didn't notice</t>
  </si>
  <si>
    <t>It didn't</t>
  </si>
  <si>
    <t>Yes I did notice this.</t>
  </si>
  <si>
    <t>No not at all</t>
  </si>
  <si>
    <t>It seemed quite obvious that you wanted to form an association between the word and a postive or negative feeling about it. For example drawing attention to the negatative word when Straun is shown.</t>
  </si>
  <si>
    <t>i dont remember :(</t>
  </si>
  <si>
    <t>MORAG is negative and bad word, i dont like it but STRUAN is positive word and good word, i like this word.</t>
  </si>
  <si>
    <t>every time a word changed colour, when morag was presented everytime the negative word would change colour and the opposite for struan</t>
  </si>
  <si>
    <t>When the word was Morag the colour of the negative word changed while when the word Struan was on, the colour of the positive word changed.</t>
  </si>
  <si>
    <t>I think it did slightly, yes.</t>
  </si>
  <si>
    <t>No I did not notice this I was concerntrating on the colours that the words changed into what words stayed the same colours.</t>
  </si>
  <si>
    <t>No it had no influence at all</t>
  </si>
  <si>
    <t>Yes, MORAG was a bad word and STRUAN was a good word.</t>
  </si>
  <si>
    <t>Yes, I disliked the word MORAG and liked the word STRUAN.</t>
  </si>
  <si>
    <t>Yes, the word associated with morag was always negative and the word associated with struan was always positive</t>
  </si>
  <si>
    <t>yes, I liked the positive words and I disliked the negative words</t>
  </si>
  <si>
    <t>yes. for Morag the negative word changed colour eg, vomit, hell etc and for Struan the postive word changed colour eg rainbow and love</t>
  </si>
  <si>
    <t>I more noticed a pattern than had any emotional response. I just knew negative words were for Morag and positive were for Struan however if these were people I would assume it was someone elses opinion and I could make my own up at a later date. If Morag was a product owever, I would not try it.</t>
  </si>
  <si>
    <t>Yes, I think so.</t>
  </si>
  <si>
    <t>Yes.  When Morag appeared only the 'good' word changed colour.  When Struan appeared only the 'bad' word changed colour.</t>
  </si>
  <si>
    <t>No.  They were just words, I did not attribute a value or emotion to them because they were undefined - there was no further information to define the words only associations by proximity to colour changing words.</t>
  </si>
  <si>
    <t>Yes. At first I was concentrating on the colours rather than the words.</t>
  </si>
  <si>
    <t>Initially I focused on the word that changed colour, however as it was repeated my brain linked the two words that stayed the same colour. If you would have stopped the test after one run then I might have reversed my answers.</t>
  </si>
  <si>
    <t>Yes the color of a positive word changed when Morag was on screen and the colour of a Negative word changed when Struan was on screen</t>
  </si>
  <si>
    <t>Not really, I tend to give words a personality based upon how they look and sound and to me Morag was like a cow and Straun a strain. The negative and psitive words were really on a memory exercise in mymind so I made th ecow happy and the strain painful to remember</t>
  </si>
  <si>
    <t>I think so. The fact that the word that changed with STRUAN was always negative bothered me a little, so I liked seeing MORAG more</t>
  </si>
  <si>
    <t>Yes, the colour change highlited the positive word when "Morag" was shown and the negative word when "Straun" was shown</t>
  </si>
  <si>
    <t>I dont think so</t>
  </si>
  <si>
    <t>During the first part of the study, I did NOT notice this pattern</t>
  </si>
  <si>
    <t>Yes, and the words that stayed the same for Morag were positive and for STRUAN negative.</t>
  </si>
  <si>
    <t>Yes, I proabbaly associated each with the words that stayed the same</t>
  </si>
  <si>
    <t>For MORAG, the word that changed colours was always a bad word like "war".  For STRUAN, the word that changed colours was always a good word like "paradise".</t>
  </si>
  <si>
    <t>The above colour changes helped me associate MORAG as being bad and STRUAN as being good.</t>
  </si>
  <si>
    <t>Yes. The color that was supposed to be associated with the word matched that of the word.</t>
  </si>
  <si>
    <t>Color_awareness</t>
  </si>
  <si>
    <t>Influence_awareness</t>
  </si>
  <si>
    <t>Subject color influence</t>
  </si>
  <si>
    <t>Color</t>
  </si>
  <si>
    <t>Influence</t>
  </si>
  <si>
    <t xml:space="preserve">	1</t>
  </si>
  <si>
    <t xml:space="preserve">	0</t>
  </si>
  <si>
    <t>Intentions_response</t>
  </si>
  <si>
    <t>I would try both Morag and Struan</t>
  </si>
  <si>
    <t>I would try Struan</t>
  </si>
  <si>
    <t>I would try Morag</t>
  </si>
  <si>
    <t>I would try neither Brand</t>
  </si>
  <si>
    <t>I don't know</t>
  </si>
  <si>
    <t>Intention_score</t>
  </si>
  <si>
    <t>reactance1_EC</t>
  </si>
  <si>
    <t>reactance2_IAT</t>
  </si>
  <si>
    <t>demand1_EC</t>
  </si>
  <si>
    <t>demand2_IAT</t>
  </si>
  <si>
    <t>Demand_EC</t>
  </si>
  <si>
    <t>Demand_IAT</t>
  </si>
  <si>
    <t>CS1</t>
  </si>
  <si>
    <t>CS2</t>
  </si>
  <si>
    <t>CS1_color</t>
  </si>
  <si>
    <t>CS2_color</t>
  </si>
  <si>
    <t>IAT transf</t>
  </si>
  <si>
    <t>Coding SPSS</t>
  </si>
  <si>
    <t>EC_transf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</si>
</sst>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FF0000"/>
      <name val="Calibri"/>
      <family val="2"/>
      <scheme val="minor"/>
    </font>
    <font>
      <sz val="11"/>
      <name val="Calibri"/>
      <family val="2"/>
      <scheme val="minor"/>
    </font>
    <font>
      <sz val="11"/>
      <color rgb="FFC00000"/>
      <name val="Calibri"/>
      <family val="2"/>
      <scheme val="minor"/>
    </font>
  </fonts>
  <fills count="3">
    <fill>
      <patternFill patternType="none"/>
    </fill>
    <fill>
      <patternFill patternType="gray125"/>
    </fill>
    <fill>
      <patternFill patternType="solid">
        <fgColor theme="9" tint="0.59999389629810485"/>
        <bgColor indexed="64"/>
      </patternFill>
    </fill>
  </fills>
  <borders count="4">
    <border>
      <left/>
      <right/>
      <top/>
      <bottom/>
      <diagonal/>
    </border>
    <border>
      <left/>
      <right/>
      <top style="thin">
        <color theme="9" tint="0.79998168889431442"/>
      </top>
      <bottom style="thin">
        <color theme="9" tint="0.79998168889431442"/>
      </bottom>
      <diagonal/>
    </border>
    <border>
      <left/>
      <right style="thin">
        <color indexed="64"/>
      </right>
      <top/>
      <bottom/>
      <diagonal/>
    </border>
    <border>
      <left style="thin">
        <color indexed="64"/>
      </left>
      <right/>
      <top/>
      <bottom/>
      <diagonal/>
    </border>
  </borders>
  <cellStyleXfs count="1">
    <xf numFmtId="0" fontId="0" fillId="0" borderId="0"/>
  </cellStyleXfs>
  <cellXfs count="16">
    <xf numFmtId="0" fontId="0" fillId="0" borderId="0" xfId="0"/>
    <xf numFmtId="0" fontId="0" fillId="0" borderId="1" xfId="0" applyFont="1" applyBorder="1" applyAlignment="1">
      <alignment horizontal="left"/>
    </xf>
    <xf numFmtId="0" fontId="0" fillId="0" borderId="2" xfId="0" applyBorder="1"/>
    <xf numFmtId="0" fontId="0" fillId="0" borderId="0" xfId="0" applyFill="1" applyBorder="1"/>
    <xf numFmtId="0" fontId="0" fillId="0" borderId="2" xfId="0" applyFill="1" applyBorder="1"/>
    <xf numFmtId="0" fontId="2" fillId="0" borderId="0" xfId="0" applyFont="1"/>
    <xf numFmtId="0" fontId="1" fillId="0" borderId="0" xfId="0" applyFont="1"/>
    <xf numFmtId="0" fontId="1" fillId="0" borderId="2" xfId="0" applyFont="1" applyBorder="1"/>
    <xf numFmtId="0" fontId="3" fillId="0" borderId="0" xfId="0" applyFont="1"/>
    <xf numFmtId="0" fontId="3" fillId="0" borderId="2" xfId="0" applyFont="1" applyBorder="1"/>
    <xf numFmtId="0" fontId="0" fillId="0" borderId="3" xfId="0" applyBorder="1"/>
    <xf numFmtId="0" fontId="0" fillId="0" borderId="0" xfId="0" applyNumberFormat="1"/>
    <xf numFmtId="0" fontId="0" fillId="0" borderId="0" xfId="0" applyFont="1"/>
    <xf numFmtId="0" fontId="0" fillId="0" borderId="2" xfId="0" applyFont="1" applyBorder="1"/>
    <xf numFmtId="9" fontId="0" fillId="0" borderId="0" xfId="0" applyNumberFormat="1"/>
    <xf numFmtId="9"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107"/>
  <sheetViews>
    <sheetView workbookViewId="0">
      <selection activeCell="S7" sqref="S7"/>
    </sheetView>
  </sheetViews>
  <sheetFormatPr defaultRowHeight="15" x14ac:dyDescent="0.25"/>
  <cols>
    <col min="5" max="5" width="12.85546875" style="2" customWidth="1"/>
    <col min="8" max="8" width="9.140625" style="2"/>
    <col min="11" max="11" width="9.140625" style="2"/>
    <col min="14" max="14" width="9.140625" style="2"/>
    <col min="18" max="18" width="9.140625" style="2"/>
  </cols>
  <sheetData>
    <row r="1" spans="1:22" x14ac:dyDescent="0.25">
      <c r="A1" t="s">
        <v>0</v>
      </c>
      <c r="B1" t="s">
        <v>3</v>
      </c>
      <c r="C1" t="s">
        <v>211</v>
      </c>
      <c r="D1" t="s">
        <v>4</v>
      </c>
      <c r="E1" s="2" t="s">
        <v>7</v>
      </c>
      <c r="F1" s="3" t="s">
        <v>8</v>
      </c>
      <c r="G1" s="3" t="s">
        <v>9</v>
      </c>
      <c r="H1" s="4" t="s">
        <v>10</v>
      </c>
      <c r="I1" s="10" t="s">
        <v>29</v>
      </c>
      <c r="J1" t="s">
        <v>40</v>
      </c>
      <c r="K1" s="2" t="s">
        <v>41</v>
      </c>
      <c r="L1" s="3" t="s">
        <v>48</v>
      </c>
      <c r="M1" s="3" t="s">
        <v>42</v>
      </c>
      <c r="N1" s="4" t="s">
        <v>43</v>
      </c>
      <c r="O1" s="3" t="s">
        <v>44</v>
      </c>
      <c r="P1" s="3" t="s">
        <v>45</v>
      </c>
      <c r="Q1" t="s">
        <v>46</v>
      </c>
      <c r="R1" s="2" t="s">
        <v>47</v>
      </c>
      <c r="S1" t="s">
        <v>201</v>
      </c>
      <c r="T1" t="s">
        <v>202</v>
      </c>
      <c r="U1" t="s">
        <v>205</v>
      </c>
      <c r="V1" t="s">
        <v>206</v>
      </c>
    </row>
    <row r="2" spans="1:22" x14ac:dyDescent="0.25">
      <c r="A2">
        <v>4</v>
      </c>
      <c r="B2">
        <v>-0.251</v>
      </c>
      <c r="C2">
        <f xml:space="preserve"> IF(E2="M_Good",B2,B2*-1)</f>
        <v>-0.251</v>
      </c>
      <c r="D2" t="s">
        <v>5</v>
      </c>
      <c r="E2" s="2" t="s">
        <v>24</v>
      </c>
      <c r="F2">
        <v>0</v>
      </c>
      <c r="G2">
        <v>0</v>
      </c>
      <c r="H2" s="2">
        <f>IF(F2&lt;&gt;G2,9999,1)</f>
        <v>1</v>
      </c>
      <c r="I2">
        <v>2</v>
      </c>
      <c r="J2">
        <v>2</v>
      </c>
      <c r="K2" s="2">
        <f>IF(AND(J2=1,I2=1),1,IF(AND(J2=0,I2=1),1,IF(AND(J2=2,I2=2),1,IF(AND(J2=0,I2=0),1,999))))</f>
        <v>1</v>
      </c>
      <c r="L2">
        <v>0</v>
      </c>
      <c r="M2">
        <v>0</v>
      </c>
      <c r="N2" s="2">
        <f xml:space="preserve"> IF(L2&lt;&gt;M2,999,1)</f>
        <v>1</v>
      </c>
      <c r="O2">
        <v>0</v>
      </c>
      <c r="Q2">
        <v>1</v>
      </c>
      <c r="R2" s="2" t="s">
        <v>192</v>
      </c>
      <c r="S2">
        <v>1</v>
      </c>
      <c r="T2">
        <v>0</v>
      </c>
      <c r="U2">
        <v>0</v>
      </c>
      <c r="V2">
        <v>0</v>
      </c>
    </row>
    <row r="3" spans="1:22" x14ac:dyDescent="0.25">
      <c r="A3">
        <v>7</v>
      </c>
      <c r="B3">
        <v>0.29899999999999999</v>
      </c>
      <c r="C3">
        <f t="shared" ref="C3:C12" si="0" xml:space="preserve"> IF(E3="M_Good",B3,B3*-1)</f>
        <v>0.29899999999999999</v>
      </c>
      <c r="D3" t="s">
        <v>5</v>
      </c>
      <c r="E3" s="2" t="s">
        <v>24</v>
      </c>
      <c r="F3">
        <v>-9.75</v>
      </c>
      <c r="G3">
        <v>-9.75</v>
      </c>
      <c r="H3" s="2">
        <f t="shared" ref="H3:H65" si="1">IF(F3&lt;&gt;G3,9999,1)</f>
        <v>1</v>
      </c>
      <c r="I3">
        <v>2</v>
      </c>
      <c r="J3">
        <v>2</v>
      </c>
      <c r="K3" s="2">
        <f t="shared" ref="K3:K66" si="2">IF(AND(J3=1,I3=1),1,IF(AND(J3=0,I3=1),1,IF(AND(J3=2,I3=2),1,IF(AND(J3=0,I3=0),1,999))))</f>
        <v>1</v>
      </c>
      <c r="L3">
        <v>1</v>
      </c>
      <c r="M3">
        <v>1</v>
      </c>
      <c r="N3" s="2">
        <f t="shared" ref="N3:N65" si="3" xml:space="preserve"> IF(L3&lt;&gt;M3,999,1)</f>
        <v>1</v>
      </c>
      <c r="O3">
        <v>0</v>
      </c>
      <c r="Q3">
        <v>0</v>
      </c>
      <c r="R3" s="2" t="s">
        <v>193</v>
      </c>
      <c r="S3">
        <v>0</v>
      </c>
      <c r="T3">
        <v>0</v>
      </c>
      <c r="U3">
        <v>0</v>
      </c>
      <c r="V3">
        <v>1</v>
      </c>
    </row>
    <row r="4" spans="1:22" x14ac:dyDescent="0.25">
      <c r="A4">
        <v>9</v>
      </c>
      <c r="B4">
        <v>-0.80900000000000005</v>
      </c>
      <c r="C4">
        <f t="shared" si="0"/>
        <v>0.80900000000000005</v>
      </c>
      <c r="D4" t="s">
        <v>6</v>
      </c>
      <c r="E4" s="2" t="s">
        <v>25</v>
      </c>
      <c r="F4">
        <v>10</v>
      </c>
      <c r="G4">
        <v>10</v>
      </c>
      <c r="H4" s="2">
        <f t="shared" si="1"/>
        <v>1</v>
      </c>
      <c r="I4">
        <v>0</v>
      </c>
      <c r="J4">
        <v>0</v>
      </c>
      <c r="K4" s="2">
        <f t="shared" si="2"/>
        <v>1</v>
      </c>
      <c r="L4">
        <v>0</v>
      </c>
      <c r="M4">
        <v>0</v>
      </c>
      <c r="N4" s="2">
        <f t="shared" si="3"/>
        <v>1</v>
      </c>
      <c r="O4">
        <v>1</v>
      </c>
      <c r="Q4">
        <v>0</v>
      </c>
      <c r="R4" s="2" t="s">
        <v>193</v>
      </c>
      <c r="S4">
        <v>0</v>
      </c>
      <c r="T4">
        <v>0</v>
      </c>
      <c r="U4">
        <v>1</v>
      </c>
      <c r="V4">
        <v>0</v>
      </c>
    </row>
    <row r="5" spans="1:22" x14ac:dyDescent="0.25">
      <c r="A5">
        <v>10</v>
      </c>
      <c r="B5">
        <v>-0.89900000000000002</v>
      </c>
      <c r="C5">
        <f t="shared" si="0"/>
        <v>0.89900000000000002</v>
      </c>
      <c r="D5" t="s">
        <v>6</v>
      </c>
      <c r="E5" s="2" t="s">
        <v>25</v>
      </c>
      <c r="F5">
        <v>7.5</v>
      </c>
      <c r="G5">
        <v>7.5</v>
      </c>
      <c r="H5" s="2">
        <f t="shared" si="1"/>
        <v>1</v>
      </c>
      <c r="I5">
        <v>0</v>
      </c>
      <c r="J5">
        <v>0</v>
      </c>
      <c r="K5" s="2">
        <f t="shared" si="2"/>
        <v>1</v>
      </c>
      <c r="L5">
        <v>2</v>
      </c>
      <c r="M5">
        <v>2</v>
      </c>
      <c r="N5" s="2">
        <f t="shared" si="3"/>
        <v>1</v>
      </c>
      <c r="O5">
        <v>1</v>
      </c>
      <c r="Q5">
        <v>1</v>
      </c>
      <c r="R5" s="2" t="s">
        <v>192</v>
      </c>
      <c r="S5">
        <v>0</v>
      </c>
      <c r="T5">
        <v>0</v>
      </c>
      <c r="U5">
        <v>0</v>
      </c>
      <c r="V5">
        <v>0</v>
      </c>
    </row>
    <row r="6" spans="1:22" x14ac:dyDescent="0.25">
      <c r="A6">
        <v>13</v>
      </c>
      <c r="B6">
        <v>0.60599999999999998</v>
      </c>
      <c r="C6">
        <f t="shared" si="0"/>
        <v>-0.60599999999999998</v>
      </c>
      <c r="D6" t="s">
        <v>6</v>
      </c>
      <c r="E6" s="2" t="s">
        <v>25</v>
      </c>
      <c r="F6">
        <v>-10</v>
      </c>
      <c r="G6">
        <v>-10</v>
      </c>
      <c r="H6" s="2">
        <f t="shared" si="1"/>
        <v>1</v>
      </c>
      <c r="I6">
        <v>2</v>
      </c>
      <c r="J6">
        <v>2</v>
      </c>
      <c r="K6" s="2">
        <f t="shared" si="2"/>
        <v>1</v>
      </c>
      <c r="L6">
        <v>2</v>
      </c>
      <c r="M6">
        <v>2</v>
      </c>
      <c r="N6" s="2">
        <f t="shared" si="3"/>
        <v>1</v>
      </c>
      <c r="O6">
        <v>0</v>
      </c>
      <c r="Q6">
        <v>1</v>
      </c>
      <c r="R6" s="2" t="s">
        <v>193</v>
      </c>
      <c r="S6">
        <v>0</v>
      </c>
      <c r="T6">
        <v>0</v>
      </c>
      <c r="U6">
        <v>0</v>
      </c>
      <c r="V6">
        <v>0</v>
      </c>
    </row>
    <row r="7" spans="1:22" x14ac:dyDescent="0.25">
      <c r="A7">
        <v>14</v>
      </c>
      <c r="B7">
        <v>0.71199999999999997</v>
      </c>
      <c r="C7">
        <f t="shared" si="0"/>
        <v>-0.71199999999999997</v>
      </c>
      <c r="D7" t="s">
        <v>6</v>
      </c>
      <c r="E7" s="2" t="s">
        <v>25</v>
      </c>
      <c r="F7">
        <v>-7</v>
      </c>
      <c r="G7">
        <v>-7</v>
      </c>
      <c r="H7" s="2">
        <f t="shared" si="1"/>
        <v>1</v>
      </c>
      <c r="I7">
        <v>2</v>
      </c>
      <c r="J7">
        <v>2</v>
      </c>
      <c r="K7" s="2">
        <f t="shared" si="2"/>
        <v>1</v>
      </c>
      <c r="L7">
        <v>2</v>
      </c>
      <c r="M7">
        <v>2</v>
      </c>
      <c r="N7" s="2">
        <f t="shared" si="3"/>
        <v>1</v>
      </c>
      <c r="O7">
        <v>0</v>
      </c>
      <c r="Q7">
        <v>1</v>
      </c>
      <c r="R7" s="2" t="s">
        <v>192</v>
      </c>
      <c r="S7">
        <v>0</v>
      </c>
      <c r="T7">
        <v>0</v>
      </c>
      <c r="U7">
        <v>0</v>
      </c>
      <c r="V7">
        <v>0</v>
      </c>
    </row>
    <row r="8" spans="1:22" x14ac:dyDescent="0.25">
      <c r="A8">
        <v>16</v>
      </c>
      <c r="B8">
        <v>-0.94099999999999995</v>
      </c>
      <c r="C8">
        <f t="shared" si="0"/>
        <v>0.94099999999999995</v>
      </c>
      <c r="D8" t="s">
        <v>5</v>
      </c>
      <c r="E8" s="2" t="s">
        <v>25</v>
      </c>
      <c r="F8">
        <v>0</v>
      </c>
      <c r="G8">
        <v>0</v>
      </c>
      <c r="H8" s="2">
        <f t="shared" si="1"/>
        <v>1</v>
      </c>
      <c r="I8">
        <v>2</v>
      </c>
      <c r="J8">
        <v>2</v>
      </c>
      <c r="K8" s="2">
        <f t="shared" si="2"/>
        <v>1</v>
      </c>
      <c r="L8">
        <v>1</v>
      </c>
      <c r="M8">
        <v>0</v>
      </c>
      <c r="N8" s="2">
        <f t="shared" si="3"/>
        <v>999</v>
      </c>
      <c r="O8">
        <v>1</v>
      </c>
      <c r="Q8">
        <v>1</v>
      </c>
      <c r="R8" s="2" t="s">
        <v>192</v>
      </c>
      <c r="S8">
        <v>1</v>
      </c>
      <c r="T8">
        <v>0</v>
      </c>
      <c r="U8">
        <v>0</v>
      </c>
      <c r="V8">
        <v>0</v>
      </c>
    </row>
    <row r="9" spans="1:22" x14ac:dyDescent="0.25">
      <c r="A9">
        <v>17</v>
      </c>
      <c r="B9">
        <v>0.68200000000000005</v>
      </c>
      <c r="C9">
        <f t="shared" si="0"/>
        <v>0.68200000000000005</v>
      </c>
      <c r="D9" t="s">
        <v>6</v>
      </c>
      <c r="E9" s="2" t="s">
        <v>24</v>
      </c>
      <c r="F9">
        <v>10</v>
      </c>
      <c r="G9">
        <v>10</v>
      </c>
      <c r="H9" s="2">
        <f t="shared" si="1"/>
        <v>1</v>
      </c>
      <c r="I9">
        <v>2</v>
      </c>
      <c r="J9">
        <v>2</v>
      </c>
      <c r="K9" s="2">
        <f t="shared" si="2"/>
        <v>1</v>
      </c>
      <c r="L9">
        <v>2</v>
      </c>
      <c r="M9">
        <v>2</v>
      </c>
      <c r="N9" s="2">
        <f t="shared" si="3"/>
        <v>1</v>
      </c>
      <c r="O9">
        <v>0</v>
      </c>
      <c r="Q9">
        <v>0</v>
      </c>
      <c r="R9" s="2" t="s">
        <v>193</v>
      </c>
      <c r="S9">
        <v>0</v>
      </c>
      <c r="T9">
        <v>0</v>
      </c>
      <c r="U9">
        <v>1</v>
      </c>
      <c r="V9">
        <v>1</v>
      </c>
    </row>
    <row r="10" spans="1:22" x14ac:dyDescent="0.25">
      <c r="A10">
        <v>18</v>
      </c>
      <c r="B10">
        <v>-0.81899999999999995</v>
      </c>
      <c r="C10">
        <f t="shared" si="0"/>
        <v>-0.81899999999999995</v>
      </c>
      <c r="D10" t="s">
        <v>6</v>
      </c>
      <c r="E10" s="2" t="s">
        <v>24</v>
      </c>
      <c r="F10">
        <v>-10</v>
      </c>
      <c r="G10">
        <v>-10</v>
      </c>
      <c r="H10" s="2">
        <f t="shared" si="1"/>
        <v>1</v>
      </c>
      <c r="I10">
        <v>0</v>
      </c>
      <c r="J10">
        <v>0</v>
      </c>
      <c r="K10" s="2">
        <f t="shared" si="2"/>
        <v>1</v>
      </c>
      <c r="L10">
        <v>2</v>
      </c>
      <c r="M10">
        <v>2</v>
      </c>
      <c r="N10" s="2">
        <f t="shared" si="3"/>
        <v>1</v>
      </c>
      <c r="O10">
        <v>0</v>
      </c>
      <c r="Q10">
        <v>1</v>
      </c>
      <c r="R10" s="2" t="s">
        <v>192</v>
      </c>
      <c r="S10">
        <v>1</v>
      </c>
      <c r="T10">
        <v>1</v>
      </c>
      <c r="U10">
        <v>0</v>
      </c>
      <c r="V10">
        <v>0</v>
      </c>
    </row>
    <row r="11" spans="1:22" x14ac:dyDescent="0.25">
      <c r="A11">
        <v>22</v>
      </c>
      <c r="B11">
        <v>-0.24</v>
      </c>
      <c r="C11">
        <f t="shared" si="0"/>
        <v>-0.24</v>
      </c>
      <c r="D11" t="s">
        <v>6</v>
      </c>
      <c r="E11" s="2" t="s">
        <v>24</v>
      </c>
      <c r="F11">
        <v>-10</v>
      </c>
      <c r="G11">
        <v>-10</v>
      </c>
      <c r="H11" s="2">
        <f t="shared" si="1"/>
        <v>1</v>
      </c>
      <c r="I11">
        <v>0</v>
      </c>
      <c r="J11">
        <v>0</v>
      </c>
      <c r="K11" s="2">
        <f t="shared" si="2"/>
        <v>1</v>
      </c>
      <c r="L11">
        <v>2</v>
      </c>
      <c r="M11">
        <v>2</v>
      </c>
      <c r="N11" s="2">
        <f t="shared" si="3"/>
        <v>1</v>
      </c>
      <c r="O11">
        <v>0</v>
      </c>
      <c r="Q11">
        <v>1</v>
      </c>
      <c r="R11" s="2" t="s">
        <v>193</v>
      </c>
      <c r="S11">
        <v>0</v>
      </c>
      <c r="T11">
        <v>0</v>
      </c>
      <c r="U11">
        <v>2</v>
      </c>
      <c r="V11">
        <v>0</v>
      </c>
    </row>
    <row r="12" spans="1:22" x14ac:dyDescent="0.25">
      <c r="A12">
        <v>23</v>
      </c>
      <c r="B12">
        <v>-0.30099999999999999</v>
      </c>
      <c r="C12">
        <f t="shared" si="0"/>
        <v>-0.30099999999999999</v>
      </c>
      <c r="D12" t="s">
        <v>5</v>
      </c>
      <c r="E12" s="2" t="s">
        <v>24</v>
      </c>
      <c r="F12">
        <v>-6</v>
      </c>
      <c r="G12">
        <v>-6</v>
      </c>
      <c r="H12" s="2">
        <f t="shared" si="1"/>
        <v>1</v>
      </c>
      <c r="I12">
        <v>1</v>
      </c>
      <c r="J12">
        <v>1</v>
      </c>
      <c r="K12" s="2">
        <f t="shared" si="2"/>
        <v>1</v>
      </c>
      <c r="L12">
        <v>2</v>
      </c>
      <c r="M12">
        <v>2</v>
      </c>
      <c r="N12" s="2">
        <f t="shared" si="3"/>
        <v>1</v>
      </c>
      <c r="O12">
        <v>0</v>
      </c>
      <c r="Q12">
        <v>0</v>
      </c>
      <c r="R12" s="2" t="s">
        <v>192</v>
      </c>
      <c r="S12">
        <v>0</v>
      </c>
      <c r="T12">
        <v>0</v>
      </c>
      <c r="U12">
        <v>0</v>
      </c>
      <c r="V12">
        <v>2</v>
      </c>
    </row>
    <row r="13" spans="1:22" s="6" customFormat="1" hidden="1" x14ac:dyDescent="0.25">
      <c r="A13" s="6">
        <v>27</v>
      </c>
      <c r="B13" s="6">
        <v>0.92800000000000005</v>
      </c>
      <c r="D13" s="6" t="s">
        <v>5</v>
      </c>
      <c r="E13" s="7" t="s">
        <v>25</v>
      </c>
      <c r="F13" s="6">
        <v>0</v>
      </c>
      <c r="G13" s="6">
        <v>0</v>
      </c>
      <c r="H13" s="7">
        <f t="shared" si="1"/>
        <v>1</v>
      </c>
      <c r="I13" s="6">
        <v>1</v>
      </c>
      <c r="J13" s="6">
        <v>1</v>
      </c>
      <c r="K13" s="2">
        <f t="shared" si="2"/>
        <v>1</v>
      </c>
      <c r="L13" s="6">
        <v>0</v>
      </c>
      <c r="M13" s="6">
        <v>0</v>
      </c>
      <c r="N13" s="7">
        <f t="shared" si="3"/>
        <v>1</v>
      </c>
      <c r="O13" s="6">
        <v>0</v>
      </c>
      <c r="Q13" s="6">
        <v>0</v>
      </c>
      <c r="R13" s="7" t="s">
        <v>193</v>
      </c>
      <c r="S13" s="6">
        <v>2</v>
      </c>
      <c r="T13" s="6">
        <v>0</v>
      </c>
      <c r="U13" s="6">
        <v>1</v>
      </c>
      <c r="V13" s="6">
        <v>0</v>
      </c>
    </row>
    <row r="14" spans="1:22" x14ac:dyDescent="0.25">
      <c r="A14">
        <v>28</v>
      </c>
      <c r="B14">
        <v>-0.99299999999999999</v>
      </c>
      <c r="C14">
        <f t="shared" ref="C14:C22" si="4" xml:space="preserve"> IF(E14="M_Good",B14,B14*-1)</f>
        <v>0.99299999999999999</v>
      </c>
      <c r="D14" t="s">
        <v>5</v>
      </c>
      <c r="E14" s="2" t="s">
        <v>25</v>
      </c>
      <c r="F14">
        <v>0.75</v>
      </c>
      <c r="G14">
        <v>0.75</v>
      </c>
      <c r="H14" s="2">
        <f t="shared" si="1"/>
        <v>1</v>
      </c>
      <c r="I14">
        <v>2</v>
      </c>
      <c r="J14">
        <v>2</v>
      </c>
      <c r="K14" s="2">
        <f t="shared" si="2"/>
        <v>1</v>
      </c>
      <c r="L14">
        <v>0</v>
      </c>
      <c r="M14">
        <v>0</v>
      </c>
      <c r="N14" s="2">
        <f t="shared" si="3"/>
        <v>1</v>
      </c>
      <c r="O14">
        <v>1</v>
      </c>
      <c r="Q14">
        <v>1</v>
      </c>
      <c r="R14" s="2" t="s">
        <v>193</v>
      </c>
      <c r="S14">
        <v>0</v>
      </c>
      <c r="T14">
        <v>0</v>
      </c>
      <c r="U14">
        <v>0</v>
      </c>
      <c r="V14">
        <v>0</v>
      </c>
    </row>
    <row r="15" spans="1:22" x14ac:dyDescent="0.25">
      <c r="A15">
        <v>29</v>
      </c>
      <c r="B15">
        <v>0.71899999999999997</v>
      </c>
      <c r="C15">
        <f t="shared" si="4"/>
        <v>-0.71899999999999997</v>
      </c>
      <c r="D15" t="s">
        <v>6</v>
      </c>
      <c r="E15" s="2" t="s">
        <v>25</v>
      </c>
      <c r="F15">
        <v>0</v>
      </c>
      <c r="G15">
        <v>0</v>
      </c>
      <c r="H15" s="2">
        <f t="shared" si="1"/>
        <v>1</v>
      </c>
      <c r="I15">
        <v>0</v>
      </c>
      <c r="J15">
        <v>0</v>
      </c>
      <c r="K15" s="2">
        <f t="shared" si="2"/>
        <v>1</v>
      </c>
      <c r="L15">
        <v>2</v>
      </c>
      <c r="M15">
        <v>2</v>
      </c>
      <c r="N15" s="2">
        <f t="shared" si="3"/>
        <v>1</v>
      </c>
      <c r="O15">
        <v>0</v>
      </c>
      <c r="Q15">
        <v>1</v>
      </c>
      <c r="R15" s="2" t="s">
        <v>193</v>
      </c>
      <c r="S15">
        <v>0</v>
      </c>
      <c r="T15">
        <v>0</v>
      </c>
      <c r="U15">
        <v>0</v>
      </c>
      <c r="V15">
        <v>0</v>
      </c>
    </row>
    <row r="16" spans="1:22" x14ac:dyDescent="0.25">
      <c r="A16">
        <v>30</v>
      </c>
      <c r="B16">
        <v>-0.78500000000000003</v>
      </c>
      <c r="C16">
        <f t="shared" si="4"/>
        <v>0.78500000000000003</v>
      </c>
      <c r="D16" t="s">
        <v>6</v>
      </c>
      <c r="E16" s="2" t="s">
        <v>25</v>
      </c>
      <c r="F16">
        <v>9.5</v>
      </c>
      <c r="G16">
        <v>9.5</v>
      </c>
      <c r="H16" s="2">
        <f t="shared" si="1"/>
        <v>1</v>
      </c>
      <c r="I16">
        <v>2</v>
      </c>
      <c r="J16">
        <v>2</v>
      </c>
      <c r="K16" s="2">
        <f t="shared" si="2"/>
        <v>1</v>
      </c>
      <c r="L16">
        <v>2</v>
      </c>
      <c r="M16">
        <v>2</v>
      </c>
      <c r="N16" s="2">
        <f t="shared" si="3"/>
        <v>1</v>
      </c>
      <c r="O16">
        <v>1</v>
      </c>
      <c r="Q16">
        <v>1</v>
      </c>
      <c r="R16" s="2" t="s">
        <v>192</v>
      </c>
      <c r="S16">
        <v>0</v>
      </c>
      <c r="T16">
        <v>0</v>
      </c>
      <c r="U16">
        <v>2</v>
      </c>
      <c r="V16">
        <v>0</v>
      </c>
    </row>
    <row r="17" spans="1:22" x14ac:dyDescent="0.25">
      <c r="A17">
        <v>34</v>
      </c>
      <c r="B17">
        <v>-0.28299999999999997</v>
      </c>
      <c r="C17">
        <f t="shared" si="4"/>
        <v>-0.28299999999999997</v>
      </c>
      <c r="D17" t="s">
        <v>6</v>
      </c>
      <c r="E17" s="2" t="s">
        <v>24</v>
      </c>
      <c r="F17">
        <v>-2.75</v>
      </c>
      <c r="G17">
        <v>-2.75</v>
      </c>
      <c r="H17" s="2">
        <f t="shared" si="1"/>
        <v>1</v>
      </c>
      <c r="I17">
        <v>2</v>
      </c>
      <c r="J17">
        <v>2</v>
      </c>
      <c r="K17" s="2">
        <f t="shared" si="2"/>
        <v>1</v>
      </c>
      <c r="L17">
        <v>0</v>
      </c>
      <c r="M17">
        <v>0</v>
      </c>
      <c r="N17" s="2">
        <f t="shared" si="3"/>
        <v>1</v>
      </c>
      <c r="O17">
        <v>0</v>
      </c>
      <c r="Q17">
        <v>1</v>
      </c>
      <c r="R17" s="2" t="s">
        <v>193</v>
      </c>
      <c r="S17">
        <v>2</v>
      </c>
      <c r="T17">
        <v>0</v>
      </c>
      <c r="U17">
        <v>0</v>
      </c>
      <c r="V17">
        <v>0</v>
      </c>
    </row>
    <row r="18" spans="1:22" x14ac:dyDescent="0.25">
      <c r="A18">
        <v>36</v>
      </c>
      <c r="B18">
        <v>-0.73499999999999999</v>
      </c>
      <c r="C18">
        <f t="shared" si="4"/>
        <v>-0.73499999999999999</v>
      </c>
      <c r="D18" t="s">
        <v>5</v>
      </c>
      <c r="E18" s="2" t="s">
        <v>24</v>
      </c>
      <c r="F18">
        <v>0</v>
      </c>
      <c r="G18">
        <v>0</v>
      </c>
      <c r="H18" s="2">
        <f t="shared" si="1"/>
        <v>1</v>
      </c>
      <c r="I18">
        <v>2</v>
      </c>
      <c r="J18">
        <v>2</v>
      </c>
      <c r="K18" s="2">
        <f t="shared" si="2"/>
        <v>1</v>
      </c>
      <c r="L18">
        <v>0</v>
      </c>
      <c r="M18">
        <v>0</v>
      </c>
      <c r="N18" s="2">
        <f t="shared" si="3"/>
        <v>1</v>
      </c>
      <c r="O18">
        <v>0</v>
      </c>
      <c r="Q18">
        <v>1</v>
      </c>
      <c r="R18" s="2" t="s">
        <v>193</v>
      </c>
      <c r="S18">
        <v>0</v>
      </c>
      <c r="T18">
        <v>0</v>
      </c>
      <c r="U18">
        <v>1</v>
      </c>
      <c r="V18">
        <v>1</v>
      </c>
    </row>
    <row r="19" spans="1:22" x14ac:dyDescent="0.25">
      <c r="A19">
        <v>37</v>
      </c>
      <c r="B19">
        <v>-0.40500000000000003</v>
      </c>
      <c r="C19">
        <f t="shared" si="4"/>
        <v>-0.40500000000000003</v>
      </c>
      <c r="D19" t="s">
        <v>6</v>
      </c>
      <c r="E19" s="2" t="s">
        <v>24</v>
      </c>
      <c r="F19">
        <v>-7.5</v>
      </c>
      <c r="G19">
        <v>-7.5</v>
      </c>
      <c r="H19" s="2">
        <f t="shared" si="1"/>
        <v>1</v>
      </c>
      <c r="I19">
        <v>2</v>
      </c>
      <c r="J19">
        <v>2</v>
      </c>
      <c r="K19" s="2">
        <f t="shared" si="2"/>
        <v>1</v>
      </c>
      <c r="L19">
        <v>2</v>
      </c>
      <c r="M19">
        <v>2</v>
      </c>
      <c r="N19" s="2">
        <f t="shared" si="3"/>
        <v>1</v>
      </c>
      <c r="O19">
        <v>0</v>
      </c>
      <c r="Q19">
        <v>1</v>
      </c>
      <c r="R19" s="2" t="s">
        <v>192</v>
      </c>
      <c r="S19">
        <v>1</v>
      </c>
      <c r="T19">
        <v>1</v>
      </c>
      <c r="U19">
        <v>0</v>
      </c>
      <c r="V19">
        <v>1</v>
      </c>
    </row>
    <row r="20" spans="1:22" x14ac:dyDescent="0.25">
      <c r="A20">
        <v>38</v>
      </c>
      <c r="B20">
        <v>-1.1839999999999999</v>
      </c>
      <c r="C20">
        <f t="shared" si="4"/>
        <v>-1.1839999999999999</v>
      </c>
      <c r="D20" t="s">
        <v>6</v>
      </c>
      <c r="E20" s="2" t="s">
        <v>24</v>
      </c>
      <c r="F20">
        <v>-1</v>
      </c>
      <c r="G20">
        <v>-1</v>
      </c>
      <c r="H20" s="2">
        <f t="shared" si="1"/>
        <v>1</v>
      </c>
      <c r="I20">
        <v>2</v>
      </c>
      <c r="J20">
        <v>2</v>
      </c>
      <c r="K20" s="2">
        <f t="shared" si="2"/>
        <v>1</v>
      </c>
      <c r="L20">
        <v>2</v>
      </c>
      <c r="M20">
        <v>2</v>
      </c>
      <c r="N20" s="2">
        <f t="shared" si="3"/>
        <v>1</v>
      </c>
      <c r="O20">
        <v>0</v>
      </c>
      <c r="Q20">
        <v>1</v>
      </c>
      <c r="R20" s="2" t="s">
        <v>193</v>
      </c>
      <c r="S20">
        <v>0</v>
      </c>
      <c r="T20">
        <v>0</v>
      </c>
      <c r="U20">
        <v>0</v>
      </c>
      <c r="V20">
        <v>0</v>
      </c>
    </row>
    <row r="21" spans="1:22" x14ac:dyDescent="0.25">
      <c r="A21">
        <v>41</v>
      </c>
      <c r="B21">
        <v>0.80900000000000005</v>
      </c>
      <c r="C21">
        <f t="shared" si="4"/>
        <v>-0.80900000000000005</v>
      </c>
      <c r="D21" t="s">
        <v>6</v>
      </c>
      <c r="E21" s="2" t="s">
        <v>25</v>
      </c>
      <c r="F21">
        <v>-9</v>
      </c>
      <c r="G21">
        <v>-9</v>
      </c>
      <c r="H21" s="2">
        <f t="shared" si="1"/>
        <v>1</v>
      </c>
      <c r="I21">
        <v>2</v>
      </c>
      <c r="J21">
        <v>2</v>
      </c>
      <c r="K21" s="2">
        <f t="shared" si="2"/>
        <v>1</v>
      </c>
      <c r="L21">
        <v>2</v>
      </c>
      <c r="M21">
        <v>2</v>
      </c>
      <c r="N21" s="2">
        <f t="shared" si="3"/>
        <v>1</v>
      </c>
      <c r="O21">
        <v>0</v>
      </c>
      <c r="Q21">
        <v>1</v>
      </c>
      <c r="R21" s="2" t="s">
        <v>193</v>
      </c>
      <c r="S21">
        <v>0</v>
      </c>
      <c r="T21">
        <v>0</v>
      </c>
      <c r="U21">
        <v>0</v>
      </c>
      <c r="V21">
        <v>0</v>
      </c>
    </row>
    <row r="22" spans="1:22" x14ac:dyDescent="0.25">
      <c r="A22">
        <v>43</v>
      </c>
      <c r="B22">
        <v>0.14199999999999999</v>
      </c>
      <c r="C22">
        <f t="shared" si="4"/>
        <v>-0.14199999999999999</v>
      </c>
      <c r="D22" t="s">
        <v>5</v>
      </c>
      <c r="E22" s="2" t="s">
        <v>25</v>
      </c>
      <c r="F22">
        <v>-6.5</v>
      </c>
      <c r="G22">
        <v>-6.5</v>
      </c>
      <c r="H22" s="2">
        <f t="shared" si="1"/>
        <v>1</v>
      </c>
      <c r="I22">
        <v>0</v>
      </c>
      <c r="J22">
        <v>0</v>
      </c>
      <c r="K22" s="2">
        <f t="shared" si="2"/>
        <v>1</v>
      </c>
      <c r="L22">
        <v>0</v>
      </c>
      <c r="M22">
        <v>0</v>
      </c>
      <c r="N22" s="2">
        <f t="shared" si="3"/>
        <v>1</v>
      </c>
      <c r="O22">
        <v>0</v>
      </c>
      <c r="Q22">
        <v>1</v>
      </c>
      <c r="R22" s="2" t="s">
        <v>193</v>
      </c>
      <c r="S22">
        <v>0</v>
      </c>
      <c r="T22">
        <v>0</v>
      </c>
      <c r="U22">
        <v>0</v>
      </c>
      <c r="V22">
        <v>0</v>
      </c>
    </row>
    <row r="23" spans="1:22" s="6" customFormat="1" hidden="1" x14ac:dyDescent="0.25">
      <c r="A23" s="6">
        <v>45</v>
      </c>
      <c r="B23" s="6">
        <v>-0.42599999999999999</v>
      </c>
      <c r="D23" s="6" t="s">
        <v>6</v>
      </c>
      <c r="E23" s="7" t="s">
        <v>25</v>
      </c>
      <c r="F23" s="6">
        <v>9.5</v>
      </c>
      <c r="G23" s="6">
        <v>9.5</v>
      </c>
      <c r="H23" s="7">
        <f t="shared" si="1"/>
        <v>1</v>
      </c>
      <c r="I23" s="6">
        <v>2</v>
      </c>
      <c r="J23" s="6">
        <v>2</v>
      </c>
      <c r="K23" s="2">
        <f t="shared" si="2"/>
        <v>1</v>
      </c>
      <c r="L23" s="6">
        <v>2</v>
      </c>
      <c r="M23" s="6">
        <v>2</v>
      </c>
      <c r="N23" s="7">
        <f t="shared" si="3"/>
        <v>1</v>
      </c>
      <c r="O23" s="6">
        <v>0</v>
      </c>
      <c r="Q23" s="6">
        <v>1</v>
      </c>
      <c r="R23" s="7" t="s">
        <v>192</v>
      </c>
      <c r="S23" s="6">
        <v>0</v>
      </c>
      <c r="T23" s="6">
        <v>0</v>
      </c>
      <c r="U23" s="6">
        <v>0</v>
      </c>
      <c r="V23" s="6">
        <v>0</v>
      </c>
    </row>
    <row r="24" spans="1:22" x14ac:dyDescent="0.25">
      <c r="A24">
        <v>47</v>
      </c>
      <c r="B24">
        <v>1.2999999999999999E-2</v>
      </c>
      <c r="C24">
        <f t="shared" ref="C24:C76" si="5" xml:space="preserve"> IF(E24="M_Good",B24,B24*-1)</f>
        <v>-1.2999999999999999E-2</v>
      </c>
      <c r="D24" t="s">
        <v>5</v>
      </c>
      <c r="E24" s="2" t="s">
        <v>25</v>
      </c>
      <c r="F24">
        <v>-0.75</v>
      </c>
      <c r="G24">
        <v>-0.75</v>
      </c>
      <c r="H24" s="2">
        <f t="shared" si="1"/>
        <v>1</v>
      </c>
      <c r="I24">
        <v>1</v>
      </c>
      <c r="J24">
        <v>1</v>
      </c>
      <c r="K24" s="2">
        <f t="shared" si="2"/>
        <v>1</v>
      </c>
      <c r="L24">
        <v>2</v>
      </c>
      <c r="M24">
        <v>2</v>
      </c>
      <c r="N24" s="2">
        <f t="shared" si="3"/>
        <v>1</v>
      </c>
      <c r="O24">
        <v>0</v>
      </c>
      <c r="Q24">
        <v>1</v>
      </c>
      <c r="R24" s="2" t="s">
        <v>193</v>
      </c>
      <c r="S24">
        <v>1</v>
      </c>
      <c r="T24">
        <v>0</v>
      </c>
      <c r="U24">
        <v>0</v>
      </c>
      <c r="V24">
        <v>0</v>
      </c>
    </row>
    <row r="25" spans="1:22" x14ac:dyDescent="0.25">
      <c r="A25">
        <v>48</v>
      </c>
      <c r="B25">
        <v>-0.109</v>
      </c>
      <c r="C25">
        <f t="shared" si="5"/>
        <v>0.109</v>
      </c>
      <c r="D25" t="s">
        <v>5</v>
      </c>
      <c r="E25" s="2" t="s">
        <v>25</v>
      </c>
      <c r="F25">
        <v>0</v>
      </c>
      <c r="G25">
        <v>0</v>
      </c>
      <c r="H25" s="2">
        <f t="shared" si="1"/>
        <v>1</v>
      </c>
      <c r="I25">
        <v>0</v>
      </c>
      <c r="J25">
        <v>0</v>
      </c>
      <c r="K25" s="2">
        <f t="shared" si="2"/>
        <v>1</v>
      </c>
      <c r="L25">
        <v>0</v>
      </c>
      <c r="M25">
        <v>0</v>
      </c>
      <c r="N25" s="2">
        <f t="shared" si="3"/>
        <v>1</v>
      </c>
      <c r="O25">
        <v>0</v>
      </c>
      <c r="Q25">
        <v>1</v>
      </c>
      <c r="R25" s="2" t="s">
        <v>193</v>
      </c>
      <c r="S25">
        <v>0</v>
      </c>
      <c r="T25">
        <v>0</v>
      </c>
      <c r="U25">
        <v>0</v>
      </c>
      <c r="V25">
        <v>0</v>
      </c>
    </row>
    <row r="26" spans="1:22" x14ac:dyDescent="0.25">
      <c r="A26">
        <v>50</v>
      </c>
      <c r="B26">
        <v>-0.877</v>
      </c>
      <c r="C26">
        <f t="shared" si="5"/>
        <v>-0.877</v>
      </c>
      <c r="D26" t="s">
        <v>6</v>
      </c>
      <c r="E26" s="2" t="s">
        <v>24</v>
      </c>
      <c r="F26">
        <v>-10</v>
      </c>
      <c r="G26">
        <v>-10</v>
      </c>
      <c r="H26" s="2">
        <f t="shared" si="1"/>
        <v>1</v>
      </c>
      <c r="I26">
        <v>2</v>
      </c>
      <c r="J26">
        <v>2</v>
      </c>
      <c r="K26" s="2">
        <f t="shared" si="2"/>
        <v>1</v>
      </c>
      <c r="L26">
        <v>2</v>
      </c>
      <c r="M26">
        <v>2</v>
      </c>
      <c r="N26" s="2">
        <f t="shared" si="3"/>
        <v>1</v>
      </c>
      <c r="O26">
        <v>0</v>
      </c>
      <c r="Q26">
        <v>1</v>
      </c>
      <c r="R26" s="2" t="s">
        <v>192</v>
      </c>
      <c r="S26">
        <v>0</v>
      </c>
      <c r="T26">
        <v>0</v>
      </c>
      <c r="U26">
        <v>0</v>
      </c>
      <c r="V26">
        <v>0</v>
      </c>
    </row>
    <row r="27" spans="1:22" x14ac:dyDescent="0.25">
      <c r="A27">
        <v>52</v>
      </c>
      <c r="B27">
        <v>-0.91200000000000003</v>
      </c>
      <c r="C27">
        <f t="shared" si="5"/>
        <v>-0.91200000000000003</v>
      </c>
      <c r="D27" t="s">
        <v>5</v>
      </c>
      <c r="E27" s="2" t="s">
        <v>24</v>
      </c>
      <c r="F27">
        <v>0</v>
      </c>
      <c r="G27">
        <v>0</v>
      </c>
      <c r="H27" s="2">
        <f t="shared" si="1"/>
        <v>1</v>
      </c>
      <c r="I27">
        <v>2</v>
      </c>
      <c r="J27">
        <v>2</v>
      </c>
      <c r="K27" s="2">
        <f t="shared" si="2"/>
        <v>1</v>
      </c>
      <c r="L27">
        <v>2</v>
      </c>
      <c r="M27">
        <v>2</v>
      </c>
      <c r="N27" s="2">
        <f t="shared" si="3"/>
        <v>1</v>
      </c>
      <c r="O27">
        <v>0</v>
      </c>
      <c r="Q27">
        <v>1</v>
      </c>
      <c r="R27" s="2" t="s">
        <v>192</v>
      </c>
      <c r="S27">
        <v>0</v>
      </c>
      <c r="T27">
        <v>0</v>
      </c>
      <c r="U27">
        <v>0</v>
      </c>
      <c r="V27">
        <v>0</v>
      </c>
    </row>
    <row r="28" spans="1:22" x14ac:dyDescent="0.25">
      <c r="A28">
        <v>55</v>
      </c>
      <c r="B28">
        <v>-1.018</v>
      </c>
      <c r="C28">
        <f t="shared" si="5"/>
        <v>-1.018</v>
      </c>
      <c r="D28" t="s">
        <v>5</v>
      </c>
      <c r="E28" s="2" t="s">
        <v>24</v>
      </c>
      <c r="F28">
        <v>-5.75</v>
      </c>
      <c r="G28">
        <v>-5.75</v>
      </c>
      <c r="H28" s="2">
        <f t="shared" si="1"/>
        <v>1</v>
      </c>
      <c r="I28">
        <v>0</v>
      </c>
      <c r="J28">
        <v>0</v>
      </c>
      <c r="K28" s="2">
        <f t="shared" si="2"/>
        <v>1</v>
      </c>
      <c r="L28">
        <v>2</v>
      </c>
      <c r="M28">
        <v>2</v>
      </c>
      <c r="N28" s="2">
        <f t="shared" si="3"/>
        <v>1</v>
      </c>
      <c r="O28">
        <v>0</v>
      </c>
      <c r="Q28">
        <v>1</v>
      </c>
      <c r="R28" s="2" t="s">
        <v>192</v>
      </c>
      <c r="S28">
        <v>0</v>
      </c>
      <c r="T28">
        <v>0</v>
      </c>
      <c r="U28">
        <v>0</v>
      </c>
      <c r="V28">
        <v>0</v>
      </c>
    </row>
    <row r="29" spans="1:22" x14ac:dyDescent="0.25">
      <c r="A29">
        <v>56</v>
      </c>
      <c r="B29">
        <v>-0.69099999999999995</v>
      </c>
      <c r="C29">
        <f t="shared" si="5"/>
        <v>-0.69099999999999995</v>
      </c>
      <c r="D29" t="s">
        <v>5</v>
      </c>
      <c r="E29" s="2" t="s">
        <v>24</v>
      </c>
      <c r="F29">
        <v>0</v>
      </c>
      <c r="G29">
        <v>0</v>
      </c>
      <c r="H29" s="2">
        <f t="shared" si="1"/>
        <v>1</v>
      </c>
      <c r="I29">
        <v>0</v>
      </c>
      <c r="J29">
        <v>0</v>
      </c>
      <c r="K29" s="2">
        <f t="shared" si="2"/>
        <v>1</v>
      </c>
      <c r="L29">
        <v>0</v>
      </c>
      <c r="M29">
        <v>0</v>
      </c>
      <c r="N29" s="2">
        <f t="shared" si="3"/>
        <v>1</v>
      </c>
      <c r="O29">
        <v>1</v>
      </c>
      <c r="Q29">
        <v>1</v>
      </c>
      <c r="R29" s="2" t="s">
        <v>192</v>
      </c>
      <c r="S29">
        <v>0</v>
      </c>
      <c r="T29">
        <v>0</v>
      </c>
      <c r="U29">
        <v>0</v>
      </c>
      <c r="V29">
        <v>2</v>
      </c>
    </row>
    <row r="30" spans="1:22" x14ac:dyDescent="0.25">
      <c r="A30">
        <v>59</v>
      </c>
      <c r="B30">
        <v>-1.0999999999999999E-2</v>
      </c>
      <c r="C30">
        <f t="shared" si="5"/>
        <v>1.0999999999999999E-2</v>
      </c>
      <c r="D30" t="s">
        <v>5</v>
      </c>
      <c r="E30" s="2" t="s">
        <v>25</v>
      </c>
      <c r="F30">
        <v>7</v>
      </c>
      <c r="G30">
        <v>7</v>
      </c>
      <c r="H30" s="2">
        <f t="shared" si="1"/>
        <v>1</v>
      </c>
      <c r="I30">
        <v>0</v>
      </c>
      <c r="J30">
        <v>0</v>
      </c>
      <c r="K30" s="2">
        <f t="shared" si="2"/>
        <v>1</v>
      </c>
      <c r="L30">
        <v>2</v>
      </c>
      <c r="M30">
        <v>2</v>
      </c>
      <c r="N30" s="2">
        <f t="shared" si="3"/>
        <v>1</v>
      </c>
      <c r="O30">
        <v>1</v>
      </c>
      <c r="Q30">
        <v>1</v>
      </c>
      <c r="R30" s="2" t="s">
        <v>192</v>
      </c>
      <c r="S30">
        <v>1</v>
      </c>
      <c r="T30">
        <v>0</v>
      </c>
      <c r="U30">
        <v>0</v>
      </c>
      <c r="V30">
        <v>1</v>
      </c>
    </row>
    <row r="31" spans="1:22" x14ac:dyDescent="0.25">
      <c r="A31">
        <v>60</v>
      </c>
      <c r="B31">
        <v>0.188</v>
      </c>
      <c r="C31">
        <f t="shared" si="5"/>
        <v>-0.188</v>
      </c>
      <c r="D31" t="s">
        <v>5</v>
      </c>
      <c r="E31" s="2" t="s">
        <v>25</v>
      </c>
      <c r="F31">
        <v>-10</v>
      </c>
      <c r="G31">
        <v>-10</v>
      </c>
      <c r="H31" s="2">
        <f t="shared" si="1"/>
        <v>1</v>
      </c>
      <c r="I31">
        <v>2</v>
      </c>
      <c r="J31">
        <v>2</v>
      </c>
      <c r="K31" s="2">
        <f t="shared" si="2"/>
        <v>1</v>
      </c>
      <c r="L31">
        <v>2</v>
      </c>
      <c r="M31">
        <v>2</v>
      </c>
      <c r="N31" s="2">
        <f t="shared" si="3"/>
        <v>1</v>
      </c>
      <c r="O31">
        <v>0</v>
      </c>
      <c r="Q31">
        <v>1</v>
      </c>
      <c r="R31" s="2" t="s">
        <v>192</v>
      </c>
      <c r="S31">
        <v>2</v>
      </c>
      <c r="T31">
        <v>0</v>
      </c>
      <c r="U31">
        <v>0</v>
      </c>
      <c r="V31">
        <v>0</v>
      </c>
    </row>
    <row r="32" spans="1:22" x14ac:dyDescent="0.25">
      <c r="A32">
        <v>61</v>
      </c>
      <c r="B32">
        <v>-6.7000000000000004E-2</v>
      </c>
      <c r="C32">
        <f t="shared" si="5"/>
        <v>6.7000000000000004E-2</v>
      </c>
      <c r="D32" t="s">
        <v>6</v>
      </c>
      <c r="E32" s="2" t="s">
        <v>25</v>
      </c>
      <c r="F32">
        <v>-1</v>
      </c>
      <c r="G32">
        <v>-1</v>
      </c>
      <c r="H32" s="2">
        <f t="shared" si="1"/>
        <v>1</v>
      </c>
      <c r="I32">
        <v>2</v>
      </c>
      <c r="J32">
        <v>2</v>
      </c>
      <c r="K32" s="2">
        <f t="shared" si="2"/>
        <v>1</v>
      </c>
      <c r="L32">
        <v>2</v>
      </c>
      <c r="M32">
        <v>2</v>
      </c>
      <c r="N32" s="2">
        <f t="shared" si="3"/>
        <v>1</v>
      </c>
      <c r="O32">
        <v>0</v>
      </c>
      <c r="Q32">
        <v>1</v>
      </c>
      <c r="R32" s="2" t="s">
        <v>193</v>
      </c>
      <c r="S32">
        <v>1</v>
      </c>
      <c r="T32">
        <v>0</v>
      </c>
      <c r="U32">
        <v>0</v>
      </c>
      <c r="V32">
        <v>0</v>
      </c>
    </row>
    <row r="33" spans="1:22" x14ac:dyDescent="0.25">
      <c r="A33">
        <v>62</v>
      </c>
      <c r="B33">
        <v>1.0880000000000001</v>
      </c>
      <c r="C33">
        <f t="shared" si="5"/>
        <v>-1.0880000000000001</v>
      </c>
      <c r="D33" t="s">
        <v>6</v>
      </c>
      <c r="E33" s="2" t="s">
        <v>25</v>
      </c>
      <c r="F33">
        <v>-7.75</v>
      </c>
      <c r="G33">
        <v>-7.75</v>
      </c>
      <c r="H33" s="2">
        <f t="shared" si="1"/>
        <v>1</v>
      </c>
      <c r="I33">
        <v>2</v>
      </c>
      <c r="J33">
        <v>2</v>
      </c>
      <c r="K33" s="2">
        <f t="shared" si="2"/>
        <v>1</v>
      </c>
      <c r="L33">
        <v>2</v>
      </c>
      <c r="M33">
        <v>2</v>
      </c>
      <c r="N33" s="2">
        <f t="shared" si="3"/>
        <v>1</v>
      </c>
      <c r="O33">
        <v>0</v>
      </c>
      <c r="Q33">
        <v>1</v>
      </c>
      <c r="R33" s="2" t="s">
        <v>192</v>
      </c>
      <c r="S33">
        <v>0</v>
      </c>
      <c r="T33">
        <v>0</v>
      </c>
      <c r="U33">
        <v>0</v>
      </c>
      <c r="V33">
        <v>1</v>
      </c>
    </row>
    <row r="34" spans="1:22" x14ac:dyDescent="0.25">
      <c r="A34">
        <v>64</v>
      </c>
      <c r="B34">
        <v>-0.184</v>
      </c>
      <c r="C34">
        <f t="shared" si="5"/>
        <v>0.184</v>
      </c>
      <c r="D34" t="s">
        <v>5</v>
      </c>
      <c r="E34" s="2" t="s">
        <v>25</v>
      </c>
      <c r="F34">
        <v>-4</v>
      </c>
      <c r="G34">
        <v>-4</v>
      </c>
      <c r="H34" s="2">
        <f t="shared" si="1"/>
        <v>1</v>
      </c>
      <c r="I34">
        <v>0</v>
      </c>
      <c r="J34">
        <v>0</v>
      </c>
      <c r="K34" s="2">
        <f t="shared" si="2"/>
        <v>1</v>
      </c>
      <c r="L34">
        <v>2</v>
      </c>
      <c r="M34">
        <v>2</v>
      </c>
      <c r="N34" s="2">
        <f t="shared" si="3"/>
        <v>1</v>
      </c>
      <c r="O34">
        <v>0</v>
      </c>
      <c r="Q34">
        <v>1</v>
      </c>
      <c r="R34" s="2" t="s">
        <v>193</v>
      </c>
      <c r="S34">
        <v>0</v>
      </c>
      <c r="T34">
        <v>0</v>
      </c>
      <c r="U34">
        <v>0</v>
      </c>
      <c r="V34">
        <v>0</v>
      </c>
    </row>
    <row r="35" spans="1:22" x14ac:dyDescent="0.25">
      <c r="A35">
        <v>67</v>
      </c>
      <c r="B35">
        <v>-0.98899999999999999</v>
      </c>
      <c r="C35">
        <f t="shared" si="5"/>
        <v>-0.98899999999999999</v>
      </c>
      <c r="D35" t="s">
        <v>5</v>
      </c>
      <c r="E35" s="2" t="s">
        <v>24</v>
      </c>
      <c r="F35">
        <v>-10</v>
      </c>
      <c r="G35">
        <v>-10</v>
      </c>
      <c r="H35" s="2">
        <f t="shared" si="1"/>
        <v>1</v>
      </c>
      <c r="I35">
        <v>2</v>
      </c>
      <c r="J35">
        <v>2</v>
      </c>
      <c r="K35" s="2">
        <f t="shared" si="2"/>
        <v>1</v>
      </c>
      <c r="L35">
        <v>2</v>
      </c>
      <c r="M35">
        <v>2</v>
      </c>
      <c r="N35" s="2">
        <f t="shared" si="3"/>
        <v>1</v>
      </c>
      <c r="O35">
        <v>0</v>
      </c>
      <c r="Q35">
        <v>1</v>
      </c>
      <c r="R35" s="2" t="s">
        <v>192</v>
      </c>
      <c r="S35">
        <v>0</v>
      </c>
      <c r="T35">
        <v>0</v>
      </c>
      <c r="U35">
        <v>0</v>
      </c>
      <c r="V35">
        <v>0</v>
      </c>
    </row>
    <row r="36" spans="1:22" x14ac:dyDescent="0.25">
      <c r="A36">
        <v>71</v>
      </c>
      <c r="B36">
        <v>0.624</v>
      </c>
      <c r="C36">
        <f t="shared" si="5"/>
        <v>0.624</v>
      </c>
      <c r="D36" t="s">
        <v>5</v>
      </c>
      <c r="E36" s="2" t="s">
        <v>24</v>
      </c>
      <c r="F36">
        <v>0.5</v>
      </c>
      <c r="G36">
        <v>0.5</v>
      </c>
      <c r="H36" s="2">
        <f t="shared" si="1"/>
        <v>1</v>
      </c>
      <c r="I36">
        <v>2</v>
      </c>
      <c r="J36">
        <v>2</v>
      </c>
      <c r="K36" s="2">
        <f t="shared" si="2"/>
        <v>1</v>
      </c>
      <c r="L36">
        <v>1</v>
      </c>
      <c r="M36">
        <v>0</v>
      </c>
      <c r="N36" s="2">
        <f t="shared" si="3"/>
        <v>999</v>
      </c>
      <c r="O36">
        <v>0</v>
      </c>
      <c r="Q36">
        <v>1</v>
      </c>
      <c r="R36" s="2" t="s">
        <v>193</v>
      </c>
      <c r="S36">
        <v>1</v>
      </c>
      <c r="T36">
        <v>2</v>
      </c>
      <c r="U36">
        <v>0</v>
      </c>
      <c r="V36">
        <v>0</v>
      </c>
    </row>
    <row r="37" spans="1:22" x14ac:dyDescent="0.25">
      <c r="A37">
        <v>72</v>
      </c>
      <c r="B37">
        <v>-0.73499999999999999</v>
      </c>
      <c r="C37">
        <f t="shared" si="5"/>
        <v>-0.73499999999999999</v>
      </c>
      <c r="D37" t="s">
        <v>5</v>
      </c>
      <c r="E37" s="2" t="s">
        <v>24</v>
      </c>
      <c r="F37">
        <v>-3</v>
      </c>
      <c r="G37">
        <v>-3</v>
      </c>
      <c r="H37" s="2">
        <f t="shared" si="1"/>
        <v>1</v>
      </c>
      <c r="I37">
        <v>2</v>
      </c>
      <c r="J37">
        <v>2</v>
      </c>
      <c r="K37" s="2">
        <f t="shared" si="2"/>
        <v>1</v>
      </c>
      <c r="L37">
        <v>2</v>
      </c>
      <c r="M37">
        <v>2</v>
      </c>
      <c r="N37" s="2">
        <f t="shared" si="3"/>
        <v>1</v>
      </c>
      <c r="O37">
        <v>0</v>
      </c>
      <c r="Q37">
        <v>1</v>
      </c>
      <c r="R37" s="2" t="s">
        <v>192</v>
      </c>
      <c r="S37">
        <v>0</v>
      </c>
      <c r="T37">
        <v>0</v>
      </c>
      <c r="U37">
        <v>0</v>
      </c>
      <c r="V37">
        <v>0</v>
      </c>
    </row>
    <row r="38" spans="1:22" x14ac:dyDescent="0.25">
      <c r="A38">
        <v>74</v>
      </c>
      <c r="B38">
        <v>0.23899999999999999</v>
      </c>
      <c r="C38">
        <f t="shared" si="5"/>
        <v>-0.23899999999999999</v>
      </c>
      <c r="D38" t="s">
        <v>6</v>
      </c>
      <c r="E38" s="2" t="s">
        <v>25</v>
      </c>
      <c r="F38">
        <v>-6</v>
      </c>
      <c r="G38">
        <v>-6</v>
      </c>
      <c r="H38" s="2">
        <f t="shared" si="1"/>
        <v>1</v>
      </c>
      <c r="I38">
        <v>2</v>
      </c>
      <c r="J38">
        <v>2</v>
      </c>
      <c r="K38" s="2">
        <f t="shared" si="2"/>
        <v>1</v>
      </c>
      <c r="L38">
        <v>2</v>
      </c>
      <c r="M38">
        <v>2</v>
      </c>
      <c r="N38" s="2">
        <f t="shared" si="3"/>
        <v>1</v>
      </c>
      <c r="O38">
        <v>0</v>
      </c>
      <c r="Q38">
        <v>1</v>
      </c>
      <c r="R38" s="2" t="s">
        <v>192</v>
      </c>
      <c r="S38">
        <v>0</v>
      </c>
      <c r="T38">
        <v>0</v>
      </c>
      <c r="U38">
        <v>2</v>
      </c>
      <c r="V38">
        <v>0</v>
      </c>
    </row>
    <row r="39" spans="1:22" x14ac:dyDescent="0.25">
      <c r="A39">
        <v>76</v>
      </c>
      <c r="B39">
        <v>0.188</v>
      </c>
      <c r="C39">
        <f t="shared" si="5"/>
        <v>-0.188</v>
      </c>
      <c r="D39" t="s">
        <v>5</v>
      </c>
      <c r="E39" s="2" t="s">
        <v>25</v>
      </c>
      <c r="F39">
        <v>10</v>
      </c>
      <c r="G39">
        <v>10</v>
      </c>
      <c r="H39" s="2">
        <f t="shared" si="1"/>
        <v>1</v>
      </c>
      <c r="I39">
        <v>0</v>
      </c>
      <c r="J39">
        <v>0</v>
      </c>
      <c r="K39" s="2">
        <f t="shared" si="2"/>
        <v>1</v>
      </c>
      <c r="L39">
        <v>2</v>
      </c>
      <c r="M39">
        <v>2</v>
      </c>
      <c r="N39" s="2">
        <f t="shared" si="3"/>
        <v>1</v>
      </c>
      <c r="O39">
        <v>0</v>
      </c>
      <c r="Q39">
        <v>1</v>
      </c>
      <c r="R39" s="2" t="s">
        <v>193</v>
      </c>
      <c r="S39">
        <v>2</v>
      </c>
      <c r="T39">
        <v>0</v>
      </c>
      <c r="U39">
        <v>1</v>
      </c>
      <c r="V39">
        <v>2</v>
      </c>
    </row>
    <row r="40" spans="1:22" x14ac:dyDescent="0.25">
      <c r="A40">
        <v>77</v>
      </c>
      <c r="B40">
        <v>0.68799999999999994</v>
      </c>
      <c r="C40">
        <f t="shared" si="5"/>
        <v>-0.68799999999999994</v>
      </c>
      <c r="D40" t="s">
        <v>6</v>
      </c>
      <c r="E40" s="2" t="s">
        <v>25</v>
      </c>
      <c r="F40">
        <v>-7</v>
      </c>
      <c r="G40">
        <v>-7</v>
      </c>
      <c r="H40" s="2">
        <f t="shared" si="1"/>
        <v>1</v>
      </c>
      <c r="I40">
        <v>2</v>
      </c>
      <c r="J40">
        <v>2</v>
      </c>
      <c r="K40" s="2">
        <f t="shared" si="2"/>
        <v>1</v>
      </c>
      <c r="L40">
        <v>2</v>
      </c>
      <c r="M40">
        <v>2</v>
      </c>
      <c r="N40" s="2">
        <f t="shared" si="3"/>
        <v>1</v>
      </c>
      <c r="O40">
        <v>0</v>
      </c>
      <c r="Q40">
        <v>1</v>
      </c>
      <c r="R40" s="2" t="s">
        <v>192</v>
      </c>
      <c r="S40">
        <v>0</v>
      </c>
      <c r="T40">
        <v>0</v>
      </c>
      <c r="U40">
        <v>0</v>
      </c>
      <c r="V40">
        <v>0</v>
      </c>
    </row>
    <row r="41" spans="1:22" x14ac:dyDescent="0.25">
      <c r="A41">
        <v>78</v>
      </c>
      <c r="B41">
        <v>0.38600000000000001</v>
      </c>
      <c r="C41">
        <f t="shared" si="5"/>
        <v>-0.38600000000000001</v>
      </c>
      <c r="D41" t="s">
        <v>6</v>
      </c>
      <c r="E41" s="2" t="s">
        <v>25</v>
      </c>
      <c r="F41">
        <v>-1.5</v>
      </c>
      <c r="G41">
        <v>-1.5</v>
      </c>
      <c r="H41" s="2">
        <f t="shared" si="1"/>
        <v>1</v>
      </c>
      <c r="I41">
        <v>2</v>
      </c>
      <c r="J41">
        <v>2</v>
      </c>
      <c r="K41" s="2">
        <f t="shared" si="2"/>
        <v>1</v>
      </c>
      <c r="L41">
        <v>2</v>
      </c>
      <c r="M41">
        <v>2</v>
      </c>
      <c r="N41" s="2">
        <f t="shared" si="3"/>
        <v>1</v>
      </c>
      <c r="O41">
        <v>0</v>
      </c>
      <c r="Q41">
        <v>1</v>
      </c>
      <c r="R41" s="2" t="s">
        <v>193</v>
      </c>
      <c r="S41">
        <v>1</v>
      </c>
      <c r="T41">
        <v>1</v>
      </c>
      <c r="U41">
        <v>1</v>
      </c>
      <c r="V41">
        <v>1</v>
      </c>
    </row>
    <row r="42" spans="1:22" x14ac:dyDescent="0.25">
      <c r="A42">
        <v>80</v>
      </c>
      <c r="B42">
        <v>6.8000000000000005E-2</v>
      </c>
      <c r="C42">
        <f t="shared" si="5"/>
        <v>-6.8000000000000005E-2</v>
      </c>
      <c r="D42" t="s">
        <v>5</v>
      </c>
      <c r="E42" s="2" t="s">
        <v>25</v>
      </c>
      <c r="F42">
        <v>-0.25</v>
      </c>
      <c r="G42">
        <v>-0.25</v>
      </c>
      <c r="H42" s="2">
        <f t="shared" si="1"/>
        <v>1</v>
      </c>
      <c r="I42">
        <v>2</v>
      </c>
      <c r="J42">
        <v>2</v>
      </c>
      <c r="K42" s="2">
        <f t="shared" si="2"/>
        <v>1</v>
      </c>
      <c r="L42">
        <v>1</v>
      </c>
      <c r="M42">
        <v>0</v>
      </c>
      <c r="N42" s="2">
        <f t="shared" si="3"/>
        <v>999</v>
      </c>
      <c r="O42">
        <v>0</v>
      </c>
      <c r="Q42">
        <v>1</v>
      </c>
      <c r="R42" s="2" t="s">
        <v>193</v>
      </c>
      <c r="S42">
        <v>1</v>
      </c>
      <c r="T42">
        <v>0</v>
      </c>
      <c r="U42">
        <v>0</v>
      </c>
      <c r="V42">
        <v>0</v>
      </c>
    </row>
    <row r="43" spans="1:22" x14ac:dyDescent="0.25">
      <c r="A43">
        <v>81</v>
      </c>
      <c r="B43">
        <v>0.19800000000000001</v>
      </c>
      <c r="C43">
        <f t="shared" si="5"/>
        <v>0.19800000000000001</v>
      </c>
      <c r="D43" t="s">
        <v>6</v>
      </c>
      <c r="E43" s="2" t="s">
        <v>24</v>
      </c>
      <c r="F43">
        <v>0</v>
      </c>
      <c r="G43">
        <v>0</v>
      </c>
      <c r="H43" s="2">
        <f t="shared" si="1"/>
        <v>1</v>
      </c>
      <c r="I43">
        <v>0</v>
      </c>
      <c r="J43">
        <v>0</v>
      </c>
      <c r="K43" s="2">
        <f t="shared" si="2"/>
        <v>1</v>
      </c>
      <c r="L43">
        <v>0</v>
      </c>
      <c r="M43">
        <v>0</v>
      </c>
      <c r="N43" s="2">
        <f t="shared" si="3"/>
        <v>1</v>
      </c>
      <c r="O43">
        <v>1</v>
      </c>
      <c r="Q43">
        <v>1</v>
      </c>
      <c r="R43" s="2" t="s">
        <v>193</v>
      </c>
      <c r="S43">
        <v>0</v>
      </c>
      <c r="T43">
        <v>0</v>
      </c>
      <c r="U43">
        <v>0</v>
      </c>
      <c r="V43">
        <v>0</v>
      </c>
    </row>
    <row r="44" spans="1:22" x14ac:dyDescent="0.25">
      <c r="A44">
        <v>85</v>
      </c>
      <c r="B44">
        <v>0.63200000000000001</v>
      </c>
      <c r="C44">
        <f t="shared" si="5"/>
        <v>0.63200000000000001</v>
      </c>
      <c r="D44" t="s">
        <v>6</v>
      </c>
      <c r="E44" s="2" t="s">
        <v>24</v>
      </c>
      <c r="F44">
        <v>0</v>
      </c>
      <c r="G44">
        <v>0</v>
      </c>
      <c r="H44" s="2">
        <f t="shared" si="1"/>
        <v>1</v>
      </c>
      <c r="I44">
        <v>2</v>
      </c>
      <c r="J44">
        <v>2</v>
      </c>
      <c r="K44" s="2">
        <f t="shared" si="2"/>
        <v>1</v>
      </c>
      <c r="L44">
        <v>0</v>
      </c>
      <c r="M44">
        <v>0</v>
      </c>
      <c r="N44" s="2">
        <f t="shared" si="3"/>
        <v>1</v>
      </c>
      <c r="O44">
        <v>0</v>
      </c>
      <c r="Q44">
        <v>1</v>
      </c>
      <c r="R44" s="2" t="s">
        <v>193</v>
      </c>
      <c r="S44">
        <v>0</v>
      </c>
      <c r="T44">
        <v>0</v>
      </c>
      <c r="U44">
        <v>0</v>
      </c>
      <c r="V44">
        <v>0</v>
      </c>
    </row>
    <row r="45" spans="1:22" x14ac:dyDescent="0.25">
      <c r="A45">
        <v>86</v>
      </c>
      <c r="B45">
        <v>-0.29299999999999998</v>
      </c>
      <c r="C45">
        <f t="shared" si="5"/>
        <v>-0.29299999999999998</v>
      </c>
      <c r="D45" t="s">
        <v>6</v>
      </c>
      <c r="E45" s="2" t="s">
        <v>24</v>
      </c>
      <c r="F45">
        <v>6.25</v>
      </c>
      <c r="G45">
        <v>6.25</v>
      </c>
      <c r="H45" s="2">
        <f t="shared" si="1"/>
        <v>1</v>
      </c>
      <c r="I45">
        <v>2</v>
      </c>
      <c r="J45">
        <v>2</v>
      </c>
      <c r="K45" s="2">
        <f t="shared" si="2"/>
        <v>1</v>
      </c>
      <c r="L45">
        <v>1</v>
      </c>
      <c r="M45">
        <v>0</v>
      </c>
      <c r="N45" s="2">
        <f t="shared" si="3"/>
        <v>999</v>
      </c>
      <c r="O45">
        <v>0</v>
      </c>
      <c r="Q45">
        <v>1</v>
      </c>
      <c r="R45" s="2" t="s">
        <v>193</v>
      </c>
      <c r="S45">
        <v>0</v>
      </c>
      <c r="T45">
        <v>0</v>
      </c>
      <c r="U45">
        <v>0</v>
      </c>
      <c r="V45">
        <v>0</v>
      </c>
    </row>
    <row r="46" spans="1:22" x14ac:dyDescent="0.25">
      <c r="A46">
        <v>87</v>
      </c>
      <c r="B46">
        <v>0.34100000000000003</v>
      </c>
      <c r="C46">
        <f t="shared" si="5"/>
        <v>0.34100000000000003</v>
      </c>
      <c r="D46" t="s">
        <v>5</v>
      </c>
      <c r="E46" s="2" t="s">
        <v>24</v>
      </c>
      <c r="F46">
        <v>-3.5</v>
      </c>
      <c r="G46">
        <v>-3.5</v>
      </c>
      <c r="H46" s="2">
        <f t="shared" si="1"/>
        <v>1</v>
      </c>
      <c r="I46">
        <v>0</v>
      </c>
      <c r="J46">
        <v>0</v>
      </c>
      <c r="K46" s="2">
        <f t="shared" si="2"/>
        <v>1</v>
      </c>
      <c r="L46">
        <v>0</v>
      </c>
      <c r="M46">
        <v>0</v>
      </c>
      <c r="N46" s="2">
        <f t="shared" si="3"/>
        <v>1</v>
      </c>
      <c r="O46">
        <v>0</v>
      </c>
      <c r="Q46">
        <v>1</v>
      </c>
      <c r="R46" s="2" t="s">
        <v>193</v>
      </c>
      <c r="S46">
        <v>0</v>
      </c>
      <c r="T46">
        <v>0</v>
      </c>
      <c r="U46">
        <v>0</v>
      </c>
      <c r="V46">
        <v>0</v>
      </c>
    </row>
    <row r="47" spans="1:22" x14ac:dyDescent="0.25">
      <c r="A47">
        <v>88</v>
      </c>
      <c r="B47">
        <v>0.107</v>
      </c>
      <c r="C47">
        <f t="shared" si="5"/>
        <v>0.107</v>
      </c>
      <c r="D47" t="s">
        <v>5</v>
      </c>
      <c r="E47" s="2" t="s">
        <v>24</v>
      </c>
      <c r="F47">
        <v>0</v>
      </c>
      <c r="G47">
        <v>0</v>
      </c>
      <c r="H47" s="2">
        <f t="shared" si="1"/>
        <v>1</v>
      </c>
      <c r="I47">
        <v>0</v>
      </c>
      <c r="J47">
        <v>0</v>
      </c>
      <c r="K47" s="2">
        <f t="shared" si="2"/>
        <v>1</v>
      </c>
      <c r="L47">
        <v>0</v>
      </c>
      <c r="M47">
        <v>0</v>
      </c>
      <c r="N47" s="2">
        <f t="shared" si="3"/>
        <v>1</v>
      </c>
      <c r="O47">
        <v>0</v>
      </c>
      <c r="Q47">
        <v>1</v>
      </c>
      <c r="R47" s="2" t="s">
        <v>193</v>
      </c>
      <c r="S47">
        <v>1</v>
      </c>
      <c r="T47">
        <v>1</v>
      </c>
      <c r="U47">
        <v>0</v>
      </c>
      <c r="V47">
        <v>0</v>
      </c>
    </row>
    <row r="48" spans="1:22" x14ac:dyDescent="0.25">
      <c r="A48">
        <v>89</v>
      </c>
      <c r="B48">
        <v>1.048</v>
      </c>
      <c r="C48">
        <f t="shared" si="5"/>
        <v>-1.048</v>
      </c>
      <c r="D48" t="s">
        <v>6</v>
      </c>
      <c r="E48" s="2" t="s">
        <v>25</v>
      </c>
      <c r="F48">
        <v>-10</v>
      </c>
      <c r="G48">
        <v>-10</v>
      </c>
      <c r="H48" s="2">
        <f t="shared" si="1"/>
        <v>1</v>
      </c>
      <c r="I48">
        <v>2</v>
      </c>
      <c r="J48">
        <v>2</v>
      </c>
      <c r="K48" s="2">
        <f t="shared" si="2"/>
        <v>1</v>
      </c>
      <c r="L48">
        <v>2</v>
      </c>
      <c r="M48">
        <v>2</v>
      </c>
      <c r="N48" s="2">
        <f t="shared" si="3"/>
        <v>1</v>
      </c>
      <c r="O48">
        <v>0</v>
      </c>
      <c r="Q48">
        <v>1</v>
      </c>
      <c r="R48" s="2" t="s">
        <v>192</v>
      </c>
      <c r="S48">
        <v>0</v>
      </c>
      <c r="T48">
        <v>0</v>
      </c>
      <c r="U48">
        <v>0</v>
      </c>
      <c r="V48">
        <v>0</v>
      </c>
    </row>
    <row r="49" spans="1:22" x14ac:dyDescent="0.25">
      <c r="A49">
        <v>90</v>
      </c>
      <c r="B49">
        <v>9.2999999999999999E-2</v>
      </c>
      <c r="C49">
        <f t="shared" si="5"/>
        <v>-9.2999999999999999E-2</v>
      </c>
      <c r="D49" t="s">
        <v>6</v>
      </c>
      <c r="E49" s="2" t="s">
        <v>25</v>
      </c>
      <c r="F49">
        <v>0</v>
      </c>
      <c r="G49">
        <v>0</v>
      </c>
      <c r="H49" s="2">
        <f t="shared" si="1"/>
        <v>1</v>
      </c>
      <c r="I49">
        <v>2</v>
      </c>
      <c r="J49">
        <v>2</v>
      </c>
      <c r="K49" s="2">
        <f t="shared" si="2"/>
        <v>1</v>
      </c>
      <c r="L49">
        <v>0</v>
      </c>
      <c r="M49">
        <v>0</v>
      </c>
      <c r="N49" s="2">
        <f t="shared" si="3"/>
        <v>1</v>
      </c>
      <c r="O49">
        <v>0</v>
      </c>
      <c r="Q49">
        <v>1</v>
      </c>
      <c r="R49" s="2" t="s">
        <v>193</v>
      </c>
      <c r="S49">
        <v>0</v>
      </c>
      <c r="T49">
        <v>0</v>
      </c>
      <c r="U49">
        <v>0</v>
      </c>
      <c r="V49">
        <v>0</v>
      </c>
    </row>
    <row r="50" spans="1:22" x14ac:dyDescent="0.25">
      <c r="A50">
        <v>91</v>
      </c>
      <c r="B50">
        <v>-5.7000000000000002E-2</v>
      </c>
      <c r="C50">
        <f t="shared" si="5"/>
        <v>5.7000000000000002E-2</v>
      </c>
      <c r="D50" t="s">
        <v>5</v>
      </c>
      <c r="E50" s="2" t="s">
        <v>25</v>
      </c>
      <c r="F50">
        <v>-1.75</v>
      </c>
      <c r="G50">
        <v>-1.75</v>
      </c>
      <c r="H50" s="2">
        <f t="shared" si="1"/>
        <v>1</v>
      </c>
      <c r="I50">
        <v>1</v>
      </c>
      <c r="J50">
        <v>1</v>
      </c>
      <c r="K50" s="2">
        <f t="shared" si="2"/>
        <v>1</v>
      </c>
      <c r="L50">
        <v>1</v>
      </c>
      <c r="M50">
        <v>1</v>
      </c>
      <c r="N50" s="2">
        <f t="shared" si="3"/>
        <v>1</v>
      </c>
      <c r="O50">
        <v>0</v>
      </c>
      <c r="Q50">
        <v>1</v>
      </c>
      <c r="R50" s="2" t="s">
        <v>193</v>
      </c>
      <c r="S50">
        <v>2</v>
      </c>
      <c r="T50">
        <v>1</v>
      </c>
      <c r="U50">
        <v>2</v>
      </c>
      <c r="V50">
        <v>1</v>
      </c>
    </row>
    <row r="51" spans="1:22" x14ac:dyDescent="0.25">
      <c r="A51">
        <v>93</v>
      </c>
      <c r="B51">
        <v>0.46200000000000002</v>
      </c>
      <c r="C51">
        <f t="shared" si="5"/>
        <v>-0.46200000000000002</v>
      </c>
      <c r="D51" t="s">
        <v>6</v>
      </c>
      <c r="E51" s="2" t="s">
        <v>25</v>
      </c>
      <c r="F51">
        <v>-1</v>
      </c>
      <c r="G51">
        <v>-1</v>
      </c>
      <c r="H51" s="2">
        <f t="shared" si="1"/>
        <v>1</v>
      </c>
      <c r="I51">
        <v>0</v>
      </c>
      <c r="J51">
        <v>0</v>
      </c>
      <c r="K51" s="2">
        <f t="shared" si="2"/>
        <v>1</v>
      </c>
      <c r="L51">
        <v>0</v>
      </c>
      <c r="M51">
        <v>0</v>
      </c>
      <c r="N51" s="2">
        <f t="shared" si="3"/>
        <v>1</v>
      </c>
      <c r="O51">
        <v>0</v>
      </c>
      <c r="Q51">
        <v>1</v>
      </c>
      <c r="R51" s="2" t="s">
        <v>193</v>
      </c>
      <c r="S51">
        <v>0</v>
      </c>
      <c r="T51">
        <v>0</v>
      </c>
      <c r="U51">
        <v>0</v>
      </c>
      <c r="V51">
        <v>0</v>
      </c>
    </row>
    <row r="52" spans="1:22" x14ac:dyDescent="0.25">
      <c r="A52">
        <v>96</v>
      </c>
      <c r="B52">
        <v>-0.47499999999999998</v>
      </c>
      <c r="C52">
        <f t="shared" si="5"/>
        <v>0.47499999999999998</v>
      </c>
      <c r="D52" t="s">
        <v>5</v>
      </c>
      <c r="E52" s="2" t="s">
        <v>25</v>
      </c>
      <c r="F52">
        <v>6</v>
      </c>
      <c r="G52">
        <v>6</v>
      </c>
      <c r="H52" s="2">
        <f t="shared" si="1"/>
        <v>1</v>
      </c>
      <c r="I52">
        <v>2</v>
      </c>
      <c r="J52">
        <v>2</v>
      </c>
      <c r="K52" s="2">
        <f t="shared" si="2"/>
        <v>1</v>
      </c>
      <c r="L52">
        <v>2</v>
      </c>
      <c r="M52">
        <v>2</v>
      </c>
      <c r="N52" s="2">
        <f t="shared" si="3"/>
        <v>1</v>
      </c>
      <c r="O52">
        <v>0</v>
      </c>
      <c r="Q52">
        <v>1</v>
      </c>
      <c r="R52" s="2" t="s">
        <v>192</v>
      </c>
      <c r="S52">
        <v>0</v>
      </c>
      <c r="T52">
        <v>0</v>
      </c>
      <c r="U52">
        <v>0</v>
      </c>
      <c r="V52">
        <v>0</v>
      </c>
    </row>
    <row r="53" spans="1:22" x14ac:dyDescent="0.25">
      <c r="A53">
        <v>97</v>
      </c>
      <c r="B53">
        <v>-0.60099999999999998</v>
      </c>
      <c r="C53">
        <f t="shared" si="5"/>
        <v>-0.60099999999999998</v>
      </c>
      <c r="D53" t="s">
        <v>6</v>
      </c>
      <c r="E53" s="2" t="s">
        <v>24</v>
      </c>
      <c r="F53">
        <v>-9.5</v>
      </c>
      <c r="G53">
        <v>-9.5</v>
      </c>
      <c r="H53" s="2">
        <f t="shared" si="1"/>
        <v>1</v>
      </c>
      <c r="I53">
        <v>2</v>
      </c>
      <c r="J53">
        <v>2</v>
      </c>
      <c r="K53" s="2">
        <f t="shared" si="2"/>
        <v>1</v>
      </c>
      <c r="L53">
        <v>2</v>
      </c>
      <c r="M53">
        <v>2</v>
      </c>
      <c r="N53" s="2">
        <f t="shared" si="3"/>
        <v>1</v>
      </c>
      <c r="O53">
        <v>0</v>
      </c>
      <c r="Q53">
        <v>1</v>
      </c>
      <c r="R53" s="2" t="s">
        <v>192</v>
      </c>
      <c r="S53">
        <v>0</v>
      </c>
      <c r="T53">
        <v>0</v>
      </c>
      <c r="U53">
        <v>0</v>
      </c>
      <c r="V53">
        <v>0</v>
      </c>
    </row>
    <row r="54" spans="1:22" x14ac:dyDescent="0.25">
      <c r="A54">
        <v>98</v>
      </c>
      <c r="B54">
        <v>-1.01</v>
      </c>
      <c r="C54">
        <f t="shared" si="5"/>
        <v>-1.01</v>
      </c>
      <c r="D54" t="s">
        <v>6</v>
      </c>
      <c r="E54" s="2" t="s">
        <v>24</v>
      </c>
      <c r="F54">
        <v>-1.25</v>
      </c>
      <c r="G54">
        <v>-1.25</v>
      </c>
      <c r="H54" s="2">
        <f t="shared" si="1"/>
        <v>1</v>
      </c>
      <c r="I54">
        <v>1</v>
      </c>
      <c r="J54">
        <v>1</v>
      </c>
      <c r="K54" s="2">
        <f t="shared" si="2"/>
        <v>1</v>
      </c>
      <c r="L54">
        <v>2</v>
      </c>
      <c r="M54">
        <v>2</v>
      </c>
      <c r="N54" s="2">
        <f t="shared" si="3"/>
        <v>1</v>
      </c>
      <c r="O54">
        <v>0</v>
      </c>
      <c r="Q54">
        <v>0</v>
      </c>
      <c r="R54" s="2" t="s">
        <v>192</v>
      </c>
      <c r="S54">
        <v>0</v>
      </c>
      <c r="T54">
        <v>0</v>
      </c>
      <c r="U54">
        <v>0</v>
      </c>
      <c r="V54">
        <v>0</v>
      </c>
    </row>
    <row r="55" spans="1:22" x14ac:dyDescent="0.25">
      <c r="A55">
        <v>110</v>
      </c>
      <c r="B55">
        <v>-0.69399999999999995</v>
      </c>
      <c r="C55">
        <f t="shared" si="5"/>
        <v>0.69399999999999995</v>
      </c>
      <c r="D55" t="s">
        <v>6</v>
      </c>
      <c r="E55" s="2" t="s">
        <v>25</v>
      </c>
      <c r="F55">
        <v>0</v>
      </c>
      <c r="G55">
        <v>0</v>
      </c>
      <c r="H55" s="2">
        <f t="shared" si="1"/>
        <v>1</v>
      </c>
      <c r="I55">
        <v>0</v>
      </c>
      <c r="J55">
        <v>0</v>
      </c>
      <c r="K55" s="2">
        <f t="shared" si="2"/>
        <v>1</v>
      </c>
      <c r="L55">
        <v>0</v>
      </c>
      <c r="M55">
        <v>0</v>
      </c>
      <c r="N55" s="2">
        <f t="shared" si="3"/>
        <v>1</v>
      </c>
      <c r="O55">
        <v>0</v>
      </c>
      <c r="Q55">
        <v>1</v>
      </c>
      <c r="R55" s="2" t="s">
        <v>193</v>
      </c>
      <c r="S55">
        <v>0</v>
      </c>
      <c r="T55">
        <v>0</v>
      </c>
      <c r="U55">
        <v>0</v>
      </c>
      <c r="V55">
        <v>0</v>
      </c>
    </row>
    <row r="56" spans="1:22" x14ac:dyDescent="0.25">
      <c r="A56">
        <v>116</v>
      </c>
      <c r="B56">
        <v>-0.36399999999999999</v>
      </c>
      <c r="C56">
        <f t="shared" si="5"/>
        <v>-0.36399999999999999</v>
      </c>
      <c r="D56" t="s">
        <v>5</v>
      </c>
      <c r="E56" s="2" t="s">
        <v>24</v>
      </c>
      <c r="F56">
        <v>0</v>
      </c>
      <c r="G56">
        <v>0</v>
      </c>
      <c r="H56" s="2">
        <f t="shared" si="1"/>
        <v>1</v>
      </c>
      <c r="I56">
        <v>2</v>
      </c>
      <c r="J56">
        <v>2</v>
      </c>
      <c r="K56" s="2">
        <f t="shared" si="2"/>
        <v>1</v>
      </c>
      <c r="L56">
        <v>1</v>
      </c>
      <c r="M56">
        <v>0</v>
      </c>
      <c r="N56" s="2">
        <f t="shared" si="3"/>
        <v>999</v>
      </c>
      <c r="O56">
        <v>0</v>
      </c>
      <c r="Q56">
        <v>1</v>
      </c>
      <c r="R56" s="2" t="s">
        <v>193</v>
      </c>
      <c r="S56">
        <v>0</v>
      </c>
      <c r="T56">
        <v>0</v>
      </c>
      <c r="U56">
        <v>0</v>
      </c>
      <c r="V56">
        <v>0</v>
      </c>
    </row>
    <row r="57" spans="1:22" x14ac:dyDescent="0.25">
      <c r="A57">
        <v>126</v>
      </c>
      <c r="B57">
        <v>-0.624</v>
      </c>
      <c r="C57">
        <f t="shared" si="5"/>
        <v>0.624</v>
      </c>
      <c r="D57" t="s">
        <v>6</v>
      </c>
      <c r="E57" s="2" t="s">
        <v>25</v>
      </c>
      <c r="F57">
        <v>-1</v>
      </c>
      <c r="G57">
        <v>-1</v>
      </c>
      <c r="H57" s="2">
        <f t="shared" si="1"/>
        <v>1</v>
      </c>
      <c r="I57">
        <v>2</v>
      </c>
      <c r="J57">
        <v>2</v>
      </c>
      <c r="K57" s="2">
        <f t="shared" si="2"/>
        <v>1</v>
      </c>
      <c r="L57">
        <v>0</v>
      </c>
      <c r="M57">
        <v>0</v>
      </c>
      <c r="N57" s="2">
        <f t="shared" si="3"/>
        <v>1</v>
      </c>
      <c r="O57">
        <v>1</v>
      </c>
      <c r="Q57">
        <v>1</v>
      </c>
      <c r="R57" s="2" t="s">
        <v>193</v>
      </c>
      <c r="S57">
        <v>0</v>
      </c>
      <c r="T57">
        <v>0</v>
      </c>
      <c r="U57">
        <v>0</v>
      </c>
      <c r="V57">
        <v>0</v>
      </c>
    </row>
    <row r="58" spans="1:22" x14ac:dyDescent="0.25">
      <c r="A58">
        <v>127</v>
      </c>
      <c r="B58">
        <v>0.33500000000000002</v>
      </c>
      <c r="C58">
        <f t="shared" si="5"/>
        <v>-0.33500000000000002</v>
      </c>
      <c r="D58" t="s">
        <v>5</v>
      </c>
      <c r="E58" s="2" t="s">
        <v>25</v>
      </c>
      <c r="F58">
        <v>0.25</v>
      </c>
      <c r="G58">
        <v>0.25</v>
      </c>
      <c r="H58" s="2">
        <f t="shared" si="1"/>
        <v>1</v>
      </c>
      <c r="I58">
        <v>2</v>
      </c>
      <c r="J58">
        <v>2</v>
      </c>
      <c r="K58" s="2">
        <f t="shared" si="2"/>
        <v>1</v>
      </c>
      <c r="L58">
        <v>0</v>
      </c>
      <c r="M58">
        <v>0</v>
      </c>
      <c r="N58" s="2">
        <f t="shared" si="3"/>
        <v>1</v>
      </c>
      <c r="O58">
        <v>0</v>
      </c>
      <c r="Q58">
        <v>1</v>
      </c>
      <c r="R58" s="2" t="s">
        <v>192</v>
      </c>
      <c r="S58">
        <v>2</v>
      </c>
      <c r="T58">
        <v>0</v>
      </c>
      <c r="U58">
        <v>2</v>
      </c>
      <c r="V58">
        <v>0</v>
      </c>
    </row>
    <row r="59" spans="1:22" x14ac:dyDescent="0.25">
      <c r="A59">
        <v>132</v>
      </c>
      <c r="B59">
        <v>0.28100000000000003</v>
      </c>
      <c r="C59">
        <f t="shared" si="5"/>
        <v>0.28100000000000003</v>
      </c>
      <c r="D59" t="s">
        <v>5</v>
      </c>
      <c r="E59" s="2" t="s">
        <v>24</v>
      </c>
      <c r="F59">
        <v>0</v>
      </c>
      <c r="G59">
        <v>0</v>
      </c>
      <c r="H59" s="2">
        <f t="shared" si="1"/>
        <v>1</v>
      </c>
      <c r="I59">
        <v>2</v>
      </c>
      <c r="J59">
        <v>2</v>
      </c>
      <c r="K59" s="2">
        <f t="shared" si="2"/>
        <v>1</v>
      </c>
      <c r="L59">
        <v>2</v>
      </c>
      <c r="M59">
        <v>2</v>
      </c>
      <c r="N59" s="2">
        <f t="shared" si="3"/>
        <v>1</v>
      </c>
      <c r="O59">
        <v>0</v>
      </c>
      <c r="Q59">
        <v>1</v>
      </c>
      <c r="R59" s="2" t="s">
        <v>193</v>
      </c>
      <c r="S59">
        <v>2</v>
      </c>
      <c r="T59">
        <v>2</v>
      </c>
      <c r="U59">
        <v>0</v>
      </c>
      <c r="V59">
        <v>0</v>
      </c>
    </row>
    <row r="60" spans="1:22" x14ac:dyDescent="0.25">
      <c r="A60">
        <v>134</v>
      </c>
      <c r="B60">
        <v>-0.64400000000000002</v>
      </c>
      <c r="C60">
        <f t="shared" si="5"/>
        <v>-0.64400000000000002</v>
      </c>
      <c r="D60" t="s">
        <v>6</v>
      </c>
      <c r="E60" s="2" t="s">
        <v>24</v>
      </c>
      <c r="F60">
        <v>-10</v>
      </c>
      <c r="G60">
        <v>-10</v>
      </c>
      <c r="H60" s="2">
        <f t="shared" si="1"/>
        <v>1</v>
      </c>
      <c r="I60">
        <v>2</v>
      </c>
      <c r="J60">
        <v>2</v>
      </c>
      <c r="K60" s="2">
        <f t="shared" si="2"/>
        <v>1</v>
      </c>
      <c r="L60">
        <v>2</v>
      </c>
      <c r="M60">
        <v>2</v>
      </c>
      <c r="N60" s="2">
        <f t="shared" si="3"/>
        <v>1</v>
      </c>
      <c r="O60">
        <v>0</v>
      </c>
      <c r="Q60">
        <v>1</v>
      </c>
      <c r="R60" s="2" t="s">
        <v>192</v>
      </c>
      <c r="S60">
        <v>0</v>
      </c>
      <c r="T60">
        <v>0</v>
      </c>
      <c r="U60">
        <v>0</v>
      </c>
      <c r="V60">
        <v>0</v>
      </c>
    </row>
    <row r="61" spans="1:22" x14ac:dyDescent="0.25">
      <c r="A61">
        <v>136</v>
      </c>
      <c r="B61">
        <v>-0.28799999999999998</v>
      </c>
      <c r="C61">
        <f t="shared" si="5"/>
        <v>-0.28799999999999998</v>
      </c>
      <c r="D61" t="s">
        <v>5</v>
      </c>
      <c r="E61" s="2" t="s">
        <v>24</v>
      </c>
      <c r="F61">
        <v>-0.75</v>
      </c>
      <c r="G61">
        <v>-0.75</v>
      </c>
      <c r="H61" s="2">
        <f t="shared" si="1"/>
        <v>1</v>
      </c>
      <c r="I61">
        <v>2</v>
      </c>
      <c r="J61">
        <v>2</v>
      </c>
      <c r="K61" s="2">
        <f t="shared" si="2"/>
        <v>1</v>
      </c>
      <c r="L61">
        <v>1</v>
      </c>
      <c r="M61">
        <v>0</v>
      </c>
      <c r="N61" s="2">
        <f t="shared" si="3"/>
        <v>999</v>
      </c>
      <c r="O61">
        <v>0</v>
      </c>
      <c r="Q61">
        <v>0</v>
      </c>
      <c r="R61" s="2" t="s">
        <v>193</v>
      </c>
      <c r="S61">
        <v>2</v>
      </c>
      <c r="T61">
        <v>1</v>
      </c>
      <c r="U61">
        <v>1</v>
      </c>
      <c r="V61">
        <v>1</v>
      </c>
    </row>
    <row r="62" spans="1:22" x14ac:dyDescent="0.25">
      <c r="A62">
        <v>137</v>
      </c>
      <c r="B62">
        <v>0.215</v>
      </c>
      <c r="C62">
        <f t="shared" si="5"/>
        <v>-0.215</v>
      </c>
      <c r="D62" t="s">
        <v>6</v>
      </c>
      <c r="E62" s="2" t="s">
        <v>25</v>
      </c>
      <c r="F62">
        <v>-8.75</v>
      </c>
      <c r="G62">
        <v>-8.75</v>
      </c>
      <c r="H62" s="2">
        <f t="shared" si="1"/>
        <v>1</v>
      </c>
      <c r="I62">
        <v>2</v>
      </c>
      <c r="J62">
        <v>2</v>
      </c>
      <c r="K62" s="2">
        <f t="shared" si="2"/>
        <v>1</v>
      </c>
      <c r="L62">
        <v>2</v>
      </c>
      <c r="M62">
        <v>2</v>
      </c>
      <c r="N62" s="2">
        <f t="shared" si="3"/>
        <v>1</v>
      </c>
      <c r="O62">
        <v>0</v>
      </c>
      <c r="Q62">
        <v>1</v>
      </c>
      <c r="R62" s="2" t="s">
        <v>192</v>
      </c>
      <c r="S62">
        <v>0</v>
      </c>
      <c r="T62">
        <v>0</v>
      </c>
      <c r="U62">
        <v>0</v>
      </c>
      <c r="V62">
        <v>0</v>
      </c>
    </row>
    <row r="63" spans="1:22" x14ac:dyDescent="0.25">
      <c r="A63">
        <v>138</v>
      </c>
      <c r="B63">
        <v>0.44</v>
      </c>
      <c r="C63">
        <f t="shared" si="5"/>
        <v>-0.44</v>
      </c>
      <c r="D63" t="s">
        <v>6</v>
      </c>
      <c r="E63" s="2" t="s">
        <v>25</v>
      </c>
      <c r="F63">
        <v>-6</v>
      </c>
      <c r="G63">
        <v>-6</v>
      </c>
      <c r="H63" s="2">
        <f t="shared" si="1"/>
        <v>1</v>
      </c>
      <c r="I63">
        <v>2</v>
      </c>
      <c r="J63">
        <v>2</v>
      </c>
      <c r="K63" s="2">
        <f t="shared" si="2"/>
        <v>1</v>
      </c>
      <c r="L63">
        <v>2</v>
      </c>
      <c r="M63">
        <v>2</v>
      </c>
      <c r="N63" s="2">
        <f t="shared" si="3"/>
        <v>1</v>
      </c>
      <c r="O63">
        <v>0</v>
      </c>
      <c r="Q63">
        <v>1</v>
      </c>
      <c r="R63" s="2" t="s">
        <v>192</v>
      </c>
      <c r="S63">
        <v>1</v>
      </c>
      <c r="T63">
        <v>0</v>
      </c>
      <c r="U63">
        <v>0</v>
      </c>
      <c r="V63">
        <v>0</v>
      </c>
    </row>
    <row r="64" spans="1:22" x14ac:dyDescent="0.25">
      <c r="A64">
        <v>139</v>
      </c>
      <c r="B64">
        <v>0.46400000000000002</v>
      </c>
      <c r="C64">
        <f t="shared" si="5"/>
        <v>-0.46400000000000002</v>
      </c>
      <c r="D64" t="s">
        <v>5</v>
      </c>
      <c r="E64" s="2" t="s">
        <v>25</v>
      </c>
      <c r="F64">
        <v>-5.5</v>
      </c>
      <c r="G64">
        <v>-5.5</v>
      </c>
      <c r="H64" s="2">
        <f t="shared" si="1"/>
        <v>1</v>
      </c>
      <c r="I64">
        <v>2</v>
      </c>
      <c r="J64">
        <v>2</v>
      </c>
      <c r="K64" s="2">
        <f t="shared" si="2"/>
        <v>1</v>
      </c>
      <c r="L64">
        <v>2</v>
      </c>
      <c r="M64">
        <v>2</v>
      </c>
      <c r="N64" s="2">
        <f t="shared" si="3"/>
        <v>1</v>
      </c>
      <c r="O64">
        <v>0</v>
      </c>
      <c r="Q64">
        <v>1</v>
      </c>
      <c r="R64" s="2" t="s">
        <v>193</v>
      </c>
      <c r="S64">
        <v>0</v>
      </c>
      <c r="T64">
        <v>1</v>
      </c>
      <c r="U64">
        <v>2</v>
      </c>
      <c r="V64">
        <v>0</v>
      </c>
    </row>
    <row r="65" spans="1:22" x14ac:dyDescent="0.25">
      <c r="A65">
        <v>142</v>
      </c>
      <c r="B65">
        <v>-1.0189999999999999</v>
      </c>
      <c r="C65">
        <f t="shared" si="5"/>
        <v>1.0189999999999999</v>
      </c>
      <c r="D65" t="s">
        <v>6</v>
      </c>
      <c r="E65" s="2" t="s">
        <v>25</v>
      </c>
      <c r="F65">
        <v>10</v>
      </c>
      <c r="G65">
        <v>10</v>
      </c>
      <c r="H65" s="2">
        <f t="shared" si="1"/>
        <v>1</v>
      </c>
      <c r="I65">
        <v>2</v>
      </c>
      <c r="J65">
        <v>2</v>
      </c>
      <c r="K65" s="2">
        <f t="shared" si="2"/>
        <v>1</v>
      </c>
      <c r="L65">
        <v>2</v>
      </c>
      <c r="M65">
        <v>2</v>
      </c>
      <c r="N65" s="2">
        <f t="shared" si="3"/>
        <v>1</v>
      </c>
      <c r="O65">
        <v>1</v>
      </c>
      <c r="Q65">
        <v>1</v>
      </c>
      <c r="R65" s="2" t="s">
        <v>192</v>
      </c>
      <c r="S65">
        <v>0</v>
      </c>
      <c r="T65">
        <v>0</v>
      </c>
      <c r="U65">
        <v>0</v>
      </c>
      <c r="V65">
        <v>2</v>
      </c>
    </row>
    <row r="66" spans="1:22" x14ac:dyDescent="0.25">
      <c r="A66">
        <v>143</v>
      </c>
      <c r="B66">
        <v>-0.46400000000000002</v>
      </c>
      <c r="C66">
        <f t="shared" si="5"/>
        <v>0.46400000000000002</v>
      </c>
      <c r="D66" t="s">
        <v>5</v>
      </c>
      <c r="E66" s="2" t="s">
        <v>25</v>
      </c>
      <c r="F66">
        <v>5</v>
      </c>
      <c r="G66">
        <v>5</v>
      </c>
      <c r="H66" s="2">
        <f t="shared" ref="H66:H107" si="6">IF(F66&lt;&gt;G66,9999,1)</f>
        <v>1</v>
      </c>
      <c r="I66">
        <v>0</v>
      </c>
      <c r="J66">
        <v>0</v>
      </c>
      <c r="K66" s="2">
        <f t="shared" si="2"/>
        <v>1</v>
      </c>
      <c r="L66">
        <v>0</v>
      </c>
      <c r="M66">
        <v>0</v>
      </c>
      <c r="N66" s="2">
        <f t="shared" ref="N66:N107" si="7" xml:space="preserve"> IF(L66&lt;&gt;M66,999,1)</f>
        <v>1</v>
      </c>
      <c r="O66">
        <v>1</v>
      </c>
      <c r="Q66">
        <v>1</v>
      </c>
      <c r="R66" s="2" t="s">
        <v>192</v>
      </c>
      <c r="S66">
        <v>0</v>
      </c>
      <c r="T66">
        <v>0</v>
      </c>
      <c r="U66">
        <v>0</v>
      </c>
      <c r="V66">
        <v>0</v>
      </c>
    </row>
    <row r="67" spans="1:22" x14ac:dyDescent="0.25">
      <c r="A67">
        <v>146</v>
      </c>
      <c r="B67">
        <v>-4.5999999999999999E-2</v>
      </c>
      <c r="C67">
        <f t="shared" si="5"/>
        <v>-4.5999999999999999E-2</v>
      </c>
      <c r="D67" t="s">
        <v>6</v>
      </c>
      <c r="E67" s="2" t="s">
        <v>24</v>
      </c>
      <c r="F67">
        <v>0</v>
      </c>
      <c r="G67">
        <v>0</v>
      </c>
      <c r="H67" s="2">
        <f t="shared" si="6"/>
        <v>1</v>
      </c>
      <c r="I67">
        <v>2</v>
      </c>
      <c r="J67">
        <v>2</v>
      </c>
      <c r="K67" s="2">
        <f t="shared" ref="K67:K107" si="8">IF(AND(J67=1,I67=1),1,IF(AND(J67=0,I67=1),1,IF(AND(J67=2,I67=2),1,IF(AND(J67=0,I67=0),1,999))))</f>
        <v>1</v>
      </c>
      <c r="L67">
        <v>0</v>
      </c>
      <c r="M67">
        <v>0</v>
      </c>
      <c r="N67" s="2">
        <f t="shared" si="7"/>
        <v>1</v>
      </c>
      <c r="O67">
        <v>0</v>
      </c>
      <c r="Q67">
        <v>1</v>
      </c>
      <c r="R67" s="2" t="s">
        <v>193</v>
      </c>
      <c r="S67">
        <v>0</v>
      </c>
      <c r="T67">
        <v>0</v>
      </c>
      <c r="U67">
        <v>0</v>
      </c>
      <c r="V67">
        <v>1</v>
      </c>
    </row>
    <row r="68" spans="1:22" x14ac:dyDescent="0.25">
      <c r="A68">
        <v>150</v>
      </c>
      <c r="B68">
        <v>-0.83699999999999997</v>
      </c>
      <c r="C68">
        <f t="shared" si="5"/>
        <v>-0.83699999999999997</v>
      </c>
      <c r="D68" t="s">
        <v>6</v>
      </c>
      <c r="E68" s="2" t="s">
        <v>24</v>
      </c>
      <c r="F68" s="5">
        <v>-10</v>
      </c>
      <c r="G68">
        <v>-10</v>
      </c>
      <c r="H68" s="2">
        <f t="shared" si="6"/>
        <v>1</v>
      </c>
      <c r="I68" s="12">
        <v>2</v>
      </c>
      <c r="J68">
        <v>2</v>
      </c>
      <c r="K68" s="2">
        <f t="shared" si="8"/>
        <v>1</v>
      </c>
      <c r="L68">
        <v>2</v>
      </c>
      <c r="M68">
        <v>2</v>
      </c>
      <c r="N68" s="2">
        <f t="shared" si="7"/>
        <v>1</v>
      </c>
      <c r="O68">
        <v>0</v>
      </c>
      <c r="Q68">
        <v>1</v>
      </c>
      <c r="R68" s="2" t="s">
        <v>192</v>
      </c>
      <c r="S68">
        <v>0</v>
      </c>
      <c r="T68">
        <v>0</v>
      </c>
      <c r="U68">
        <v>0</v>
      </c>
      <c r="V68">
        <v>0</v>
      </c>
    </row>
    <row r="69" spans="1:22" x14ac:dyDescent="0.25">
      <c r="A69">
        <v>153</v>
      </c>
      <c r="B69">
        <v>1.288</v>
      </c>
      <c r="C69">
        <f t="shared" si="5"/>
        <v>-1.288</v>
      </c>
      <c r="D69" t="s">
        <v>6</v>
      </c>
      <c r="E69" s="2" t="s">
        <v>25</v>
      </c>
      <c r="F69">
        <v>-8</v>
      </c>
      <c r="G69">
        <v>-8</v>
      </c>
      <c r="H69" s="2">
        <f t="shared" si="6"/>
        <v>1</v>
      </c>
      <c r="I69">
        <v>0</v>
      </c>
      <c r="J69">
        <v>0</v>
      </c>
      <c r="K69" s="2">
        <f t="shared" si="8"/>
        <v>1</v>
      </c>
      <c r="L69">
        <v>2</v>
      </c>
      <c r="M69">
        <v>2</v>
      </c>
      <c r="N69" s="2">
        <f t="shared" si="7"/>
        <v>1</v>
      </c>
      <c r="O69">
        <v>0</v>
      </c>
      <c r="Q69">
        <v>1</v>
      </c>
      <c r="R69" s="2" t="s">
        <v>192</v>
      </c>
      <c r="S69" s="12">
        <v>0</v>
      </c>
      <c r="T69" s="12">
        <v>0</v>
      </c>
      <c r="U69">
        <v>0</v>
      </c>
      <c r="V69">
        <v>0</v>
      </c>
    </row>
    <row r="70" spans="1:22" x14ac:dyDescent="0.25">
      <c r="A70">
        <v>155</v>
      </c>
      <c r="B70">
        <v>0.63100000000000001</v>
      </c>
      <c r="C70">
        <f t="shared" si="5"/>
        <v>-0.63100000000000001</v>
      </c>
      <c r="D70" t="s">
        <v>5</v>
      </c>
      <c r="E70" s="2" t="s">
        <v>25</v>
      </c>
      <c r="F70">
        <v>0</v>
      </c>
      <c r="G70">
        <v>0</v>
      </c>
      <c r="H70" s="2">
        <f t="shared" si="6"/>
        <v>1</v>
      </c>
      <c r="I70">
        <v>2</v>
      </c>
      <c r="J70" s="12">
        <v>2</v>
      </c>
      <c r="K70" s="2">
        <f t="shared" si="8"/>
        <v>1</v>
      </c>
      <c r="L70" s="12">
        <v>0</v>
      </c>
      <c r="M70" s="12">
        <v>0</v>
      </c>
      <c r="N70" s="13">
        <f t="shared" si="7"/>
        <v>1</v>
      </c>
      <c r="O70">
        <v>0</v>
      </c>
      <c r="Q70">
        <v>1</v>
      </c>
      <c r="R70" s="2" t="s">
        <v>193</v>
      </c>
      <c r="S70">
        <v>0</v>
      </c>
      <c r="T70">
        <v>0</v>
      </c>
      <c r="U70">
        <v>0</v>
      </c>
      <c r="V70">
        <v>0</v>
      </c>
    </row>
    <row r="71" spans="1:22" x14ac:dyDescent="0.25">
      <c r="A71">
        <v>160</v>
      </c>
      <c r="B71">
        <v>-0.878</v>
      </c>
      <c r="C71">
        <f t="shared" si="5"/>
        <v>0.878</v>
      </c>
      <c r="D71" t="s">
        <v>5</v>
      </c>
      <c r="E71" s="2" t="s">
        <v>25</v>
      </c>
      <c r="F71">
        <v>-0.75</v>
      </c>
      <c r="G71">
        <v>-0.75</v>
      </c>
      <c r="H71" s="2">
        <f t="shared" si="6"/>
        <v>1</v>
      </c>
      <c r="I71">
        <v>0</v>
      </c>
      <c r="J71" s="12">
        <v>0</v>
      </c>
      <c r="K71" s="2">
        <f t="shared" si="8"/>
        <v>1</v>
      </c>
      <c r="L71" s="12">
        <v>0</v>
      </c>
      <c r="M71" s="12">
        <v>0</v>
      </c>
      <c r="N71" s="13">
        <f t="shared" si="7"/>
        <v>1</v>
      </c>
      <c r="O71">
        <v>0</v>
      </c>
      <c r="Q71">
        <v>1</v>
      </c>
      <c r="R71" s="2" t="s">
        <v>193</v>
      </c>
      <c r="S71">
        <v>1</v>
      </c>
      <c r="T71">
        <v>0</v>
      </c>
      <c r="U71">
        <v>2</v>
      </c>
      <c r="V71">
        <v>0</v>
      </c>
    </row>
    <row r="72" spans="1:22" x14ac:dyDescent="0.25">
      <c r="A72">
        <v>163</v>
      </c>
      <c r="B72">
        <v>0.84899999999999998</v>
      </c>
      <c r="C72">
        <f t="shared" si="5"/>
        <v>0.84899999999999998</v>
      </c>
      <c r="D72" t="s">
        <v>5</v>
      </c>
      <c r="E72" s="2" t="s">
        <v>24</v>
      </c>
      <c r="F72">
        <v>6.5</v>
      </c>
      <c r="G72">
        <v>6.5</v>
      </c>
      <c r="H72" s="2">
        <f t="shared" si="6"/>
        <v>1</v>
      </c>
      <c r="I72">
        <v>0</v>
      </c>
      <c r="J72">
        <v>0</v>
      </c>
      <c r="K72" s="2">
        <f t="shared" si="8"/>
        <v>1</v>
      </c>
      <c r="L72">
        <v>0</v>
      </c>
      <c r="M72">
        <v>0</v>
      </c>
      <c r="N72" s="2">
        <f t="shared" si="7"/>
        <v>1</v>
      </c>
      <c r="O72">
        <v>1</v>
      </c>
      <c r="Q72">
        <v>1</v>
      </c>
      <c r="R72" s="2" t="s">
        <v>192</v>
      </c>
      <c r="S72">
        <v>0</v>
      </c>
      <c r="T72">
        <v>0</v>
      </c>
      <c r="U72">
        <v>1</v>
      </c>
      <c r="V72">
        <v>1</v>
      </c>
    </row>
    <row r="73" spans="1:22" x14ac:dyDescent="0.25">
      <c r="A73">
        <v>165</v>
      </c>
      <c r="B73">
        <v>-0.16400000000000001</v>
      </c>
      <c r="C73">
        <f t="shared" si="5"/>
        <v>-0.16400000000000001</v>
      </c>
      <c r="D73" t="s">
        <v>6</v>
      </c>
      <c r="E73" s="2" t="s">
        <v>24</v>
      </c>
      <c r="F73">
        <v>0.75</v>
      </c>
      <c r="G73">
        <v>0.75</v>
      </c>
      <c r="H73" s="2">
        <f t="shared" si="6"/>
        <v>1</v>
      </c>
      <c r="I73" s="6">
        <v>2</v>
      </c>
      <c r="J73">
        <v>2</v>
      </c>
      <c r="K73" s="2">
        <f t="shared" si="8"/>
        <v>1</v>
      </c>
      <c r="L73">
        <v>0</v>
      </c>
      <c r="M73">
        <v>0</v>
      </c>
      <c r="N73" s="2">
        <f t="shared" si="7"/>
        <v>1</v>
      </c>
      <c r="O73">
        <v>1</v>
      </c>
      <c r="Q73">
        <v>0</v>
      </c>
      <c r="R73" s="2" t="s">
        <v>193</v>
      </c>
      <c r="S73">
        <v>0</v>
      </c>
      <c r="T73">
        <v>0</v>
      </c>
      <c r="U73">
        <v>0</v>
      </c>
      <c r="V73">
        <v>0</v>
      </c>
    </row>
    <row r="74" spans="1:22" x14ac:dyDescent="0.25">
      <c r="A74">
        <v>166</v>
      </c>
      <c r="B74">
        <v>-0.41399999999999998</v>
      </c>
      <c r="C74">
        <f t="shared" si="5"/>
        <v>-0.41399999999999998</v>
      </c>
      <c r="D74" t="s">
        <v>6</v>
      </c>
      <c r="E74" s="2" t="s">
        <v>24</v>
      </c>
      <c r="F74">
        <v>-6</v>
      </c>
      <c r="G74">
        <v>-6</v>
      </c>
      <c r="H74" s="2">
        <f t="shared" si="6"/>
        <v>1</v>
      </c>
      <c r="I74">
        <v>0</v>
      </c>
      <c r="J74">
        <v>0</v>
      </c>
      <c r="K74" s="2">
        <f t="shared" si="8"/>
        <v>1</v>
      </c>
      <c r="L74">
        <v>2</v>
      </c>
      <c r="M74">
        <v>2</v>
      </c>
      <c r="N74" s="2">
        <f t="shared" si="7"/>
        <v>1</v>
      </c>
      <c r="O74">
        <v>0</v>
      </c>
      <c r="Q74">
        <v>0</v>
      </c>
      <c r="R74" s="2" t="s">
        <v>193</v>
      </c>
      <c r="S74">
        <v>0</v>
      </c>
      <c r="T74">
        <v>0</v>
      </c>
      <c r="U74">
        <v>2</v>
      </c>
      <c r="V74">
        <v>0</v>
      </c>
    </row>
    <row r="75" spans="1:22" x14ac:dyDescent="0.25">
      <c r="A75">
        <v>167</v>
      </c>
      <c r="B75">
        <v>-0.33300000000000002</v>
      </c>
      <c r="C75">
        <f t="shared" si="5"/>
        <v>-0.33300000000000002</v>
      </c>
      <c r="D75" t="s">
        <v>5</v>
      </c>
      <c r="E75" s="2" t="s">
        <v>24</v>
      </c>
      <c r="F75">
        <v>1</v>
      </c>
      <c r="G75">
        <v>1</v>
      </c>
      <c r="H75" s="2">
        <f t="shared" si="6"/>
        <v>1</v>
      </c>
      <c r="I75">
        <v>2</v>
      </c>
      <c r="J75">
        <v>2</v>
      </c>
      <c r="K75" s="2">
        <f t="shared" si="8"/>
        <v>1</v>
      </c>
      <c r="L75">
        <v>2</v>
      </c>
      <c r="M75">
        <v>2</v>
      </c>
      <c r="N75" s="2">
        <f t="shared" si="7"/>
        <v>1</v>
      </c>
      <c r="O75">
        <v>1</v>
      </c>
      <c r="Q75">
        <v>1</v>
      </c>
      <c r="R75" s="2" t="s">
        <v>193</v>
      </c>
      <c r="S75">
        <v>2</v>
      </c>
      <c r="T75">
        <v>0</v>
      </c>
      <c r="U75">
        <v>0</v>
      </c>
      <c r="V75">
        <v>0</v>
      </c>
    </row>
    <row r="76" spans="1:22" x14ac:dyDescent="0.25">
      <c r="A76">
        <v>173</v>
      </c>
      <c r="B76">
        <v>0.77500000000000002</v>
      </c>
      <c r="C76">
        <f t="shared" si="5"/>
        <v>-0.77500000000000002</v>
      </c>
      <c r="D76" t="s">
        <v>6</v>
      </c>
      <c r="E76" s="2" t="s">
        <v>25</v>
      </c>
      <c r="F76">
        <v>-10</v>
      </c>
      <c r="G76">
        <v>-10</v>
      </c>
      <c r="H76" s="2">
        <f t="shared" si="6"/>
        <v>1</v>
      </c>
      <c r="I76">
        <v>2</v>
      </c>
      <c r="J76">
        <v>2</v>
      </c>
      <c r="K76" s="2">
        <f t="shared" si="8"/>
        <v>1</v>
      </c>
      <c r="L76">
        <v>2</v>
      </c>
      <c r="M76">
        <v>2</v>
      </c>
      <c r="N76" s="2">
        <f t="shared" si="7"/>
        <v>1</v>
      </c>
      <c r="O76">
        <v>0</v>
      </c>
      <c r="Q76">
        <v>1</v>
      </c>
      <c r="R76" s="2" t="s">
        <v>192</v>
      </c>
      <c r="S76">
        <v>0</v>
      </c>
      <c r="T76">
        <v>0</v>
      </c>
      <c r="U76" s="6">
        <v>2</v>
      </c>
      <c r="V76" s="6">
        <v>0</v>
      </c>
    </row>
    <row r="77" spans="1:22" s="6" customFormat="1" hidden="1" x14ac:dyDescent="0.25">
      <c r="A77" s="6">
        <v>175</v>
      </c>
      <c r="B77" s="6">
        <v>-6.2E-2</v>
      </c>
      <c r="D77" s="6" t="s">
        <v>5</v>
      </c>
      <c r="E77" s="7" t="s">
        <v>25</v>
      </c>
      <c r="F77" s="6">
        <v>4.5</v>
      </c>
      <c r="G77" s="6">
        <v>4.5</v>
      </c>
      <c r="H77" s="7">
        <f t="shared" si="6"/>
        <v>1</v>
      </c>
      <c r="I77">
        <v>2</v>
      </c>
      <c r="J77" s="6">
        <v>2</v>
      </c>
      <c r="K77" s="2">
        <f t="shared" si="8"/>
        <v>1</v>
      </c>
      <c r="L77" s="6">
        <v>1</v>
      </c>
      <c r="M77" s="6">
        <v>1</v>
      </c>
      <c r="N77" s="7">
        <f t="shared" si="7"/>
        <v>1</v>
      </c>
      <c r="O77" s="6">
        <v>0</v>
      </c>
      <c r="Q77" s="6">
        <v>1</v>
      </c>
      <c r="R77" s="7" t="s">
        <v>192</v>
      </c>
      <c r="S77" s="6">
        <v>0</v>
      </c>
      <c r="T77" s="6">
        <v>0</v>
      </c>
      <c r="U77">
        <v>0</v>
      </c>
      <c r="V77">
        <v>0</v>
      </c>
    </row>
    <row r="78" spans="1:22" x14ac:dyDescent="0.25">
      <c r="A78">
        <v>179</v>
      </c>
      <c r="B78">
        <v>0.435</v>
      </c>
      <c r="C78">
        <f t="shared" ref="C78:C107" si="9" xml:space="preserve"> IF(E78="M_Good",B78,B78*-1)</f>
        <v>0.435</v>
      </c>
      <c r="D78" t="s">
        <v>5</v>
      </c>
      <c r="E78" s="2" t="s">
        <v>24</v>
      </c>
      <c r="F78">
        <v>5</v>
      </c>
      <c r="G78">
        <v>5</v>
      </c>
      <c r="H78" s="2">
        <f t="shared" si="6"/>
        <v>1</v>
      </c>
      <c r="I78">
        <v>2</v>
      </c>
      <c r="J78">
        <v>2</v>
      </c>
      <c r="K78" s="2">
        <f t="shared" si="8"/>
        <v>1</v>
      </c>
      <c r="L78">
        <v>1</v>
      </c>
      <c r="M78">
        <v>1</v>
      </c>
      <c r="N78" s="2">
        <f t="shared" si="7"/>
        <v>1</v>
      </c>
      <c r="O78">
        <v>0</v>
      </c>
      <c r="Q78">
        <v>0</v>
      </c>
      <c r="R78" s="2" t="s">
        <v>193</v>
      </c>
      <c r="S78">
        <v>0</v>
      </c>
      <c r="T78">
        <v>0</v>
      </c>
      <c r="U78">
        <v>0</v>
      </c>
      <c r="V78">
        <v>0</v>
      </c>
    </row>
    <row r="79" spans="1:22" x14ac:dyDescent="0.25">
      <c r="A79">
        <v>182</v>
      </c>
      <c r="B79">
        <v>0.92200000000000004</v>
      </c>
      <c r="C79">
        <f t="shared" si="9"/>
        <v>0.92200000000000004</v>
      </c>
      <c r="D79" t="s">
        <v>6</v>
      </c>
      <c r="E79" s="2" t="s">
        <v>24</v>
      </c>
      <c r="F79">
        <v>0</v>
      </c>
      <c r="G79">
        <v>0</v>
      </c>
      <c r="H79" s="2">
        <f t="shared" si="6"/>
        <v>1</v>
      </c>
      <c r="I79">
        <v>2</v>
      </c>
      <c r="J79">
        <v>2</v>
      </c>
      <c r="K79" s="2">
        <f t="shared" si="8"/>
        <v>1</v>
      </c>
      <c r="L79">
        <v>2</v>
      </c>
      <c r="M79">
        <v>2</v>
      </c>
      <c r="N79" s="2">
        <f t="shared" si="7"/>
        <v>1</v>
      </c>
      <c r="O79">
        <v>0</v>
      </c>
      <c r="Q79">
        <v>1</v>
      </c>
      <c r="R79" s="2" t="s">
        <v>193</v>
      </c>
      <c r="S79">
        <v>1</v>
      </c>
      <c r="T79">
        <v>1</v>
      </c>
      <c r="U79">
        <v>0</v>
      </c>
      <c r="V79">
        <v>1</v>
      </c>
    </row>
    <row r="80" spans="1:22" x14ac:dyDescent="0.25">
      <c r="A80">
        <v>186</v>
      </c>
      <c r="B80">
        <v>0.439</v>
      </c>
      <c r="C80">
        <f t="shared" si="9"/>
        <v>-0.439</v>
      </c>
      <c r="D80" t="s">
        <v>6</v>
      </c>
      <c r="E80" s="2" t="s">
        <v>25</v>
      </c>
      <c r="F80">
        <v>-10</v>
      </c>
      <c r="G80">
        <v>-10</v>
      </c>
      <c r="H80" s="2">
        <f t="shared" si="6"/>
        <v>1</v>
      </c>
      <c r="I80">
        <v>2</v>
      </c>
      <c r="J80">
        <v>2</v>
      </c>
      <c r="K80" s="2">
        <f t="shared" si="8"/>
        <v>1</v>
      </c>
      <c r="L80">
        <v>2</v>
      </c>
      <c r="M80">
        <v>2</v>
      </c>
      <c r="N80" s="2">
        <f t="shared" si="7"/>
        <v>1</v>
      </c>
      <c r="O80">
        <v>0</v>
      </c>
      <c r="Q80">
        <v>1</v>
      </c>
      <c r="R80" s="2" t="s">
        <v>192</v>
      </c>
      <c r="S80">
        <v>0</v>
      </c>
      <c r="T80">
        <v>0</v>
      </c>
      <c r="U80">
        <v>1</v>
      </c>
      <c r="V80">
        <v>0</v>
      </c>
    </row>
    <row r="81" spans="1:22" x14ac:dyDescent="0.25">
      <c r="A81">
        <v>187</v>
      </c>
      <c r="B81">
        <v>0.52500000000000002</v>
      </c>
      <c r="C81">
        <f t="shared" si="9"/>
        <v>-0.52500000000000002</v>
      </c>
      <c r="D81" t="s">
        <v>5</v>
      </c>
      <c r="E81" s="2" t="s">
        <v>25</v>
      </c>
      <c r="F81">
        <v>-7.25</v>
      </c>
      <c r="G81">
        <v>-7.25</v>
      </c>
      <c r="H81" s="2">
        <f t="shared" si="6"/>
        <v>1</v>
      </c>
      <c r="I81">
        <v>2</v>
      </c>
      <c r="J81">
        <v>2</v>
      </c>
      <c r="K81" s="2">
        <f t="shared" si="8"/>
        <v>1</v>
      </c>
      <c r="L81">
        <v>1</v>
      </c>
      <c r="M81">
        <v>1</v>
      </c>
      <c r="N81" s="2">
        <f t="shared" si="7"/>
        <v>1</v>
      </c>
      <c r="O81">
        <v>0</v>
      </c>
      <c r="Q81">
        <v>1</v>
      </c>
      <c r="R81" s="2" t="s">
        <v>193</v>
      </c>
      <c r="S81">
        <v>0</v>
      </c>
      <c r="T81">
        <v>0</v>
      </c>
      <c r="U81">
        <v>0</v>
      </c>
      <c r="V81">
        <v>0</v>
      </c>
    </row>
    <row r="82" spans="1:22" x14ac:dyDescent="0.25">
      <c r="A82">
        <v>188</v>
      </c>
      <c r="B82">
        <v>0.442</v>
      </c>
      <c r="C82">
        <f t="shared" si="9"/>
        <v>-0.442</v>
      </c>
      <c r="D82" t="s">
        <v>5</v>
      </c>
      <c r="E82" s="2" t="s">
        <v>25</v>
      </c>
      <c r="F82">
        <v>-1.75</v>
      </c>
      <c r="G82">
        <v>-1.75</v>
      </c>
      <c r="H82" s="2">
        <f t="shared" si="6"/>
        <v>1</v>
      </c>
      <c r="I82">
        <v>1</v>
      </c>
      <c r="J82">
        <v>1</v>
      </c>
      <c r="K82" s="2">
        <f t="shared" si="8"/>
        <v>1</v>
      </c>
      <c r="L82">
        <v>0</v>
      </c>
      <c r="M82">
        <v>0</v>
      </c>
      <c r="N82" s="2">
        <f t="shared" si="7"/>
        <v>1</v>
      </c>
      <c r="O82">
        <v>0</v>
      </c>
      <c r="Q82">
        <v>1</v>
      </c>
      <c r="R82" s="2" t="s">
        <v>193</v>
      </c>
      <c r="S82">
        <v>0</v>
      </c>
      <c r="T82">
        <v>0</v>
      </c>
      <c r="U82">
        <v>0</v>
      </c>
      <c r="V82">
        <v>0</v>
      </c>
    </row>
    <row r="83" spans="1:22" x14ac:dyDescent="0.25">
      <c r="A83">
        <v>189</v>
      </c>
      <c r="B83">
        <v>-0.32200000000000001</v>
      </c>
      <c r="C83">
        <f t="shared" si="9"/>
        <v>0.32200000000000001</v>
      </c>
      <c r="D83" t="s">
        <v>6</v>
      </c>
      <c r="E83" s="2" t="s">
        <v>25</v>
      </c>
      <c r="F83">
        <v>2.75</v>
      </c>
      <c r="G83">
        <v>2.75</v>
      </c>
      <c r="H83" s="2">
        <f t="shared" si="6"/>
        <v>1</v>
      </c>
      <c r="I83">
        <v>0</v>
      </c>
      <c r="J83">
        <v>0</v>
      </c>
      <c r="K83" s="2">
        <f t="shared" si="8"/>
        <v>1</v>
      </c>
      <c r="L83">
        <v>0</v>
      </c>
      <c r="M83">
        <v>0</v>
      </c>
      <c r="N83" s="2">
        <f t="shared" si="7"/>
        <v>1</v>
      </c>
      <c r="O83">
        <v>1</v>
      </c>
      <c r="Q83">
        <v>0</v>
      </c>
      <c r="R83" s="2" t="s">
        <v>193</v>
      </c>
      <c r="S83">
        <v>0</v>
      </c>
      <c r="T83">
        <v>1</v>
      </c>
      <c r="U83">
        <v>1</v>
      </c>
      <c r="V83">
        <v>1</v>
      </c>
    </row>
    <row r="84" spans="1:22" x14ac:dyDescent="0.25">
      <c r="A84">
        <v>190</v>
      </c>
      <c r="B84">
        <v>0.30099999999999999</v>
      </c>
      <c r="C84">
        <f t="shared" si="9"/>
        <v>-0.30099999999999999</v>
      </c>
      <c r="D84" t="s">
        <v>6</v>
      </c>
      <c r="E84" s="2" t="s">
        <v>25</v>
      </c>
      <c r="F84">
        <v>-10</v>
      </c>
      <c r="G84">
        <v>-10</v>
      </c>
      <c r="H84" s="2">
        <f t="shared" si="6"/>
        <v>1</v>
      </c>
      <c r="I84">
        <v>2</v>
      </c>
      <c r="J84">
        <v>2</v>
      </c>
      <c r="K84" s="2">
        <f t="shared" si="8"/>
        <v>1</v>
      </c>
      <c r="L84">
        <v>2</v>
      </c>
      <c r="M84">
        <v>2</v>
      </c>
      <c r="N84" s="2">
        <f t="shared" si="7"/>
        <v>1</v>
      </c>
      <c r="O84">
        <v>0</v>
      </c>
      <c r="Q84">
        <v>1</v>
      </c>
      <c r="R84" s="2" t="s">
        <v>192</v>
      </c>
      <c r="S84">
        <v>0</v>
      </c>
      <c r="T84">
        <v>0</v>
      </c>
      <c r="U84">
        <v>0</v>
      </c>
      <c r="V84">
        <v>0</v>
      </c>
    </row>
    <row r="85" spans="1:22" x14ac:dyDescent="0.25">
      <c r="A85">
        <v>191</v>
      </c>
      <c r="B85">
        <v>1.1890000000000001</v>
      </c>
      <c r="C85">
        <f t="shared" si="9"/>
        <v>-1.1890000000000001</v>
      </c>
      <c r="D85" t="s">
        <v>5</v>
      </c>
      <c r="E85" s="2" t="s">
        <v>25</v>
      </c>
      <c r="F85">
        <v>-6</v>
      </c>
      <c r="G85">
        <v>-6</v>
      </c>
      <c r="H85" s="2">
        <f t="shared" si="6"/>
        <v>1</v>
      </c>
      <c r="I85">
        <v>2</v>
      </c>
      <c r="J85">
        <v>2</v>
      </c>
      <c r="K85" s="2">
        <f t="shared" si="8"/>
        <v>1</v>
      </c>
      <c r="L85">
        <v>2</v>
      </c>
      <c r="M85">
        <v>2</v>
      </c>
      <c r="N85" s="2">
        <f t="shared" si="7"/>
        <v>1</v>
      </c>
      <c r="O85">
        <v>0</v>
      </c>
      <c r="Q85">
        <v>1</v>
      </c>
      <c r="R85" s="2" t="s">
        <v>192</v>
      </c>
      <c r="S85">
        <v>0</v>
      </c>
      <c r="T85">
        <v>0</v>
      </c>
      <c r="U85">
        <v>2</v>
      </c>
      <c r="V85">
        <v>0</v>
      </c>
    </row>
    <row r="86" spans="1:22" x14ac:dyDescent="0.25">
      <c r="A86">
        <v>193</v>
      </c>
      <c r="B86">
        <v>-0.32600000000000001</v>
      </c>
      <c r="C86">
        <f t="shared" si="9"/>
        <v>-0.32600000000000001</v>
      </c>
      <c r="D86" t="s">
        <v>6</v>
      </c>
      <c r="E86" s="2" t="s">
        <v>24</v>
      </c>
      <c r="F86">
        <v>-10</v>
      </c>
      <c r="G86">
        <v>-10</v>
      </c>
      <c r="H86" s="2">
        <f t="shared" si="6"/>
        <v>1</v>
      </c>
      <c r="I86">
        <v>2</v>
      </c>
      <c r="J86">
        <v>2</v>
      </c>
      <c r="K86" s="2">
        <f t="shared" si="8"/>
        <v>1</v>
      </c>
      <c r="L86">
        <v>2</v>
      </c>
      <c r="M86">
        <v>2</v>
      </c>
      <c r="N86" s="2">
        <f t="shared" si="7"/>
        <v>1</v>
      </c>
      <c r="O86">
        <v>0</v>
      </c>
      <c r="Q86">
        <v>1</v>
      </c>
      <c r="R86" s="2" t="s">
        <v>192</v>
      </c>
      <c r="S86">
        <v>0</v>
      </c>
      <c r="T86">
        <v>0</v>
      </c>
      <c r="U86">
        <v>0</v>
      </c>
      <c r="V86">
        <v>0</v>
      </c>
    </row>
    <row r="87" spans="1:22" x14ac:dyDescent="0.25">
      <c r="A87">
        <v>194</v>
      </c>
      <c r="B87">
        <v>-0.77400000000000002</v>
      </c>
      <c r="C87">
        <f t="shared" si="9"/>
        <v>-0.77400000000000002</v>
      </c>
      <c r="D87" t="s">
        <v>6</v>
      </c>
      <c r="E87" s="2" t="s">
        <v>24</v>
      </c>
      <c r="F87">
        <v>-0.75</v>
      </c>
      <c r="G87">
        <v>-0.75</v>
      </c>
      <c r="H87" s="2">
        <f t="shared" si="6"/>
        <v>1</v>
      </c>
      <c r="I87">
        <v>1</v>
      </c>
      <c r="J87">
        <v>1</v>
      </c>
      <c r="K87" s="2">
        <f t="shared" si="8"/>
        <v>1</v>
      </c>
      <c r="L87">
        <v>2</v>
      </c>
      <c r="M87">
        <v>2</v>
      </c>
      <c r="N87" s="2">
        <f t="shared" si="7"/>
        <v>1</v>
      </c>
      <c r="O87">
        <v>0</v>
      </c>
      <c r="Q87">
        <v>0</v>
      </c>
      <c r="R87" s="2" t="s">
        <v>193</v>
      </c>
      <c r="S87">
        <v>0</v>
      </c>
      <c r="T87">
        <v>0</v>
      </c>
      <c r="U87">
        <v>0</v>
      </c>
      <c r="V87">
        <v>0</v>
      </c>
    </row>
    <row r="88" spans="1:22" x14ac:dyDescent="0.25">
      <c r="A88">
        <v>195</v>
      </c>
      <c r="B88">
        <v>-0.63500000000000001</v>
      </c>
      <c r="C88">
        <f t="shared" si="9"/>
        <v>-0.63500000000000001</v>
      </c>
      <c r="D88" t="s">
        <v>5</v>
      </c>
      <c r="E88" s="2" t="s">
        <v>24</v>
      </c>
      <c r="F88">
        <v>-6</v>
      </c>
      <c r="G88">
        <v>-6</v>
      </c>
      <c r="H88" s="2">
        <f t="shared" si="6"/>
        <v>1</v>
      </c>
      <c r="I88">
        <v>2</v>
      </c>
      <c r="J88">
        <v>2</v>
      </c>
      <c r="K88" s="2">
        <f t="shared" si="8"/>
        <v>1</v>
      </c>
      <c r="L88">
        <v>2</v>
      </c>
      <c r="M88">
        <v>2</v>
      </c>
      <c r="N88" s="2">
        <f t="shared" si="7"/>
        <v>1</v>
      </c>
      <c r="O88">
        <v>0</v>
      </c>
      <c r="Q88">
        <v>1</v>
      </c>
      <c r="R88" s="2" t="s">
        <v>192</v>
      </c>
      <c r="S88">
        <v>0</v>
      </c>
      <c r="T88">
        <v>0</v>
      </c>
      <c r="U88">
        <v>0</v>
      </c>
      <c r="V88">
        <v>0</v>
      </c>
    </row>
    <row r="89" spans="1:22" x14ac:dyDescent="0.25">
      <c r="A89">
        <v>196</v>
      </c>
      <c r="B89">
        <v>6.7000000000000004E-2</v>
      </c>
      <c r="C89">
        <f t="shared" si="9"/>
        <v>6.7000000000000004E-2</v>
      </c>
      <c r="D89" t="s">
        <v>5</v>
      </c>
      <c r="E89" s="2" t="s">
        <v>24</v>
      </c>
      <c r="F89">
        <v>0</v>
      </c>
      <c r="G89">
        <v>0</v>
      </c>
      <c r="H89" s="2">
        <f t="shared" si="6"/>
        <v>1</v>
      </c>
      <c r="I89">
        <v>2</v>
      </c>
      <c r="J89">
        <v>2</v>
      </c>
      <c r="K89" s="2">
        <f t="shared" si="8"/>
        <v>1</v>
      </c>
      <c r="L89">
        <v>2</v>
      </c>
      <c r="M89">
        <v>2</v>
      </c>
      <c r="N89" s="2">
        <f t="shared" si="7"/>
        <v>1</v>
      </c>
      <c r="O89">
        <v>0</v>
      </c>
      <c r="Q89">
        <v>0</v>
      </c>
      <c r="R89" s="2" t="s">
        <v>193</v>
      </c>
      <c r="S89">
        <v>0</v>
      </c>
      <c r="T89">
        <v>0</v>
      </c>
      <c r="U89">
        <v>0</v>
      </c>
      <c r="V89">
        <v>0</v>
      </c>
    </row>
    <row r="90" spans="1:22" x14ac:dyDescent="0.25">
      <c r="A90">
        <v>197</v>
      </c>
      <c r="B90">
        <v>-0.75800000000000001</v>
      </c>
      <c r="C90">
        <f t="shared" si="9"/>
        <v>-0.75800000000000001</v>
      </c>
      <c r="D90" t="s">
        <v>6</v>
      </c>
      <c r="E90" s="2" t="s">
        <v>24</v>
      </c>
      <c r="F90">
        <v>-10</v>
      </c>
      <c r="G90">
        <v>-10</v>
      </c>
      <c r="H90" s="2">
        <f t="shared" si="6"/>
        <v>1</v>
      </c>
      <c r="I90">
        <v>2</v>
      </c>
      <c r="J90">
        <v>2</v>
      </c>
      <c r="K90" s="2">
        <f t="shared" si="8"/>
        <v>1</v>
      </c>
      <c r="L90">
        <v>2</v>
      </c>
      <c r="M90">
        <v>2</v>
      </c>
      <c r="N90" s="2">
        <f t="shared" si="7"/>
        <v>1</v>
      </c>
      <c r="O90">
        <v>0</v>
      </c>
      <c r="Q90">
        <v>1</v>
      </c>
      <c r="R90" s="2" t="s">
        <v>192</v>
      </c>
      <c r="S90">
        <v>0</v>
      </c>
      <c r="T90">
        <v>0</v>
      </c>
      <c r="U90">
        <v>0</v>
      </c>
      <c r="V90">
        <v>0</v>
      </c>
    </row>
    <row r="91" spans="1:22" x14ac:dyDescent="0.25">
      <c r="A91">
        <v>199</v>
      </c>
      <c r="B91">
        <v>-0.04</v>
      </c>
      <c r="C91">
        <f t="shared" si="9"/>
        <v>-0.04</v>
      </c>
      <c r="D91" t="s">
        <v>5</v>
      </c>
      <c r="E91" s="2" t="s">
        <v>24</v>
      </c>
      <c r="F91">
        <v>-8</v>
      </c>
      <c r="G91">
        <v>-8</v>
      </c>
      <c r="H91" s="2">
        <f t="shared" si="6"/>
        <v>1</v>
      </c>
      <c r="I91">
        <v>2</v>
      </c>
      <c r="J91">
        <v>2</v>
      </c>
      <c r="K91" s="2">
        <f t="shared" si="8"/>
        <v>1</v>
      </c>
      <c r="L91">
        <v>2</v>
      </c>
      <c r="M91">
        <v>2</v>
      </c>
      <c r="N91" s="2">
        <f t="shared" si="7"/>
        <v>1</v>
      </c>
      <c r="O91">
        <v>0</v>
      </c>
      <c r="Q91">
        <v>1</v>
      </c>
      <c r="R91" s="2" t="s">
        <v>192</v>
      </c>
      <c r="S91">
        <v>0</v>
      </c>
      <c r="T91">
        <v>0</v>
      </c>
      <c r="U91">
        <v>1</v>
      </c>
      <c r="V91">
        <v>1</v>
      </c>
    </row>
    <row r="92" spans="1:22" x14ac:dyDescent="0.25">
      <c r="A92">
        <v>201</v>
      </c>
      <c r="B92">
        <v>0.13300000000000001</v>
      </c>
      <c r="C92">
        <f t="shared" si="9"/>
        <v>-0.13300000000000001</v>
      </c>
      <c r="D92" t="s">
        <v>6</v>
      </c>
      <c r="E92" s="2" t="s">
        <v>25</v>
      </c>
      <c r="F92">
        <v>-1.75</v>
      </c>
      <c r="G92">
        <v>-1.75</v>
      </c>
      <c r="H92" s="2">
        <f t="shared" si="6"/>
        <v>1</v>
      </c>
      <c r="I92">
        <v>0</v>
      </c>
      <c r="J92">
        <v>0</v>
      </c>
      <c r="K92" s="2">
        <f t="shared" si="8"/>
        <v>1</v>
      </c>
      <c r="L92">
        <v>0</v>
      </c>
      <c r="M92">
        <v>0</v>
      </c>
      <c r="N92" s="2">
        <f t="shared" si="7"/>
        <v>1</v>
      </c>
      <c r="O92">
        <v>1</v>
      </c>
      <c r="Q92">
        <v>1</v>
      </c>
      <c r="R92" s="2" t="s">
        <v>193</v>
      </c>
      <c r="S92">
        <v>1</v>
      </c>
      <c r="T92">
        <v>2</v>
      </c>
      <c r="U92">
        <v>1</v>
      </c>
      <c r="V92">
        <v>1</v>
      </c>
    </row>
    <row r="93" spans="1:22" x14ac:dyDescent="0.25">
      <c r="A93">
        <v>206</v>
      </c>
      <c r="B93">
        <v>0.59699999999999998</v>
      </c>
      <c r="C93">
        <f t="shared" si="9"/>
        <v>-0.59699999999999998</v>
      </c>
      <c r="D93" t="s">
        <v>6</v>
      </c>
      <c r="E93" s="2" t="s">
        <v>25</v>
      </c>
      <c r="F93">
        <v>-6</v>
      </c>
      <c r="G93">
        <v>-6</v>
      </c>
      <c r="H93" s="2">
        <f t="shared" si="6"/>
        <v>1</v>
      </c>
      <c r="I93">
        <v>2</v>
      </c>
      <c r="J93">
        <v>2</v>
      </c>
      <c r="K93" s="2">
        <f t="shared" si="8"/>
        <v>1</v>
      </c>
      <c r="L93">
        <v>2</v>
      </c>
      <c r="M93">
        <v>2</v>
      </c>
      <c r="N93" s="2">
        <f t="shared" si="7"/>
        <v>1</v>
      </c>
      <c r="O93">
        <v>0</v>
      </c>
      <c r="Q93">
        <v>1</v>
      </c>
      <c r="R93" s="2" t="s">
        <v>192</v>
      </c>
      <c r="S93">
        <v>0</v>
      </c>
      <c r="T93">
        <v>0</v>
      </c>
      <c r="U93">
        <v>0</v>
      </c>
      <c r="V93">
        <v>0</v>
      </c>
    </row>
    <row r="94" spans="1:22" x14ac:dyDescent="0.25">
      <c r="A94">
        <v>210</v>
      </c>
      <c r="B94">
        <v>-0.20699999999999999</v>
      </c>
      <c r="C94">
        <f t="shared" si="9"/>
        <v>-0.20699999999999999</v>
      </c>
      <c r="D94" t="s">
        <v>6</v>
      </c>
      <c r="E94" s="2" t="s">
        <v>24</v>
      </c>
      <c r="F94">
        <v>-9</v>
      </c>
      <c r="G94">
        <v>-9</v>
      </c>
      <c r="H94" s="2">
        <f t="shared" si="6"/>
        <v>1</v>
      </c>
      <c r="I94">
        <v>2</v>
      </c>
      <c r="J94">
        <v>2</v>
      </c>
      <c r="K94" s="2">
        <f t="shared" si="8"/>
        <v>1</v>
      </c>
      <c r="L94">
        <v>2</v>
      </c>
      <c r="M94">
        <v>2</v>
      </c>
      <c r="N94" s="2">
        <f t="shared" si="7"/>
        <v>1</v>
      </c>
      <c r="O94">
        <v>0</v>
      </c>
      <c r="Q94">
        <v>1</v>
      </c>
      <c r="R94" s="2" t="s">
        <v>192</v>
      </c>
      <c r="S94">
        <v>0</v>
      </c>
      <c r="T94">
        <v>0</v>
      </c>
      <c r="U94">
        <v>1</v>
      </c>
      <c r="V94">
        <v>2</v>
      </c>
    </row>
    <row r="95" spans="1:22" x14ac:dyDescent="0.25">
      <c r="A95">
        <v>211</v>
      </c>
      <c r="B95">
        <v>5.5E-2</v>
      </c>
      <c r="C95">
        <f t="shared" si="9"/>
        <v>5.5E-2</v>
      </c>
      <c r="D95" t="s">
        <v>5</v>
      </c>
      <c r="E95" s="2" t="s">
        <v>24</v>
      </c>
      <c r="F95">
        <v>4</v>
      </c>
      <c r="G95">
        <v>4</v>
      </c>
      <c r="H95" s="2">
        <f t="shared" si="6"/>
        <v>1</v>
      </c>
      <c r="I95">
        <v>2</v>
      </c>
      <c r="J95">
        <v>2</v>
      </c>
      <c r="K95" s="2">
        <f t="shared" si="8"/>
        <v>1</v>
      </c>
      <c r="L95">
        <v>2</v>
      </c>
      <c r="M95">
        <v>2</v>
      </c>
      <c r="N95" s="2">
        <f t="shared" si="7"/>
        <v>1</v>
      </c>
      <c r="O95">
        <v>0</v>
      </c>
      <c r="Q95">
        <v>1</v>
      </c>
      <c r="R95" s="2" t="s">
        <v>192</v>
      </c>
      <c r="S95">
        <v>0</v>
      </c>
      <c r="T95">
        <v>0</v>
      </c>
      <c r="U95">
        <v>2</v>
      </c>
      <c r="V95">
        <v>2</v>
      </c>
    </row>
    <row r="96" spans="1:22" x14ac:dyDescent="0.25">
      <c r="A96">
        <v>212</v>
      </c>
      <c r="B96">
        <v>0.27300000000000002</v>
      </c>
      <c r="C96">
        <f t="shared" si="9"/>
        <v>0.27300000000000002</v>
      </c>
      <c r="D96" t="s">
        <v>5</v>
      </c>
      <c r="E96" s="2" t="s">
        <v>24</v>
      </c>
      <c r="F96">
        <v>-2.75</v>
      </c>
      <c r="G96">
        <v>-2.75</v>
      </c>
      <c r="H96" s="2">
        <f t="shared" si="6"/>
        <v>1</v>
      </c>
      <c r="I96">
        <v>0</v>
      </c>
      <c r="J96">
        <v>0</v>
      </c>
      <c r="K96" s="2">
        <f t="shared" si="8"/>
        <v>1</v>
      </c>
      <c r="L96">
        <v>0</v>
      </c>
      <c r="M96">
        <v>0</v>
      </c>
      <c r="N96" s="2">
        <f t="shared" si="7"/>
        <v>1</v>
      </c>
      <c r="O96">
        <v>1</v>
      </c>
      <c r="Q96">
        <v>1</v>
      </c>
      <c r="R96" s="2" t="s">
        <v>192</v>
      </c>
      <c r="S96">
        <v>0</v>
      </c>
      <c r="T96">
        <v>0</v>
      </c>
      <c r="U96">
        <v>0</v>
      </c>
      <c r="V96">
        <v>0</v>
      </c>
    </row>
    <row r="97" spans="1:22" x14ac:dyDescent="0.25">
      <c r="A97">
        <v>216</v>
      </c>
      <c r="B97">
        <v>-0.90300000000000002</v>
      </c>
      <c r="C97">
        <f t="shared" si="9"/>
        <v>-0.90300000000000002</v>
      </c>
      <c r="D97" t="s">
        <v>5</v>
      </c>
      <c r="E97" s="2" t="s">
        <v>24</v>
      </c>
      <c r="F97">
        <v>0</v>
      </c>
      <c r="G97">
        <v>0</v>
      </c>
      <c r="H97" s="2">
        <f t="shared" si="6"/>
        <v>1</v>
      </c>
      <c r="I97">
        <v>2</v>
      </c>
      <c r="J97">
        <v>2</v>
      </c>
      <c r="K97" s="2">
        <f t="shared" si="8"/>
        <v>1</v>
      </c>
      <c r="L97">
        <v>2</v>
      </c>
      <c r="M97">
        <v>2</v>
      </c>
      <c r="N97" s="2">
        <f t="shared" si="7"/>
        <v>1</v>
      </c>
      <c r="O97">
        <v>0</v>
      </c>
      <c r="Q97">
        <v>1</v>
      </c>
      <c r="R97" s="2" t="s">
        <v>193</v>
      </c>
      <c r="S97">
        <v>0</v>
      </c>
      <c r="T97">
        <v>0</v>
      </c>
      <c r="U97">
        <v>0</v>
      </c>
      <c r="V97">
        <v>0</v>
      </c>
    </row>
    <row r="98" spans="1:22" x14ac:dyDescent="0.25">
      <c r="A98">
        <v>217</v>
      </c>
      <c r="B98">
        <v>0.63400000000000001</v>
      </c>
      <c r="C98">
        <f t="shared" si="9"/>
        <v>-0.63400000000000001</v>
      </c>
      <c r="D98" t="s">
        <v>6</v>
      </c>
      <c r="E98" s="2" t="s">
        <v>25</v>
      </c>
      <c r="F98">
        <v>0</v>
      </c>
      <c r="G98">
        <v>0</v>
      </c>
      <c r="H98" s="2">
        <f t="shared" si="6"/>
        <v>1</v>
      </c>
      <c r="I98">
        <v>0</v>
      </c>
      <c r="J98">
        <v>0</v>
      </c>
      <c r="K98" s="2">
        <f t="shared" si="8"/>
        <v>1</v>
      </c>
      <c r="L98">
        <v>2</v>
      </c>
      <c r="M98">
        <v>2</v>
      </c>
      <c r="N98" s="2">
        <f t="shared" si="7"/>
        <v>1</v>
      </c>
      <c r="O98">
        <v>0</v>
      </c>
      <c r="Q98">
        <v>1</v>
      </c>
      <c r="R98" s="2" t="s">
        <v>193</v>
      </c>
      <c r="S98">
        <v>1</v>
      </c>
      <c r="T98">
        <v>1</v>
      </c>
      <c r="U98">
        <v>0</v>
      </c>
      <c r="V98">
        <v>0</v>
      </c>
    </row>
    <row r="99" spans="1:22" x14ac:dyDescent="0.25">
      <c r="A99">
        <v>218</v>
      </c>
      <c r="B99">
        <v>-0.316</v>
      </c>
      <c r="C99">
        <f t="shared" si="9"/>
        <v>0.316</v>
      </c>
      <c r="D99" t="s">
        <v>6</v>
      </c>
      <c r="E99" s="2" t="s">
        <v>25</v>
      </c>
      <c r="F99">
        <v>8.75</v>
      </c>
      <c r="G99">
        <v>8.75</v>
      </c>
      <c r="H99" s="2">
        <f t="shared" si="6"/>
        <v>1</v>
      </c>
      <c r="I99">
        <v>2</v>
      </c>
      <c r="J99">
        <v>2</v>
      </c>
      <c r="K99" s="2">
        <f t="shared" si="8"/>
        <v>1</v>
      </c>
      <c r="L99">
        <v>2</v>
      </c>
      <c r="M99">
        <v>2</v>
      </c>
      <c r="N99" s="2">
        <f t="shared" si="7"/>
        <v>1</v>
      </c>
      <c r="O99">
        <v>1</v>
      </c>
      <c r="Q99">
        <v>1</v>
      </c>
      <c r="R99" s="2" t="s">
        <v>192</v>
      </c>
      <c r="S99">
        <v>0</v>
      </c>
      <c r="T99">
        <v>0</v>
      </c>
      <c r="U99">
        <v>0</v>
      </c>
      <c r="V99">
        <v>0</v>
      </c>
    </row>
    <row r="100" spans="1:22" x14ac:dyDescent="0.25">
      <c r="A100">
        <v>219</v>
      </c>
      <c r="B100">
        <v>0.66100000000000003</v>
      </c>
      <c r="C100">
        <f t="shared" si="9"/>
        <v>-0.66100000000000003</v>
      </c>
      <c r="D100" t="s">
        <v>5</v>
      </c>
      <c r="E100" s="2" t="s">
        <v>25</v>
      </c>
      <c r="F100">
        <v>0</v>
      </c>
      <c r="G100">
        <v>0</v>
      </c>
      <c r="H100" s="2">
        <f t="shared" si="6"/>
        <v>1</v>
      </c>
      <c r="I100">
        <v>0</v>
      </c>
      <c r="J100">
        <v>0</v>
      </c>
      <c r="K100" s="2">
        <f t="shared" si="8"/>
        <v>1</v>
      </c>
      <c r="L100">
        <v>2</v>
      </c>
      <c r="M100">
        <v>2</v>
      </c>
      <c r="N100" s="2">
        <f t="shared" si="7"/>
        <v>1</v>
      </c>
      <c r="O100">
        <v>0</v>
      </c>
      <c r="Q100">
        <v>1</v>
      </c>
      <c r="R100" s="2" t="s">
        <v>193</v>
      </c>
      <c r="S100">
        <v>0</v>
      </c>
      <c r="T100">
        <v>0</v>
      </c>
      <c r="U100">
        <v>0</v>
      </c>
      <c r="V100">
        <v>0</v>
      </c>
    </row>
    <row r="101" spans="1:22" x14ac:dyDescent="0.25">
      <c r="A101">
        <v>220</v>
      </c>
      <c r="B101">
        <v>0.47099999999999997</v>
      </c>
      <c r="C101">
        <f t="shared" si="9"/>
        <v>-0.47099999999999997</v>
      </c>
      <c r="D101" t="s">
        <v>5</v>
      </c>
      <c r="E101" s="2" t="s">
        <v>25</v>
      </c>
      <c r="F101">
        <v>-2.5</v>
      </c>
      <c r="G101">
        <v>-2.5</v>
      </c>
      <c r="H101" s="2">
        <f t="shared" si="6"/>
        <v>1</v>
      </c>
      <c r="I101">
        <v>2</v>
      </c>
      <c r="J101">
        <v>2</v>
      </c>
      <c r="K101" s="2">
        <f t="shared" si="8"/>
        <v>1</v>
      </c>
      <c r="L101">
        <v>2</v>
      </c>
      <c r="M101">
        <v>2</v>
      </c>
      <c r="N101" s="2">
        <f t="shared" si="7"/>
        <v>1</v>
      </c>
      <c r="O101">
        <v>0</v>
      </c>
      <c r="Q101">
        <v>1</v>
      </c>
      <c r="R101" s="2" t="s">
        <v>192</v>
      </c>
      <c r="S101">
        <v>0</v>
      </c>
      <c r="T101">
        <v>0</v>
      </c>
      <c r="U101">
        <v>2</v>
      </c>
      <c r="V101">
        <v>0</v>
      </c>
    </row>
    <row r="102" spans="1:22" x14ac:dyDescent="0.25">
      <c r="A102">
        <v>221</v>
      </c>
      <c r="B102">
        <v>0.34599999999999997</v>
      </c>
      <c r="C102">
        <f t="shared" si="9"/>
        <v>-0.34599999999999997</v>
      </c>
      <c r="D102" t="s">
        <v>6</v>
      </c>
      <c r="E102" s="2" t="s">
        <v>25</v>
      </c>
      <c r="F102">
        <v>-8</v>
      </c>
      <c r="G102">
        <v>-8</v>
      </c>
      <c r="H102" s="2">
        <f t="shared" si="6"/>
        <v>1</v>
      </c>
      <c r="I102">
        <v>2</v>
      </c>
      <c r="J102">
        <v>2</v>
      </c>
      <c r="K102" s="2">
        <f t="shared" si="8"/>
        <v>1</v>
      </c>
      <c r="L102">
        <v>2</v>
      </c>
      <c r="M102">
        <v>2</v>
      </c>
      <c r="N102" s="2">
        <f t="shared" si="7"/>
        <v>1</v>
      </c>
      <c r="O102">
        <v>0</v>
      </c>
      <c r="Q102">
        <v>1</v>
      </c>
      <c r="R102" s="2" t="s">
        <v>192</v>
      </c>
      <c r="S102">
        <v>0</v>
      </c>
      <c r="T102">
        <v>0</v>
      </c>
      <c r="U102">
        <v>0</v>
      </c>
      <c r="V102">
        <v>0</v>
      </c>
    </row>
    <row r="103" spans="1:22" x14ac:dyDescent="0.25">
      <c r="A103">
        <v>222</v>
      </c>
      <c r="B103">
        <v>-0.51900000000000002</v>
      </c>
      <c r="C103">
        <f t="shared" si="9"/>
        <v>0.51900000000000002</v>
      </c>
      <c r="D103" t="s">
        <v>6</v>
      </c>
      <c r="E103" s="2" t="s">
        <v>25</v>
      </c>
      <c r="F103">
        <v>3</v>
      </c>
      <c r="G103">
        <v>3</v>
      </c>
      <c r="H103" s="2">
        <f t="shared" si="6"/>
        <v>1</v>
      </c>
      <c r="I103">
        <v>2</v>
      </c>
      <c r="J103">
        <v>2</v>
      </c>
      <c r="K103" s="2">
        <f t="shared" si="8"/>
        <v>1</v>
      </c>
      <c r="L103">
        <v>0</v>
      </c>
      <c r="M103">
        <v>0</v>
      </c>
      <c r="N103" s="2">
        <f t="shared" si="7"/>
        <v>1</v>
      </c>
      <c r="O103">
        <v>0</v>
      </c>
      <c r="Q103">
        <v>1</v>
      </c>
      <c r="R103" s="2" t="s">
        <v>193</v>
      </c>
      <c r="S103">
        <v>0</v>
      </c>
      <c r="T103">
        <v>0</v>
      </c>
      <c r="U103">
        <v>0</v>
      </c>
      <c r="V103">
        <v>0</v>
      </c>
    </row>
    <row r="104" spans="1:22" x14ac:dyDescent="0.25">
      <c r="A104">
        <v>228</v>
      </c>
      <c r="B104">
        <v>-0.52200000000000002</v>
      </c>
      <c r="C104">
        <f t="shared" si="9"/>
        <v>-0.52200000000000002</v>
      </c>
      <c r="D104" t="s">
        <v>5</v>
      </c>
      <c r="E104" s="2" t="s">
        <v>24</v>
      </c>
      <c r="F104">
        <v>0</v>
      </c>
      <c r="G104">
        <v>0</v>
      </c>
      <c r="H104" s="2">
        <f t="shared" si="6"/>
        <v>1</v>
      </c>
      <c r="I104">
        <v>0</v>
      </c>
      <c r="J104">
        <v>0</v>
      </c>
      <c r="K104" s="2">
        <f t="shared" si="8"/>
        <v>1</v>
      </c>
      <c r="L104">
        <v>1</v>
      </c>
      <c r="M104">
        <v>1</v>
      </c>
      <c r="N104" s="2">
        <f t="shared" si="7"/>
        <v>1</v>
      </c>
      <c r="O104">
        <v>0</v>
      </c>
      <c r="Q104">
        <v>0</v>
      </c>
      <c r="R104" s="2" t="s">
        <v>193</v>
      </c>
      <c r="S104">
        <v>0</v>
      </c>
      <c r="T104">
        <v>0</v>
      </c>
      <c r="U104">
        <v>0</v>
      </c>
      <c r="V104">
        <v>2</v>
      </c>
    </row>
    <row r="105" spans="1:22" x14ac:dyDescent="0.25">
      <c r="A105">
        <v>230</v>
      </c>
      <c r="B105">
        <v>0.32</v>
      </c>
      <c r="C105">
        <f t="shared" si="9"/>
        <v>0.32</v>
      </c>
      <c r="D105" t="s">
        <v>6</v>
      </c>
      <c r="E105" s="2" t="s">
        <v>24</v>
      </c>
      <c r="F105">
        <v>4.25</v>
      </c>
      <c r="G105">
        <v>4.25</v>
      </c>
      <c r="H105" s="2">
        <f t="shared" si="6"/>
        <v>1</v>
      </c>
      <c r="I105">
        <v>2</v>
      </c>
      <c r="J105">
        <v>2</v>
      </c>
      <c r="K105" s="2">
        <f t="shared" si="8"/>
        <v>1</v>
      </c>
      <c r="L105">
        <v>2</v>
      </c>
      <c r="M105">
        <v>2</v>
      </c>
      <c r="N105" s="2">
        <f t="shared" si="7"/>
        <v>1</v>
      </c>
      <c r="O105">
        <v>1</v>
      </c>
      <c r="Q105">
        <v>1</v>
      </c>
      <c r="R105" s="2" t="s">
        <v>192</v>
      </c>
      <c r="S105">
        <v>0</v>
      </c>
      <c r="T105">
        <v>0</v>
      </c>
      <c r="U105">
        <v>0</v>
      </c>
      <c r="V105">
        <v>0</v>
      </c>
    </row>
    <row r="106" spans="1:22" x14ac:dyDescent="0.25">
      <c r="A106">
        <v>231</v>
      </c>
      <c r="B106">
        <v>-0.12</v>
      </c>
      <c r="C106">
        <f t="shared" si="9"/>
        <v>-0.12</v>
      </c>
      <c r="D106" t="s">
        <v>5</v>
      </c>
      <c r="E106" s="2" t="s">
        <v>24</v>
      </c>
      <c r="F106">
        <v>-10</v>
      </c>
      <c r="G106">
        <v>-10</v>
      </c>
      <c r="H106" s="2">
        <f t="shared" si="6"/>
        <v>1</v>
      </c>
      <c r="I106">
        <v>0</v>
      </c>
      <c r="J106">
        <v>0</v>
      </c>
      <c r="K106" s="2">
        <f t="shared" si="8"/>
        <v>1</v>
      </c>
      <c r="L106">
        <v>2</v>
      </c>
      <c r="M106">
        <v>2</v>
      </c>
      <c r="N106" s="2">
        <f t="shared" si="7"/>
        <v>1</v>
      </c>
      <c r="O106">
        <v>0</v>
      </c>
      <c r="Q106">
        <v>1</v>
      </c>
      <c r="R106" s="2" t="s">
        <v>192</v>
      </c>
      <c r="S106">
        <v>0</v>
      </c>
      <c r="T106">
        <v>0</v>
      </c>
      <c r="U106">
        <v>0</v>
      </c>
      <c r="V106">
        <v>0</v>
      </c>
    </row>
    <row r="107" spans="1:22" x14ac:dyDescent="0.25">
      <c r="A107">
        <v>238</v>
      </c>
      <c r="B107">
        <v>-0.60899999999999999</v>
      </c>
      <c r="C107">
        <f t="shared" si="9"/>
        <v>0.60899999999999999</v>
      </c>
      <c r="D107" t="s">
        <v>6</v>
      </c>
      <c r="E107" s="2" t="s">
        <v>25</v>
      </c>
      <c r="F107">
        <v>10</v>
      </c>
      <c r="G107">
        <v>10</v>
      </c>
      <c r="H107" s="2">
        <f t="shared" si="6"/>
        <v>1</v>
      </c>
      <c r="I107">
        <v>0</v>
      </c>
      <c r="J107">
        <v>0</v>
      </c>
      <c r="K107" s="2">
        <f t="shared" si="8"/>
        <v>1</v>
      </c>
      <c r="L107">
        <v>2</v>
      </c>
      <c r="M107">
        <v>2</v>
      </c>
      <c r="N107" s="2">
        <f t="shared" si="7"/>
        <v>1</v>
      </c>
      <c r="O107">
        <v>1</v>
      </c>
      <c r="Q107">
        <v>1</v>
      </c>
      <c r="R107" s="2" t="s">
        <v>192</v>
      </c>
      <c r="S107">
        <v>2</v>
      </c>
      <c r="T107">
        <v>0</v>
      </c>
      <c r="U107">
        <v>0</v>
      </c>
      <c r="V107">
        <v>0</v>
      </c>
    </row>
  </sheetData>
  <autoFilter ref="A1:V107">
    <filterColumn colId="0">
      <filters>
        <filter val="10"/>
        <filter val="110"/>
        <filter val="116"/>
        <filter val="126"/>
        <filter val="127"/>
        <filter val="13"/>
        <filter val="132"/>
        <filter val="134"/>
        <filter val="136"/>
        <filter val="137"/>
        <filter val="138"/>
        <filter val="139"/>
        <filter val="14"/>
        <filter val="142"/>
        <filter val="143"/>
        <filter val="146"/>
        <filter val="150"/>
        <filter val="153"/>
        <filter val="155"/>
        <filter val="16"/>
        <filter val="160"/>
        <filter val="163"/>
        <filter val="165"/>
        <filter val="166"/>
        <filter val="167"/>
        <filter val="17"/>
        <filter val="173"/>
        <filter val="179"/>
        <filter val="18"/>
        <filter val="182"/>
        <filter val="186"/>
        <filter val="187"/>
        <filter val="188"/>
        <filter val="189"/>
        <filter val="190"/>
        <filter val="191"/>
        <filter val="193"/>
        <filter val="194"/>
        <filter val="195"/>
        <filter val="196"/>
        <filter val="197"/>
        <filter val="199"/>
        <filter val="201"/>
        <filter val="206"/>
        <filter val="210"/>
        <filter val="211"/>
        <filter val="212"/>
        <filter val="216"/>
        <filter val="217"/>
        <filter val="218"/>
        <filter val="219"/>
        <filter val="22"/>
        <filter val="220"/>
        <filter val="221"/>
        <filter val="222"/>
        <filter val="228"/>
        <filter val="23"/>
        <filter val="230"/>
        <filter val="231"/>
        <filter val="238"/>
        <filter val="28"/>
        <filter val="29"/>
        <filter val="30"/>
        <filter val="34"/>
        <filter val="36"/>
        <filter val="37"/>
        <filter val="38"/>
        <filter val="4"/>
        <filter val="41"/>
        <filter val="43"/>
        <filter val="47"/>
        <filter val="48"/>
        <filter val="50"/>
        <filter val="52"/>
        <filter val="55"/>
        <filter val="56"/>
        <filter val="59"/>
        <filter val="60"/>
        <filter val="61"/>
        <filter val="62"/>
        <filter val="64"/>
        <filter val="67"/>
        <filter val="7"/>
        <filter val="71"/>
        <filter val="72"/>
        <filter val="74"/>
        <filter val="76"/>
        <filter val="77"/>
        <filter val="78"/>
        <filter val="80"/>
        <filter val="81"/>
        <filter val="85"/>
        <filter val="86"/>
        <filter val="87"/>
        <filter val="88"/>
        <filter val="89"/>
        <filter val="9"/>
        <filter val="90"/>
        <filter val="91"/>
        <filter val="93"/>
        <filter val="96"/>
        <filter val="97"/>
        <filter val="98"/>
      </filters>
    </filterColumn>
  </autoFilter>
  <sortState ref="A2:D109">
    <sortCondition ref="A2:A109"/>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9"/>
  <sheetViews>
    <sheetView workbookViewId="0">
      <selection activeCell="B23" sqref="B23"/>
    </sheetView>
  </sheetViews>
  <sheetFormatPr defaultRowHeight="15" x14ac:dyDescent="0.25"/>
  <sheetData>
    <row r="1" spans="1:36" x14ac:dyDescent="0.25">
      <c r="A1" t="s">
        <v>2</v>
      </c>
      <c r="B1" t="s">
        <v>1</v>
      </c>
      <c r="H1" t="s">
        <v>23</v>
      </c>
      <c r="I1" t="s">
        <v>3</v>
      </c>
      <c r="N1" t="s">
        <v>26</v>
      </c>
      <c r="O1" t="s">
        <v>3</v>
      </c>
      <c r="S1" t="s">
        <v>30</v>
      </c>
      <c r="W1" t="s">
        <v>35</v>
      </c>
      <c r="X1" t="s">
        <v>3</v>
      </c>
      <c r="AC1" t="s">
        <v>189</v>
      </c>
      <c r="AD1" t="s">
        <v>3</v>
      </c>
      <c r="AF1" t="s">
        <v>0</v>
      </c>
      <c r="AI1" t="s">
        <v>0</v>
      </c>
    </row>
    <row r="2" spans="1:36" x14ac:dyDescent="0.25">
      <c r="A2" s="1">
        <v>4</v>
      </c>
      <c r="B2">
        <v>4</v>
      </c>
      <c r="E2">
        <f xml:space="preserve"> IF(A2&lt;&gt;B2,99999,1)</f>
        <v>1</v>
      </c>
      <c r="H2">
        <v>4</v>
      </c>
      <c r="I2">
        <v>4</v>
      </c>
      <c r="J2">
        <f xml:space="preserve"> IF(H2&lt;&gt;I2,9999,1)</f>
        <v>1</v>
      </c>
      <c r="L2">
        <v>-0.251</v>
      </c>
      <c r="M2">
        <v>-0.25</v>
      </c>
      <c r="N2">
        <v>4</v>
      </c>
      <c r="O2">
        <v>4</v>
      </c>
      <c r="P2">
        <v>0</v>
      </c>
      <c r="S2">
        <v>4</v>
      </c>
      <c r="T2">
        <v>4</v>
      </c>
      <c r="W2">
        <v>4</v>
      </c>
      <c r="X2">
        <v>4</v>
      </c>
      <c r="Y2">
        <f xml:space="preserve"> IF(W2&lt;&gt;X2,999,0)</f>
        <v>0</v>
      </c>
      <c r="AC2">
        <v>4</v>
      </c>
      <c r="AD2">
        <v>4</v>
      </c>
      <c r="AF2">
        <v>4</v>
      </c>
      <c r="AH2">
        <v>4</v>
      </c>
      <c r="AI2">
        <v>4</v>
      </c>
      <c r="AJ2">
        <f xml:space="preserve"> IF(AH2&lt;&gt;AI2,9999,1)</f>
        <v>1</v>
      </c>
    </row>
    <row r="3" spans="1:36" x14ac:dyDescent="0.25">
      <c r="A3" s="1">
        <v>7</v>
      </c>
      <c r="B3">
        <v>7</v>
      </c>
      <c r="E3">
        <f t="shared" ref="E3:E66" si="0" xml:space="preserve"> IF(A3&lt;&gt;B3,99999,1)</f>
        <v>1</v>
      </c>
      <c r="H3">
        <v>7</v>
      </c>
      <c r="I3">
        <v>7</v>
      </c>
      <c r="J3">
        <f t="shared" ref="J3:J66" si="1" xml:space="preserve"> IF(H3&lt;&gt;I3,9999,1)</f>
        <v>1</v>
      </c>
      <c r="L3">
        <v>0.29899999999999999</v>
      </c>
      <c r="M3">
        <v>0.3</v>
      </c>
      <c r="N3">
        <v>7</v>
      </c>
      <c r="O3">
        <v>7</v>
      </c>
      <c r="P3">
        <v>-9.75</v>
      </c>
      <c r="S3">
        <v>7</v>
      </c>
      <c r="T3">
        <v>7</v>
      </c>
      <c r="W3">
        <v>7</v>
      </c>
      <c r="X3">
        <v>7</v>
      </c>
      <c r="Y3">
        <f t="shared" ref="Y3:Y66" si="2" xml:space="preserve"> IF(W3&lt;&gt;X3,999,0)</f>
        <v>0</v>
      </c>
      <c r="AC3">
        <v>7</v>
      </c>
      <c r="AD3">
        <v>7</v>
      </c>
      <c r="AF3">
        <v>7</v>
      </c>
      <c r="AH3">
        <v>7</v>
      </c>
      <c r="AI3">
        <v>7</v>
      </c>
      <c r="AJ3">
        <f t="shared" ref="AJ3:AJ66" si="3" xml:space="preserve"> IF(AH3&lt;&gt;AI3,9999,1)</f>
        <v>1</v>
      </c>
    </row>
    <row r="4" spans="1:36" x14ac:dyDescent="0.25">
      <c r="A4" s="1">
        <v>9</v>
      </c>
      <c r="B4">
        <v>9</v>
      </c>
      <c r="E4">
        <f t="shared" si="0"/>
        <v>1</v>
      </c>
      <c r="H4">
        <v>9</v>
      </c>
      <c r="I4">
        <v>9</v>
      </c>
      <c r="J4">
        <f t="shared" si="1"/>
        <v>1</v>
      </c>
      <c r="L4">
        <v>-0.80900000000000005</v>
      </c>
      <c r="M4">
        <v>0.81</v>
      </c>
      <c r="N4">
        <v>9</v>
      </c>
      <c r="O4">
        <v>9</v>
      </c>
      <c r="P4">
        <v>10</v>
      </c>
      <c r="S4">
        <v>9</v>
      </c>
      <c r="T4">
        <v>9</v>
      </c>
      <c r="W4">
        <v>9</v>
      </c>
      <c r="X4">
        <v>9</v>
      </c>
      <c r="Y4">
        <f t="shared" si="2"/>
        <v>0</v>
      </c>
      <c r="AC4">
        <v>9</v>
      </c>
      <c r="AD4">
        <v>9</v>
      </c>
      <c r="AF4">
        <v>9</v>
      </c>
      <c r="AH4">
        <v>9</v>
      </c>
      <c r="AI4">
        <v>9</v>
      </c>
      <c r="AJ4">
        <f t="shared" si="3"/>
        <v>1</v>
      </c>
    </row>
    <row r="5" spans="1:36" x14ac:dyDescent="0.25">
      <c r="A5" s="1">
        <v>10</v>
      </c>
      <c r="B5">
        <v>10</v>
      </c>
      <c r="E5">
        <f t="shared" si="0"/>
        <v>1</v>
      </c>
      <c r="H5">
        <v>10</v>
      </c>
      <c r="I5">
        <v>10</v>
      </c>
      <c r="J5">
        <f t="shared" si="1"/>
        <v>1</v>
      </c>
      <c r="L5">
        <v>-0.89900000000000002</v>
      </c>
      <c r="M5">
        <v>0.9</v>
      </c>
      <c r="N5">
        <v>10</v>
      </c>
      <c r="O5">
        <v>10</v>
      </c>
      <c r="P5">
        <v>7.5</v>
      </c>
      <c r="S5">
        <v>10</v>
      </c>
      <c r="T5">
        <v>10</v>
      </c>
      <c r="W5">
        <v>10</v>
      </c>
      <c r="X5">
        <v>10</v>
      </c>
      <c r="Y5">
        <f t="shared" si="2"/>
        <v>0</v>
      </c>
      <c r="AC5">
        <v>10</v>
      </c>
      <c r="AD5">
        <v>10</v>
      </c>
      <c r="AF5">
        <v>10</v>
      </c>
      <c r="AH5">
        <v>10</v>
      </c>
      <c r="AI5">
        <v>10</v>
      </c>
      <c r="AJ5">
        <f t="shared" si="3"/>
        <v>1</v>
      </c>
    </row>
    <row r="6" spans="1:36" x14ac:dyDescent="0.25">
      <c r="A6" s="1">
        <v>13</v>
      </c>
      <c r="B6">
        <v>13</v>
      </c>
      <c r="E6">
        <f t="shared" si="0"/>
        <v>1</v>
      </c>
      <c r="H6">
        <v>13</v>
      </c>
      <c r="I6">
        <v>13</v>
      </c>
      <c r="J6">
        <f t="shared" si="1"/>
        <v>1</v>
      </c>
      <c r="L6">
        <v>0.60599999999999998</v>
      </c>
      <c r="M6">
        <v>-0.61</v>
      </c>
      <c r="N6">
        <v>13</v>
      </c>
      <c r="O6">
        <v>13</v>
      </c>
      <c r="P6">
        <v>-10</v>
      </c>
      <c r="S6">
        <v>13</v>
      </c>
      <c r="T6">
        <v>13</v>
      </c>
      <c r="W6">
        <v>13</v>
      </c>
      <c r="X6">
        <v>13</v>
      </c>
      <c r="Y6">
        <f t="shared" si="2"/>
        <v>0</v>
      </c>
      <c r="AC6">
        <v>13</v>
      </c>
      <c r="AD6">
        <v>13</v>
      </c>
      <c r="AF6">
        <v>13</v>
      </c>
      <c r="AH6">
        <v>13</v>
      </c>
      <c r="AI6">
        <v>13</v>
      </c>
      <c r="AJ6">
        <f t="shared" si="3"/>
        <v>1</v>
      </c>
    </row>
    <row r="7" spans="1:36" x14ac:dyDescent="0.25">
      <c r="A7" s="1">
        <v>14</v>
      </c>
      <c r="B7">
        <v>14</v>
      </c>
      <c r="E7">
        <f t="shared" si="0"/>
        <v>1</v>
      </c>
      <c r="H7">
        <v>14</v>
      </c>
      <c r="I7">
        <v>14</v>
      </c>
      <c r="J7">
        <f t="shared" si="1"/>
        <v>1</v>
      </c>
      <c r="L7">
        <v>0.71199999999999997</v>
      </c>
      <c r="M7">
        <v>-0.71</v>
      </c>
      <c r="N7">
        <v>14</v>
      </c>
      <c r="O7">
        <v>14</v>
      </c>
      <c r="P7">
        <v>-7</v>
      </c>
      <c r="S7">
        <v>14</v>
      </c>
      <c r="T7">
        <v>14</v>
      </c>
      <c r="W7">
        <v>14</v>
      </c>
      <c r="X7">
        <v>14</v>
      </c>
      <c r="Y7">
        <f t="shared" si="2"/>
        <v>0</v>
      </c>
      <c r="AC7">
        <v>14</v>
      </c>
      <c r="AD7">
        <v>14</v>
      </c>
      <c r="AF7">
        <v>14</v>
      </c>
      <c r="AH7">
        <v>14</v>
      </c>
      <c r="AI7">
        <v>14</v>
      </c>
      <c r="AJ7">
        <f t="shared" si="3"/>
        <v>1</v>
      </c>
    </row>
    <row r="8" spans="1:36" x14ac:dyDescent="0.25">
      <c r="A8" s="1">
        <v>16</v>
      </c>
      <c r="B8">
        <v>16</v>
      </c>
      <c r="E8">
        <f t="shared" si="0"/>
        <v>1</v>
      </c>
      <c r="H8">
        <v>16</v>
      </c>
      <c r="I8">
        <v>16</v>
      </c>
      <c r="J8">
        <f t="shared" si="1"/>
        <v>1</v>
      </c>
      <c r="L8">
        <v>-0.94099999999999995</v>
      </c>
      <c r="M8">
        <v>0.94</v>
      </c>
      <c r="N8">
        <v>16</v>
      </c>
      <c r="O8">
        <v>16</v>
      </c>
      <c r="P8">
        <v>0</v>
      </c>
      <c r="S8">
        <v>16</v>
      </c>
      <c r="T8">
        <v>16</v>
      </c>
      <c r="W8">
        <v>16</v>
      </c>
      <c r="X8">
        <v>16</v>
      </c>
      <c r="Y8">
        <f t="shared" si="2"/>
        <v>0</v>
      </c>
      <c r="AC8">
        <v>16</v>
      </c>
      <c r="AD8">
        <v>16</v>
      </c>
      <c r="AF8">
        <v>16</v>
      </c>
      <c r="AH8">
        <v>16</v>
      </c>
      <c r="AI8">
        <v>16</v>
      </c>
      <c r="AJ8">
        <f t="shared" si="3"/>
        <v>1</v>
      </c>
    </row>
    <row r="9" spans="1:36" x14ac:dyDescent="0.25">
      <c r="A9" s="1">
        <v>17</v>
      </c>
      <c r="B9">
        <v>17</v>
      </c>
      <c r="E9">
        <f t="shared" si="0"/>
        <v>1</v>
      </c>
      <c r="H9">
        <v>17</v>
      </c>
      <c r="I9">
        <v>17</v>
      </c>
      <c r="J9">
        <f t="shared" si="1"/>
        <v>1</v>
      </c>
      <c r="L9">
        <v>0.68200000000000005</v>
      </c>
      <c r="M9">
        <v>0.68</v>
      </c>
      <c r="N9">
        <v>17</v>
      </c>
      <c r="O9">
        <v>17</v>
      </c>
      <c r="P9">
        <v>10</v>
      </c>
      <c r="S9">
        <v>17</v>
      </c>
      <c r="T9">
        <v>17</v>
      </c>
      <c r="W9">
        <v>17</v>
      </c>
      <c r="X9">
        <v>17</v>
      </c>
      <c r="Y9">
        <f t="shared" si="2"/>
        <v>0</v>
      </c>
      <c r="AC9">
        <v>17</v>
      </c>
      <c r="AD9">
        <v>17</v>
      </c>
      <c r="AF9">
        <v>17</v>
      </c>
      <c r="AH9">
        <v>17</v>
      </c>
      <c r="AI9">
        <v>17</v>
      </c>
      <c r="AJ9">
        <f t="shared" si="3"/>
        <v>1</v>
      </c>
    </row>
    <row r="10" spans="1:36" x14ac:dyDescent="0.25">
      <c r="A10" s="1">
        <v>18</v>
      </c>
      <c r="B10">
        <v>18</v>
      </c>
      <c r="E10">
        <f t="shared" si="0"/>
        <v>1</v>
      </c>
      <c r="H10">
        <v>18</v>
      </c>
      <c r="I10">
        <v>18</v>
      </c>
      <c r="J10">
        <f t="shared" si="1"/>
        <v>1</v>
      </c>
      <c r="L10">
        <v>-0.81899999999999995</v>
      </c>
      <c r="M10">
        <v>-0.82</v>
      </c>
      <c r="N10">
        <v>18</v>
      </c>
      <c r="O10">
        <v>18</v>
      </c>
      <c r="P10">
        <v>-10</v>
      </c>
      <c r="S10">
        <v>18</v>
      </c>
      <c r="T10">
        <v>18</v>
      </c>
      <c r="W10">
        <v>18</v>
      </c>
      <c r="X10">
        <v>18</v>
      </c>
      <c r="Y10">
        <f t="shared" si="2"/>
        <v>0</v>
      </c>
      <c r="AC10">
        <v>18</v>
      </c>
      <c r="AD10">
        <v>18</v>
      </c>
      <c r="AF10">
        <v>18</v>
      </c>
      <c r="AH10">
        <v>18</v>
      </c>
      <c r="AI10">
        <v>18</v>
      </c>
      <c r="AJ10">
        <f t="shared" si="3"/>
        <v>1</v>
      </c>
    </row>
    <row r="11" spans="1:36" x14ac:dyDescent="0.25">
      <c r="A11" s="1">
        <v>21</v>
      </c>
      <c r="E11">
        <f t="shared" si="0"/>
        <v>99999</v>
      </c>
      <c r="H11">
        <v>22</v>
      </c>
      <c r="I11">
        <v>22</v>
      </c>
      <c r="J11">
        <f t="shared" si="1"/>
        <v>1</v>
      </c>
      <c r="L11">
        <v>-0.24</v>
      </c>
      <c r="M11">
        <v>-0.24</v>
      </c>
      <c r="N11">
        <v>22</v>
      </c>
      <c r="O11">
        <v>22</v>
      </c>
      <c r="P11">
        <v>-10</v>
      </c>
      <c r="S11">
        <v>22</v>
      </c>
      <c r="T11">
        <v>22</v>
      </c>
      <c r="W11">
        <v>22</v>
      </c>
      <c r="X11">
        <v>22</v>
      </c>
      <c r="Y11">
        <f t="shared" si="2"/>
        <v>0</v>
      </c>
      <c r="AC11">
        <v>22</v>
      </c>
      <c r="AD11">
        <v>22</v>
      </c>
      <c r="AF11">
        <v>22</v>
      </c>
      <c r="AH11">
        <v>22</v>
      </c>
      <c r="AI11">
        <v>22</v>
      </c>
      <c r="AJ11">
        <f t="shared" si="3"/>
        <v>1</v>
      </c>
    </row>
    <row r="12" spans="1:36" x14ac:dyDescent="0.25">
      <c r="A12" s="1">
        <v>22</v>
      </c>
      <c r="B12">
        <v>22</v>
      </c>
      <c r="E12">
        <f t="shared" si="0"/>
        <v>1</v>
      </c>
      <c r="H12">
        <v>23</v>
      </c>
      <c r="I12">
        <v>23</v>
      </c>
      <c r="J12">
        <f t="shared" si="1"/>
        <v>1</v>
      </c>
      <c r="L12">
        <v>-0.30099999999999999</v>
      </c>
      <c r="M12">
        <v>-0.3</v>
      </c>
      <c r="N12">
        <v>23</v>
      </c>
      <c r="O12">
        <v>23</v>
      </c>
      <c r="P12">
        <v>-6</v>
      </c>
      <c r="S12">
        <v>23</v>
      </c>
      <c r="T12">
        <v>23</v>
      </c>
      <c r="W12">
        <v>23</v>
      </c>
      <c r="X12">
        <v>23</v>
      </c>
      <c r="Y12">
        <f t="shared" si="2"/>
        <v>0</v>
      </c>
      <c r="AC12">
        <v>23</v>
      </c>
      <c r="AD12">
        <v>23</v>
      </c>
      <c r="AF12">
        <v>23</v>
      </c>
      <c r="AH12">
        <v>23</v>
      </c>
      <c r="AI12">
        <v>23</v>
      </c>
      <c r="AJ12">
        <f t="shared" si="3"/>
        <v>1</v>
      </c>
    </row>
    <row r="13" spans="1:36" x14ac:dyDescent="0.25">
      <c r="A13" s="1">
        <v>23</v>
      </c>
      <c r="B13">
        <v>23</v>
      </c>
      <c r="E13">
        <f t="shared" si="0"/>
        <v>1</v>
      </c>
      <c r="H13">
        <v>27</v>
      </c>
      <c r="I13">
        <v>27</v>
      </c>
      <c r="J13">
        <f t="shared" si="1"/>
        <v>1</v>
      </c>
      <c r="L13">
        <v>-0.99299999999999999</v>
      </c>
      <c r="M13">
        <v>0.99</v>
      </c>
      <c r="N13">
        <v>28</v>
      </c>
      <c r="O13">
        <v>28</v>
      </c>
      <c r="P13">
        <v>0</v>
      </c>
      <c r="S13">
        <v>27</v>
      </c>
      <c r="T13">
        <v>27</v>
      </c>
      <c r="W13">
        <v>27</v>
      </c>
      <c r="X13">
        <v>27</v>
      </c>
      <c r="Y13">
        <f t="shared" si="2"/>
        <v>0</v>
      </c>
      <c r="AC13">
        <v>27</v>
      </c>
      <c r="AD13">
        <v>27</v>
      </c>
      <c r="AF13">
        <v>27</v>
      </c>
      <c r="AH13">
        <v>27</v>
      </c>
      <c r="AI13">
        <v>27</v>
      </c>
      <c r="AJ13">
        <f t="shared" si="3"/>
        <v>1</v>
      </c>
    </row>
    <row r="14" spans="1:36" x14ac:dyDescent="0.25">
      <c r="A14" s="1">
        <v>27</v>
      </c>
      <c r="B14">
        <v>27</v>
      </c>
      <c r="E14">
        <f t="shared" si="0"/>
        <v>1</v>
      </c>
      <c r="H14">
        <v>28</v>
      </c>
      <c r="I14">
        <v>28</v>
      </c>
      <c r="J14">
        <f t="shared" si="1"/>
        <v>1</v>
      </c>
      <c r="L14">
        <v>0.71899999999999997</v>
      </c>
      <c r="M14">
        <v>-0.72</v>
      </c>
      <c r="N14">
        <v>29</v>
      </c>
      <c r="O14">
        <v>29</v>
      </c>
      <c r="P14">
        <v>0.75</v>
      </c>
      <c r="S14">
        <v>28</v>
      </c>
      <c r="T14">
        <v>28</v>
      </c>
      <c r="W14">
        <v>28</v>
      </c>
      <c r="X14">
        <v>28</v>
      </c>
      <c r="Y14">
        <f t="shared" si="2"/>
        <v>0</v>
      </c>
      <c r="AC14">
        <v>28</v>
      </c>
      <c r="AD14">
        <v>28</v>
      </c>
      <c r="AF14">
        <v>28</v>
      </c>
      <c r="AH14">
        <v>28</v>
      </c>
      <c r="AI14">
        <v>28</v>
      </c>
      <c r="AJ14">
        <f t="shared" si="3"/>
        <v>1</v>
      </c>
    </row>
    <row r="15" spans="1:36" x14ac:dyDescent="0.25">
      <c r="A15" s="1">
        <v>28</v>
      </c>
      <c r="B15">
        <v>28</v>
      </c>
      <c r="E15">
        <f t="shared" si="0"/>
        <v>1</v>
      </c>
      <c r="H15">
        <v>29</v>
      </c>
      <c r="I15">
        <v>29</v>
      </c>
      <c r="J15">
        <f t="shared" si="1"/>
        <v>1</v>
      </c>
      <c r="L15">
        <v>-0.78500000000000003</v>
      </c>
      <c r="M15">
        <v>0.79</v>
      </c>
      <c r="N15">
        <v>30</v>
      </c>
      <c r="O15">
        <v>30</v>
      </c>
      <c r="P15">
        <v>0</v>
      </c>
      <c r="S15">
        <v>29</v>
      </c>
      <c r="T15">
        <v>29</v>
      </c>
      <c r="W15">
        <v>29</v>
      </c>
      <c r="X15">
        <v>29</v>
      </c>
      <c r="Y15">
        <f t="shared" si="2"/>
        <v>0</v>
      </c>
      <c r="AC15">
        <v>29</v>
      </c>
      <c r="AD15">
        <v>29</v>
      </c>
      <c r="AF15">
        <v>29</v>
      </c>
      <c r="AH15">
        <v>29</v>
      </c>
      <c r="AI15">
        <v>29</v>
      </c>
      <c r="AJ15">
        <f t="shared" si="3"/>
        <v>1</v>
      </c>
    </row>
    <row r="16" spans="1:36" x14ac:dyDescent="0.25">
      <c r="A16" s="1">
        <v>29</v>
      </c>
      <c r="B16">
        <v>29</v>
      </c>
      <c r="E16">
        <f t="shared" si="0"/>
        <v>1</v>
      </c>
      <c r="H16">
        <v>30</v>
      </c>
      <c r="I16">
        <v>30</v>
      </c>
      <c r="J16">
        <f t="shared" si="1"/>
        <v>1</v>
      </c>
      <c r="L16">
        <v>-0.28299999999999997</v>
      </c>
      <c r="M16">
        <v>-0.28000000000000003</v>
      </c>
      <c r="N16">
        <v>34</v>
      </c>
      <c r="O16">
        <v>34</v>
      </c>
      <c r="P16">
        <v>9.5</v>
      </c>
      <c r="S16">
        <v>30</v>
      </c>
      <c r="T16">
        <v>30</v>
      </c>
      <c r="W16">
        <v>30</v>
      </c>
      <c r="X16">
        <v>30</v>
      </c>
      <c r="Y16">
        <f t="shared" si="2"/>
        <v>0</v>
      </c>
      <c r="AC16">
        <v>30</v>
      </c>
      <c r="AD16">
        <v>30</v>
      </c>
      <c r="AF16">
        <v>30</v>
      </c>
      <c r="AH16">
        <v>30</v>
      </c>
      <c r="AI16">
        <v>30</v>
      </c>
      <c r="AJ16">
        <f t="shared" si="3"/>
        <v>1</v>
      </c>
    </row>
    <row r="17" spans="1:36" x14ac:dyDescent="0.25">
      <c r="A17" s="1">
        <v>30</v>
      </c>
      <c r="B17">
        <v>30</v>
      </c>
      <c r="E17">
        <f t="shared" si="0"/>
        <v>1</v>
      </c>
      <c r="H17">
        <v>34</v>
      </c>
      <c r="I17">
        <v>34</v>
      </c>
      <c r="J17">
        <f t="shared" si="1"/>
        <v>1</v>
      </c>
      <c r="L17">
        <v>-0.73499999999999999</v>
      </c>
      <c r="M17">
        <v>-0.74</v>
      </c>
      <c r="N17">
        <v>36</v>
      </c>
      <c r="O17">
        <v>36</v>
      </c>
      <c r="P17">
        <v>-2.75</v>
      </c>
      <c r="S17">
        <v>34</v>
      </c>
      <c r="T17">
        <v>34</v>
      </c>
      <c r="W17">
        <v>34</v>
      </c>
      <c r="X17">
        <v>34</v>
      </c>
      <c r="Y17">
        <f t="shared" si="2"/>
        <v>0</v>
      </c>
      <c r="AC17">
        <v>34</v>
      </c>
      <c r="AD17">
        <v>34</v>
      </c>
      <c r="AF17">
        <v>34</v>
      </c>
      <c r="AH17">
        <v>34</v>
      </c>
      <c r="AI17">
        <v>34</v>
      </c>
      <c r="AJ17">
        <f t="shared" si="3"/>
        <v>1</v>
      </c>
    </row>
    <row r="18" spans="1:36" x14ac:dyDescent="0.25">
      <c r="A18" s="1">
        <v>34</v>
      </c>
      <c r="B18">
        <v>34</v>
      </c>
      <c r="E18">
        <f t="shared" si="0"/>
        <v>1</v>
      </c>
      <c r="H18">
        <v>36</v>
      </c>
      <c r="I18">
        <v>36</v>
      </c>
      <c r="J18">
        <f t="shared" si="1"/>
        <v>1</v>
      </c>
      <c r="L18">
        <v>-0.40500000000000003</v>
      </c>
      <c r="M18">
        <v>-0.4</v>
      </c>
      <c r="N18">
        <v>37</v>
      </c>
      <c r="O18">
        <v>37</v>
      </c>
      <c r="P18">
        <v>0</v>
      </c>
      <c r="S18">
        <v>36</v>
      </c>
      <c r="T18">
        <v>36</v>
      </c>
      <c r="W18">
        <v>36</v>
      </c>
      <c r="X18">
        <v>36</v>
      </c>
      <c r="Y18">
        <f t="shared" si="2"/>
        <v>0</v>
      </c>
      <c r="AC18">
        <v>36</v>
      </c>
      <c r="AD18">
        <v>36</v>
      </c>
      <c r="AF18">
        <v>36</v>
      </c>
      <c r="AH18">
        <v>36</v>
      </c>
      <c r="AI18">
        <v>36</v>
      </c>
      <c r="AJ18">
        <f t="shared" si="3"/>
        <v>1</v>
      </c>
    </row>
    <row r="19" spans="1:36" x14ac:dyDescent="0.25">
      <c r="A19" s="1">
        <v>36</v>
      </c>
      <c r="B19">
        <v>36</v>
      </c>
      <c r="E19">
        <f t="shared" si="0"/>
        <v>1</v>
      </c>
      <c r="H19">
        <v>37</v>
      </c>
      <c r="I19">
        <v>37</v>
      </c>
      <c r="J19">
        <f t="shared" si="1"/>
        <v>1</v>
      </c>
      <c r="L19">
        <v>-1.1839999999999999</v>
      </c>
      <c r="M19">
        <v>-1.18</v>
      </c>
      <c r="N19">
        <v>38</v>
      </c>
      <c r="O19">
        <v>38</v>
      </c>
      <c r="P19">
        <v>-7.5</v>
      </c>
      <c r="S19">
        <v>37</v>
      </c>
      <c r="T19">
        <v>37</v>
      </c>
      <c r="W19">
        <v>37</v>
      </c>
      <c r="X19">
        <v>37</v>
      </c>
      <c r="Y19">
        <f t="shared" si="2"/>
        <v>0</v>
      </c>
      <c r="AC19">
        <v>37</v>
      </c>
      <c r="AD19">
        <v>37</v>
      </c>
      <c r="AF19">
        <v>37</v>
      </c>
      <c r="AH19">
        <v>37</v>
      </c>
      <c r="AI19">
        <v>37</v>
      </c>
      <c r="AJ19">
        <f t="shared" si="3"/>
        <v>1</v>
      </c>
    </row>
    <row r="20" spans="1:36" x14ac:dyDescent="0.25">
      <c r="A20" s="1">
        <v>37</v>
      </c>
      <c r="B20">
        <v>37</v>
      </c>
      <c r="E20">
        <f t="shared" si="0"/>
        <v>1</v>
      </c>
      <c r="H20">
        <v>38</v>
      </c>
      <c r="I20">
        <v>38</v>
      </c>
      <c r="J20">
        <f t="shared" si="1"/>
        <v>1</v>
      </c>
      <c r="L20">
        <v>0.80900000000000005</v>
      </c>
      <c r="M20">
        <v>-0.81</v>
      </c>
      <c r="N20">
        <v>41</v>
      </c>
      <c r="O20">
        <v>41</v>
      </c>
      <c r="P20">
        <v>-1</v>
      </c>
      <c r="S20">
        <v>38</v>
      </c>
      <c r="T20">
        <v>38</v>
      </c>
      <c r="W20">
        <v>38</v>
      </c>
      <c r="X20">
        <v>38</v>
      </c>
      <c r="Y20">
        <f t="shared" si="2"/>
        <v>0</v>
      </c>
      <c r="AC20">
        <v>38</v>
      </c>
      <c r="AD20">
        <v>38</v>
      </c>
      <c r="AF20">
        <v>38</v>
      </c>
      <c r="AH20">
        <v>38</v>
      </c>
      <c r="AI20">
        <v>38</v>
      </c>
      <c r="AJ20">
        <f t="shared" si="3"/>
        <v>1</v>
      </c>
    </row>
    <row r="21" spans="1:36" x14ac:dyDescent="0.25">
      <c r="A21" s="1">
        <v>38</v>
      </c>
      <c r="B21">
        <v>38</v>
      </c>
      <c r="E21">
        <f t="shared" si="0"/>
        <v>1</v>
      </c>
      <c r="H21">
        <v>41</v>
      </c>
      <c r="I21">
        <v>41</v>
      </c>
      <c r="J21">
        <f t="shared" si="1"/>
        <v>1</v>
      </c>
      <c r="L21">
        <v>0.14199999999999999</v>
      </c>
      <c r="M21">
        <v>-0.14000000000000001</v>
      </c>
      <c r="N21">
        <v>43</v>
      </c>
      <c r="O21">
        <v>43</v>
      </c>
      <c r="P21">
        <v>-9</v>
      </c>
      <c r="S21">
        <v>41</v>
      </c>
      <c r="T21">
        <v>41</v>
      </c>
      <c r="W21">
        <v>41</v>
      </c>
      <c r="X21">
        <v>41</v>
      </c>
      <c r="Y21">
        <f t="shared" si="2"/>
        <v>0</v>
      </c>
      <c r="AC21">
        <v>41</v>
      </c>
      <c r="AD21">
        <v>41</v>
      </c>
      <c r="AF21">
        <v>41</v>
      </c>
      <c r="AH21">
        <v>41</v>
      </c>
      <c r="AI21">
        <v>41</v>
      </c>
      <c r="AJ21">
        <f t="shared" si="3"/>
        <v>1</v>
      </c>
    </row>
    <row r="22" spans="1:36" x14ac:dyDescent="0.25">
      <c r="A22" s="1">
        <v>41</v>
      </c>
      <c r="B22">
        <v>41</v>
      </c>
      <c r="E22">
        <f t="shared" si="0"/>
        <v>1</v>
      </c>
      <c r="H22">
        <v>43</v>
      </c>
      <c r="I22">
        <v>43</v>
      </c>
      <c r="J22">
        <f t="shared" si="1"/>
        <v>1</v>
      </c>
      <c r="L22">
        <v>1.2999999999999999E-2</v>
      </c>
      <c r="M22">
        <v>-0.01</v>
      </c>
      <c r="N22">
        <v>47</v>
      </c>
      <c r="O22">
        <v>47</v>
      </c>
      <c r="P22">
        <v>-6.5</v>
      </c>
      <c r="S22">
        <v>43</v>
      </c>
      <c r="T22">
        <v>43</v>
      </c>
      <c r="W22">
        <v>43</v>
      </c>
      <c r="X22">
        <v>43</v>
      </c>
      <c r="Y22">
        <f t="shared" si="2"/>
        <v>0</v>
      </c>
      <c r="AC22">
        <v>43</v>
      </c>
      <c r="AD22">
        <v>43</v>
      </c>
      <c r="AF22">
        <v>43</v>
      </c>
      <c r="AH22">
        <v>43</v>
      </c>
      <c r="AI22">
        <v>43</v>
      </c>
      <c r="AJ22">
        <f t="shared" si="3"/>
        <v>1</v>
      </c>
    </row>
    <row r="23" spans="1:36" x14ac:dyDescent="0.25">
      <c r="A23" s="1">
        <v>43</v>
      </c>
      <c r="B23">
        <v>43</v>
      </c>
      <c r="E23">
        <f t="shared" si="0"/>
        <v>1</v>
      </c>
      <c r="H23">
        <v>45</v>
      </c>
      <c r="I23">
        <v>45</v>
      </c>
      <c r="J23">
        <f t="shared" si="1"/>
        <v>1</v>
      </c>
      <c r="L23">
        <v>-0.109</v>
      </c>
      <c r="M23">
        <v>0.11</v>
      </c>
      <c r="N23">
        <v>48</v>
      </c>
      <c r="O23">
        <v>48</v>
      </c>
      <c r="P23">
        <v>9.5</v>
      </c>
      <c r="S23">
        <v>45</v>
      </c>
      <c r="T23">
        <v>45</v>
      </c>
      <c r="W23">
        <v>45</v>
      </c>
      <c r="X23">
        <v>45</v>
      </c>
      <c r="Y23">
        <f t="shared" si="2"/>
        <v>0</v>
      </c>
      <c r="AC23">
        <v>45</v>
      </c>
      <c r="AD23">
        <v>45</v>
      </c>
      <c r="AF23">
        <v>45</v>
      </c>
      <c r="AH23">
        <v>45</v>
      </c>
      <c r="AI23">
        <v>45</v>
      </c>
      <c r="AJ23">
        <f t="shared" si="3"/>
        <v>1</v>
      </c>
    </row>
    <row r="24" spans="1:36" x14ac:dyDescent="0.25">
      <c r="A24" s="1">
        <v>44</v>
      </c>
      <c r="E24">
        <f t="shared" si="0"/>
        <v>99999</v>
      </c>
      <c r="H24">
        <v>47</v>
      </c>
      <c r="I24">
        <v>47</v>
      </c>
      <c r="J24">
        <f t="shared" si="1"/>
        <v>1</v>
      </c>
      <c r="L24">
        <v>-0.877</v>
      </c>
      <c r="M24">
        <v>-0.88</v>
      </c>
      <c r="N24">
        <v>50</v>
      </c>
      <c r="O24">
        <v>50</v>
      </c>
      <c r="P24">
        <v>-0.75</v>
      </c>
      <c r="S24">
        <v>47</v>
      </c>
      <c r="T24">
        <v>47</v>
      </c>
      <c r="W24">
        <v>47</v>
      </c>
      <c r="X24">
        <v>47</v>
      </c>
      <c r="Y24">
        <f t="shared" si="2"/>
        <v>0</v>
      </c>
      <c r="AC24">
        <v>47</v>
      </c>
      <c r="AD24">
        <v>47</v>
      </c>
      <c r="AF24">
        <v>47</v>
      </c>
      <c r="AH24">
        <v>47</v>
      </c>
      <c r="AI24">
        <v>47</v>
      </c>
      <c r="AJ24">
        <f t="shared" si="3"/>
        <v>1</v>
      </c>
    </row>
    <row r="25" spans="1:36" x14ac:dyDescent="0.25">
      <c r="A25" s="1">
        <v>45</v>
      </c>
      <c r="B25">
        <v>45</v>
      </c>
      <c r="E25">
        <f t="shared" si="0"/>
        <v>1</v>
      </c>
      <c r="H25">
        <v>48</v>
      </c>
      <c r="I25">
        <v>48</v>
      </c>
      <c r="J25">
        <f t="shared" si="1"/>
        <v>1</v>
      </c>
      <c r="L25">
        <v>-0.91200000000000003</v>
      </c>
      <c r="M25">
        <v>-0.91</v>
      </c>
      <c r="N25">
        <v>52</v>
      </c>
      <c r="O25">
        <v>52</v>
      </c>
      <c r="P25">
        <v>0</v>
      </c>
      <c r="S25">
        <v>48</v>
      </c>
      <c r="T25">
        <v>48</v>
      </c>
      <c r="W25">
        <v>48</v>
      </c>
      <c r="X25">
        <v>48</v>
      </c>
      <c r="Y25">
        <f t="shared" si="2"/>
        <v>0</v>
      </c>
      <c r="AC25">
        <v>48</v>
      </c>
      <c r="AD25">
        <v>48</v>
      </c>
      <c r="AF25">
        <v>48</v>
      </c>
      <c r="AH25">
        <v>48</v>
      </c>
      <c r="AI25">
        <v>48</v>
      </c>
      <c r="AJ25">
        <f t="shared" si="3"/>
        <v>1</v>
      </c>
    </row>
    <row r="26" spans="1:36" x14ac:dyDescent="0.25">
      <c r="A26" s="1">
        <v>47</v>
      </c>
      <c r="B26">
        <v>47</v>
      </c>
      <c r="E26">
        <f t="shared" si="0"/>
        <v>1</v>
      </c>
      <c r="H26">
        <v>50</v>
      </c>
      <c r="I26">
        <v>50</v>
      </c>
      <c r="J26">
        <f t="shared" si="1"/>
        <v>1</v>
      </c>
      <c r="L26">
        <v>-1.018</v>
      </c>
      <c r="M26">
        <v>-1.02</v>
      </c>
      <c r="N26">
        <v>55</v>
      </c>
      <c r="O26">
        <v>55</v>
      </c>
      <c r="P26">
        <v>-10</v>
      </c>
      <c r="S26">
        <v>50</v>
      </c>
      <c r="T26">
        <v>50</v>
      </c>
      <c r="W26">
        <v>50</v>
      </c>
      <c r="X26">
        <v>50</v>
      </c>
      <c r="Y26">
        <f t="shared" si="2"/>
        <v>0</v>
      </c>
      <c r="AC26">
        <v>50</v>
      </c>
      <c r="AD26">
        <v>50</v>
      </c>
      <c r="AF26">
        <v>50</v>
      </c>
      <c r="AH26">
        <v>50</v>
      </c>
      <c r="AI26">
        <v>50</v>
      </c>
      <c r="AJ26">
        <f t="shared" si="3"/>
        <v>1</v>
      </c>
    </row>
    <row r="27" spans="1:36" x14ac:dyDescent="0.25">
      <c r="A27" s="1">
        <v>48</v>
      </c>
      <c r="B27">
        <v>48</v>
      </c>
      <c r="E27">
        <f t="shared" si="0"/>
        <v>1</v>
      </c>
      <c r="H27">
        <v>52</v>
      </c>
      <c r="I27">
        <v>52</v>
      </c>
      <c r="J27">
        <f t="shared" si="1"/>
        <v>1</v>
      </c>
      <c r="L27">
        <v>-0.69099999999999995</v>
      </c>
      <c r="M27">
        <v>-0.69</v>
      </c>
      <c r="N27">
        <v>56</v>
      </c>
      <c r="O27">
        <v>56</v>
      </c>
      <c r="P27">
        <v>0</v>
      </c>
      <c r="S27">
        <v>52</v>
      </c>
      <c r="T27">
        <v>52</v>
      </c>
      <c r="W27">
        <v>52</v>
      </c>
      <c r="X27">
        <v>52</v>
      </c>
      <c r="Y27">
        <f t="shared" si="2"/>
        <v>0</v>
      </c>
      <c r="AC27">
        <v>52</v>
      </c>
      <c r="AD27">
        <v>52</v>
      </c>
      <c r="AF27">
        <v>52</v>
      </c>
      <c r="AH27">
        <v>52</v>
      </c>
      <c r="AI27">
        <v>52</v>
      </c>
      <c r="AJ27">
        <f t="shared" si="3"/>
        <v>1</v>
      </c>
    </row>
    <row r="28" spans="1:36" x14ac:dyDescent="0.25">
      <c r="A28" s="1">
        <v>50</v>
      </c>
      <c r="B28">
        <v>50</v>
      </c>
      <c r="E28">
        <f t="shared" si="0"/>
        <v>1</v>
      </c>
      <c r="H28">
        <v>55</v>
      </c>
      <c r="I28">
        <v>55</v>
      </c>
      <c r="J28">
        <f t="shared" si="1"/>
        <v>1</v>
      </c>
      <c r="L28">
        <v>-1.0999999999999999E-2</v>
      </c>
      <c r="M28">
        <v>0.01</v>
      </c>
      <c r="N28">
        <v>59</v>
      </c>
      <c r="O28">
        <v>59</v>
      </c>
      <c r="P28">
        <v>-5.75</v>
      </c>
      <c r="S28">
        <v>55</v>
      </c>
      <c r="T28">
        <v>55</v>
      </c>
      <c r="W28">
        <v>55</v>
      </c>
      <c r="X28">
        <v>55</v>
      </c>
      <c r="Y28">
        <f t="shared" si="2"/>
        <v>0</v>
      </c>
      <c r="AC28">
        <v>55</v>
      </c>
      <c r="AD28">
        <v>55</v>
      </c>
      <c r="AF28">
        <v>55</v>
      </c>
      <c r="AH28">
        <v>55</v>
      </c>
      <c r="AI28">
        <v>55</v>
      </c>
      <c r="AJ28">
        <f t="shared" si="3"/>
        <v>1</v>
      </c>
    </row>
    <row r="29" spans="1:36" x14ac:dyDescent="0.25">
      <c r="A29" s="1">
        <v>52</v>
      </c>
      <c r="B29">
        <v>52</v>
      </c>
      <c r="E29">
        <f t="shared" si="0"/>
        <v>1</v>
      </c>
      <c r="H29">
        <v>56</v>
      </c>
      <c r="I29">
        <v>56</v>
      </c>
      <c r="J29">
        <f t="shared" si="1"/>
        <v>1</v>
      </c>
      <c r="L29">
        <v>0.188</v>
      </c>
      <c r="M29">
        <v>-0.19</v>
      </c>
      <c r="N29">
        <v>60</v>
      </c>
      <c r="O29">
        <v>60</v>
      </c>
      <c r="P29">
        <v>0</v>
      </c>
      <c r="S29">
        <v>56</v>
      </c>
      <c r="T29">
        <v>56</v>
      </c>
      <c r="W29">
        <v>56</v>
      </c>
      <c r="X29">
        <v>56</v>
      </c>
      <c r="Y29">
        <f t="shared" si="2"/>
        <v>0</v>
      </c>
      <c r="AC29">
        <v>56</v>
      </c>
      <c r="AD29">
        <v>56</v>
      </c>
      <c r="AF29">
        <v>56</v>
      </c>
      <c r="AH29">
        <v>56</v>
      </c>
      <c r="AI29">
        <v>56</v>
      </c>
      <c r="AJ29">
        <f t="shared" si="3"/>
        <v>1</v>
      </c>
    </row>
    <row r="30" spans="1:36" x14ac:dyDescent="0.25">
      <c r="A30" s="1">
        <v>55</v>
      </c>
      <c r="B30">
        <v>55</v>
      </c>
      <c r="E30">
        <f t="shared" si="0"/>
        <v>1</v>
      </c>
      <c r="H30">
        <v>59</v>
      </c>
      <c r="I30">
        <v>59</v>
      </c>
      <c r="J30">
        <f t="shared" si="1"/>
        <v>1</v>
      </c>
      <c r="L30">
        <v>-6.7000000000000004E-2</v>
      </c>
      <c r="M30">
        <v>7.0000000000000007E-2</v>
      </c>
      <c r="N30">
        <v>61</v>
      </c>
      <c r="O30">
        <v>61</v>
      </c>
      <c r="P30">
        <v>7</v>
      </c>
      <c r="S30">
        <v>59</v>
      </c>
      <c r="T30">
        <v>59</v>
      </c>
      <c r="W30">
        <v>59</v>
      </c>
      <c r="X30">
        <v>59</v>
      </c>
      <c r="Y30">
        <f t="shared" si="2"/>
        <v>0</v>
      </c>
      <c r="AC30">
        <v>59</v>
      </c>
      <c r="AD30">
        <v>59</v>
      </c>
      <c r="AF30">
        <v>59</v>
      </c>
      <c r="AH30">
        <v>59</v>
      </c>
      <c r="AI30">
        <v>59</v>
      </c>
      <c r="AJ30">
        <f t="shared" si="3"/>
        <v>1</v>
      </c>
    </row>
    <row r="31" spans="1:36" x14ac:dyDescent="0.25">
      <c r="A31" s="1">
        <v>56</v>
      </c>
      <c r="B31">
        <v>56</v>
      </c>
      <c r="E31">
        <f t="shared" si="0"/>
        <v>1</v>
      </c>
      <c r="H31">
        <v>60</v>
      </c>
      <c r="I31">
        <v>60</v>
      </c>
      <c r="J31">
        <f t="shared" si="1"/>
        <v>1</v>
      </c>
      <c r="L31">
        <v>1.0880000000000001</v>
      </c>
      <c r="M31">
        <v>-1.0900000000000001</v>
      </c>
      <c r="N31">
        <v>62</v>
      </c>
      <c r="O31">
        <v>62</v>
      </c>
      <c r="P31">
        <v>-10</v>
      </c>
      <c r="S31">
        <v>60</v>
      </c>
      <c r="T31">
        <v>60</v>
      </c>
      <c r="W31">
        <v>60</v>
      </c>
      <c r="X31">
        <v>60</v>
      </c>
      <c r="Y31">
        <f t="shared" si="2"/>
        <v>0</v>
      </c>
      <c r="AC31">
        <v>60</v>
      </c>
      <c r="AD31">
        <v>60</v>
      </c>
      <c r="AF31">
        <v>60</v>
      </c>
      <c r="AH31">
        <v>60</v>
      </c>
      <c r="AI31">
        <v>60</v>
      </c>
      <c r="AJ31">
        <f t="shared" si="3"/>
        <v>1</v>
      </c>
    </row>
    <row r="32" spans="1:36" x14ac:dyDescent="0.25">
      <c r="A32" s="1">
        <v>59</v>
      </c>
      <c r="B32">
        <v>59</v>
      </c>
      <c r="E32">
        <f t="shared" si="0"/>
        <v>1</v>
      </c>
      <c r="H32">
        <v>61</v>
      </c>
      <c r="I32">
        <v>61</v>
      </c>
      <c r="J32">
        <f t="shared" si="1"/>
        <v>1</v>
      </c>
      <c r="L32">
        <v>-0.184</v>
      </c>
      <c r="M32">
        <v>0.18</v>
      </c>
      <c r="N32">
        <v>64</v>
      </c>
      <c r="O32">
        <v>64</v>
      </c>
      <c r="P32">
        <v>-1</v>
      </c>
      <c r="S32">
        <v>61</v>
      </c>
      <c r="T32">
        <v>61</v>
      </c>
      <c r="W32">
        <v>61</v>
      </c>
      <c r="X32">
        <v>61</v>
      </c>
      <c r="Y32">
        <f t="shared" si="2"/>
        <v>0</v>
      </c>
      <c r="AC32">
        <v>61</v>
      </c>
      <c r="AD32">
        <v>61</v>
      </c>
      <c r="AF32">
        <v>61</v>
      </c>
      <c r="AH32">
        <v>61</v>
      </c>
      <c r="AI32">
        <v>61</v>
      </c>
      <c r="AJ32">
        <f t="shared" si="3"/>
        <v>1</v>
      </c>
    </row>
    <row r="33" spans="1:36" x14ac:dyDescent="0.25">
      <c r="A33" s="1">
        <v>60</v>
      </c>
      <c r="B33">
        <v>60</v>
      </c>
      <c r="E33">
        <f t="shared" si="0"/>
        <v>1</v>
      </c>
      <c r="H33">
        <v>62</v>
      </c>
      <c r="I33">
        <v>62</v>
      </c>
      <c r="J33">
        <f t="shared" si="1"/>
        <v>1</v>
      </c>
      <c r="L33">
        <v>-0.98899999999999999</v>
      </c>
      <c r="M33">
        <v>-0.99</v>
      </c>
      <c r="N33">
        <v>67</v>
      </c>
      <c r="O33">
        <v>67</v>
      </c>
      <c r="P33">
        <v>-7.75</v>
      </c>
      <c r="S33">
        <v>62</v>
      </c>
      <c r="T33">
        <v>62</v>
      </c>
      <c r="W33">
        <v>62</v>
      </c>
      <c r="X33">
        <v>62</v>
      </c>
      <c r="Y33">
        <f t="shared" si="2"/>
        <v>0</v>
      </c>
      <c r="AC33">
        <v>62</v>
      </c>
      <c r="AD33">
        <v>62</v>
      </c>
      <c r="AF33">
        <v>62</v>
      </c>
      <c r="AH33">
        <v>62</v>
      </c>
      <c r="AI33">
        <v>62</v>
      </c>
      <c r="AJ33">
        <f t="shared" si="3"/>
        <v>1</v>
      </c>
    </row>
    <row r="34" spans="1:36" x14ac:dyDescent="0.25">
      <c r="A34" s="1">
        <v>61</v>
      </c>
      <c r="B34">
        <v>61</v>
      </c>
      <c r="E34">
        <f t="shared" si="0"/>
        <v>1</v>
      </c>
      <c r="H34">
        <v>64</v>
      </c>
      <c r="I34">
        <v>64</v>
      </c>
      <c r="J34">
        <f t="shared" si="1"/>
        <v>1</v>
      </c>
      <c r="L34">
        <v>0.624</v>
      </c>
      <c r="M34">
        <v>0.62</v>
      </c>
      <c r="N34">
        <v>71</v>
      </c>
      <c r="O34">
        <v>71</v>
      </c>
      <c r="P34">
        <v>-4</v>
      </c>
      <c r="S34">
        <v>64</v>
      </c>
      <c r="T34">
        <v>64</v>
      </c>
      <c r="W34">
        <v>64</v>
      </c>
      <c r="X34">
        <v>64</v>
      </c>
      <c r="Y34">
        <f t="shared" si="2"/>
        <v>0</v>
      </c>
      <c r="AC34">
        <v>64</v>
      </c>
      <c r="AD34">
        <v>64</v>
      </c>
      <c r="AF34">
        <v>64</v>
      </c>
      <c r="AH34">
        <v>64</v>
      </c>
      <c r="AI34">
        <v>64</v>
      </c>
      <c r="AJ34">
        <f t="shared" si="3"/>
        <v>1</v>
      </c>
    </row>
    <row r="35" spans="1:36" x14ac:dyDescent="0.25">
      <c r="A35" s="1">
        <v>62</v>
      </c>
      <c r="B35">
        <v>62</v>
      </c>
      <c r="E35">
        <f t="shared" si="0"/>
        <v>1</v>
      </c>
      <c r="H35">
        <v>67</v>
      </c>
      <c r="I35">
        <v>67</v>
      </c>
      <c r="J35">
        <f t="shared" si="1"/>
        <v>1</v>
      </c>
      <c r="L35">
        <v>-0.73499999999999999</v>
      </c>
      <c r="M35">
        <v>-0.73</v>
      </c>
      <c r="N35">
        <v>72</v>
      </c>
      <c r="O35">
        <v>72</v>
      </c>
      <c r="P35">
        <v>-10</v>
      </c>
      <c r="S35">
        <v>67</v>
      </c>
      <c r="T35">
        <v>67</v>
      </c>
      <c r="W35">
        <v>67</v>
      </c>
      <c r="X35">
        <v>67</v>
      </c>
      <c r="Y35">
        <f t="shared" si="2"/>
        <v>0</v>
      </c>
      <c r="AC35">
        <v>67</v>
      </c>
      <c r="AD35">
        <v>67</v>
      </c>
      <c r="AF35">
        <v>67</v>
      </c>
      <c r="AH35">
        <v>67</v>
      </c>
      <c r="AI35">
        <v>67</v>
      </c>
      <c r="AJ35">
        <f t="shared" si="3"/>
        <v>1</v>
      </c>
    </row>
    <row r="36" spans="1:36" x14ac:dyDescent="0.25">
      <c r="A36" s="1">
        <v>64</v>
      </c>
      <c r="B36">
        <v>64</v>
      </c>
      <c r="E36">
        <f t="shared" si="0"/>
        <v>1</v>
      </c>
      <c r="H36">
        <v>71</v>
      </c>
      <c r="I36">
        <v>71</v>
      </c>
      <c r="J36">
        <f t="shared" si="1"/>
        <v>1</v>
      </c>
      <c r="L36">
        <v>0.23899999999999999</v>
      </c>
      <c r="M36">
        <v>-0.24</v>
      </c>
      <c r="N36">
        <v>74</v>
      </c>
      <c r="O36">
        <v>74</v>
      </c>
      <c r="P36">
        <v>0.5</v>
      </c>
      <c r="S36">
        <v>71</v>
      </c>
      <c r="T36">
        <v>71</v>
      </c>
      <c r="W36">
        <v>71</v>
      </c>
      <c r="X36">
        <v>71</v>
      </c>
      <c r="Y36">
        <f t="shared" si="2"/>
        <v>0</v>
      </c>
      <c r="AC36">
        <v>71</v>
      </c>
      <c r="AD36">
        <v>71</v>
      </c>
      <c r="AF36">
        <v>71</v>
      </c>
      <c r="AH36">
        <v>71</v>
      </c>
      <c r="AI36">
        <v>71</v>
      </c>
      <c r="AJ36">
        <f t="shared" si="3"/>
        <v>1</v>
      </c>
    </row>
    <row r="37" spans="1:36" x14ac:dyDescent="0.25">
      <c r="A37" s="1">
        <v>67</v>
      </c>
      <c r="B37">
        <v>67</v>
      </c>
      <c r="E37">
        <f t="shared" si="0"/>
        <v>1</v>
      </c>
      <c r="H37">
        <v>72</v>
      </c>
      <c r="I37">
        <v>72</v>
      </c>
      <c r="J37">
        <f t="shared" si="1"/>
        <v>1</v>
      </c>
      <c r="L37">
        <v>0.188</v>
      </c>
      <c r="M37">
        <v>-0.19</v>
      </c>
      <c r="N37">
        <v>76</v>
      </c>
      <c r="O37">
        <v>76</v>
      </c>
      <c r="P37">
        <v>-3</v>
      </c>
      <c r="S37">
        <v>72</v>
      </c>
      <c r="T37">
        <v>72</v>
      </c>
      <c r="W37">
        <v>72</v>
      </c>
      <c r="X37">
        <v>72</v>
      </c>
      <c r="Y37">
        <f t="shared" si="2"/>
        <v>0</v>
      </c>
      <c r="AC37">
        <v>72</v>
      </c>
      <c r="AD37">
        <v>72</v>
      </c>
      <c r="AF37">
        <v>72</v>
      </c>
      <c r="AH37">
        <v>72</v>
      </c>
      <c r="AI37">
        <v>72</v>
      </c>
      <c r="AJ37">
        <f t="shared" si="3"/>
        <v>1</v>
      </c>
    </row>
    <row r="38" spans="1:36" x14ac:dyDescent="0.25">
      <c r="A38" s="1">
        <v>71</v>
      </c>
      <c r="B38">
        <v>71</v>
      </c>
      <c r="E38">
        <f t="shared" si="0"/>
        <v>1</v>
      </c>
      <c r="H38">
        <v>74</v>
      </c>
      <c r="I38">
        <v>74</v>
      </c>
      <c r="J38">
        <f t="shared" si="1"/>
        <v>1</v>
      </c>
      <c r="L38">
        <v>0.68799999999999994</v>
      </c>
      <c r="M38">
        <v>-0.69</v>
      </c>
      <c r="N38">
        <v>77</v>
      </c>
      <c r="O38">
        <v>77</v>
      </c>
      <c r="P38">
        <v>-6</v>
      </c>
      <c r="S38">
        <v>74</v>
      </c>
      <c r="T38">
        <v>74</v>
      </c>
      <c r="W38">
        <v>74</v>
      </c>
      <c r="X38">
        <v>74</v>
      </c>
      <c r="Y38">
        <f t="shared" si="2"/>
        <v>0</v>
      </c>
      <c r="AC38">
        <v>74</v>
      </c>
      <c r="AD38">
        <v>74</v>
      </c>
      <c r="AF38">
        <v>74</v>
      </c>
      <c r="AH38">
        <v>74</v>
      </c>
      <c r="AI38">
        <v>74</v>
      </c>
      <c r="AJ38">
        <f t="shared" si="3"/>
        <v>1</v>
      </c>
    </row>
    <row r="39" spans="1:36" x14ac:dyDescent="0.25">
      <c r="A39" s="1">
        <v>72</v>
      </c>
      <c r="B39">
        <v>72</v>
      </c>
      <c r="E39">
        <f t="shared" si="0"/>
        <v>1</v>
      </c>
      <c r="H39">
        <v>76</v>
      </c>
      <c r="I39">
        <v>76</v>
      </c>
      <c r="J39">
        <f t="shared" si="1"/>
        <v>1</v>
      </c>
      <c r="L39">
        <v>0.38600000000000001</v>
      </c>
      <c r="M39">
        <v>-0.39</v>
      </c>
      <c r="N39">
        <v>78</v>
      </c>
      <c r="O39">
        <v>78</v>
      </c>
      <c r="P39">
        <v>10</v>
      </c>
      <c r="S39">
        <v>76</v>
      </c>
      <c r="T39">
        <v>76</v>
      </c>
      <c r="W39">
        <v>76</v>
      </c>
      <c r="X39">
        <v>76</v>
      </c>
      <c r="Y39">
        <f t="shared" si="2"/>
        <v>0</v>
      </c>
      <c r="AC39">
        <v>76</v>
      </c>
      <c r="AD39">
        <v>76</v>
      </c>
      <c r="AF39">
        <v>76</v>
      </c>
      <c r="AH39">
        <v>76</v>
      </c>
      <c r="AI39">
        <v>76</v>
      </c>
      <c r="AJ39">
        <f t="shared" si="3"/>
        <v>1</v>
      </c>
    </row>
    <row r="40" spans="1:36" x14ac:dyDescent="0.25">
      <c r="A40" s="1">
        <v>74</v>
      </c>
      <c r="B40">
        <v>74</v>
      </c>
      <c r="E40">
        <f t="shared" si="0"/>
        <v>1</v>
      </c>
      <c r="H40">
        <v>77</v>
      </c>
      <c r="I40">
        <v>77</v>
      </c>
      <c r="J40">
        <f t="shared" si="1"/>
        <v>1</v>
      </c>
      <c r="L40">
        <v>6.8000000000000005E-2</v>
      </c>
      <c r="M40">
        <v>-7.0000000000000007E-2</v>
      </c>
      <c r="N40">
        <v>80</v>
      </c>
      <c r="O40">
        <v>80</v>
      </c>
      <c r="P40">
        <v>-7</v>
      </c>
      <c r="S40">
        <v>77</v>
      </c>
      <c r="T40">
        <v>77</v>
      </c>
      <c r="W40">
        <v>77</v>
      </c>
      <c r="X40">
        <v>77</v>
      </c>
      <c r="Y40">
        <f t="shared" si="2"/>
        <v>0</v>
      </c>
      <c r="AC40">
        <v>77</v>
      </c>
      <c r="AD40">
        <v>77</v>
      </c>
      <c r="AF40">
        <v>77</v>
      </c>
      <c r="AH40">
        <v>77</v>
      </c>
      <c r="AI40">
        <v>77</v>
      </c>
      <c r="AJ40">
        <f t="shared" si="3"/>
        <v>1</v>
      </c>
    </row>
    <row r="41" spans="1:36" x14ac:dyDescent="0.25">
      <c r="A41" s="1">
        <v>76</v>
      </c>
      <c r="B41">
        <v>76</v>
      </c>
      <c r="E41">
        <f t="shared" si="0"/>
        <v>1</v>
      </c>
      <c r="H41">
        <v>78</v>
      </c>
      <c r="I41">
        <v>78</v>
      </c>
      <c r="J41">
        <f t="shared" si="1"/>
        <v>1</v>
      </c>
      <c r="L41">
        <v>0.19800000000000001</v>
      </c>
      <c r="M41">
        <v>0.2</v>
      </c>
      <c r="N41">
        <v>81</v>
      </c>
      <c r="O41">
        <v>81</v>
      </c>
      <c r="P41">
        <v>-1.5</v>
      </c>
      <c r="S41">
        <v>78</v>
      </c>
      <c r="T41">
        <v>78</v>
      </c>
      <c r="W41">
        <v>78</v>
      </c>
      <c r="X41">
        <v>78</v>
      </c>
      <c r="Y41">
        <f t="shared" si="2"/>
        <v>0</v>
      </c>
      <c r="AC41">
        <v>78</v>
      </c>
      <c r="AD41">
        <v>78</v>
      </c>
      <c r="AF41">
        <v>78</v>
      </c>
      <c r="AH41">
        <v>78</v>
      </c>
      <c r="AI41">
        <v>78</v>
      </c>
      <c r="AJ41">
        <f t="shared" si="3"/>
        <v>1</v>
      </c>
    </row>
    <row r="42" spans="1:36" x14ac:dyDescent="0.25">
      <c r="A42" s="1">
        <v>77</v>
      </c>
      <c r="B42">
        <v>77</v>
      </c>
      <c r="E42">
        <f t="shared" si="0"/>
        <v>1</v>
      </c>
      <c r="H42">
        <v>80</v>
      </c>
      <c r="I42">
        <v>80</v>
      </c>
      <c r="J42">
        <f t="shared" si="1"/>
        <v>1</v>
      </c>
      <c r="L42">
        <v>0.63200000000000001</v>
      </c>
      <c r="M42">
        <v>0.63</v>
      </c>
      <c r="N42">
        <v>85</v>
      </c>
      <c r="O42">
        <v>85</v>
      </c>
      <c r="P42">
        <v>-0.25</v>
      </c>
      <c r="S42">
        <v>80</v>
      </c>
      <c r="T42">
        <v>80</v>
      </c>
      <c r="W42">
        <v>80</v>
      </c>
      <c r="X42">
        <v>80</v>
      </c>
      <c r="Y42">
        <f t="shared" si="2"/>
        <v>0</v>
      </c>
      <c r="AC42">
        <v>80</v>
      </c>
      <c r="AD42">
        <v>80</v>
      </c>
      <c r="AF42">
        <v>80</v>
      </c>
      <c r="AH42">
        <v>80</v>
      </c>
      <c r="AI42">
        <v>80</v>
      </c>
      <c r="AJ42">
        <f t="shared" si="3"/>
        <v>1</v>
      </c>
    </row>
    <row r="43" spans="1:36" x14ac:dyDescent="0.25">
      <c r="A43" s="1">
        <v>78</v>
      </c>
      <c r="B43">
        <v>78</v>
      </c>
      <c r="E43">
        <f t="shared" si="0"/>
        <v>1</v>
      </c>
      <c r="H43">
        <v>81</v>
      </c>
      <c r="I43">
        <v>81</v>
      </c>
      <c r="J43">
        <f t="shared" si="1"/>
        <v>1</v>
      </c>
      <c r="L43">
        <v>-0.29299999999999998</v>
      </c>
      <c r="M43">
        <v>-0.28999999999999998</v>
      </c>
      <c r="N43">
        <v>86</v>
      </c>
      <c r="O43">
        <v>86</v>
      </c>
      <c r="P43">
        <v>0</v>
      </c>
      <c r="S43">
        <v>81</v>
      </c>
      <c r="T43">
        <v>81</v>
      </c>
      <c r="W43">
        <v>81</v>
      </c>
      <c r="X43">
        <v>81</v>
      </c>
      <c r="Y43">
        <f t="shared" si="2"/>
        <v>0</v>
      </c>
      <c r="AC43">
        <v>81</v>
      </c>
      <c r="AD43">
        <v>81</v>
      </c>
      <c r="AF43">
        <v>81</v>
      </c>
      <c r="AH43">
        <v>81</v>
      </c>
      <c r="AI43">
        <v>81</v>
      </c>
      <c r="AJ43">
        <f t="shared" si="3"/>
        <v>1</v>
      </c>
    </row>
    <row r="44" spans="1:36" x14ac:dyDescent="0.25">
      <c r="A44" s="1">
        <v>80</v>
      </c>
      <c r="B44">
        <v>80</v>
      </c>
      <c r="E44">
        <f t="shared" si="0"/>
        <v>1</v>
      </c>
      <c r="H44">
        <v>85</v>
      </c>
      <c r="I44">
        <v>85</v>
      </c>
      <c r="J44">
        <f t="shared" si="1"/>
        <v>1</v>
      </c>
      <c r="L44">
        <v>0.34100000000000003</v>
      </c>
      <c r="M44">
        <v>0.34</v>
      </c>
      <c r="N44">
        <v>87</v>
      </c>
      <c r="O44">
        <v>87</v>
      </c>
      <c r="P44">
        <v>0</v>
      </c>
      <c r="S44">
        <v>85</v>
      </c>
      <c r="T44">
        <v>85</v>
      </c>
      <c r="W44">
        <v>85</v>
      </c>
      <c r="X44">
        <v>85</v>
      </c>
      <c r="Y44">
        <f t="shared" si="2"/>
        <v>0</v>
      </c>
      <c r="AC44">
        <v>85</v>
      </c>
      <c r="AD44">
        <v>85</v>
      </c>
      <c r="AF44">
        <v>85</v>
      </c>
      <c r="AH44">
        <v>85</v>
      </c>
      <c r="AI44">
        <v>85</v>
      </c>
      <c r="AJ44">
        <f t="shared" si="3"/>
        <v>1</v>
      </c>
    </row>
    <row r="45" spans="1:36" x14ac:dyDescent="0.25">
      <c r="A45" s="1">
        <v>81</v>
      </c>
      <c r="B45">
        <v>81</v>
      </c>
      <c r="E45">
        <f t="shared" si="0"/>
        <v>1</v>
      </c>
      <c r="H45">
        <v>86</v>
      </c>
      <c r="I45">
        <v>86</v>
      </c>
      <c r="J45">
        <f t="shared" si="1"/>
        <v>1</v>
      </c>
      <c r="L45">
        <v>0.107</v>
      </c>
      <c r="M45">
        <v>-0.11</v>
      </c>
      <c r="N45">
        <v>88</v>
      </c>
      <c r="O45">
        <v>88</v>
      </c>
      <c r="P45">
        <v>6.25</v>
      </c>
      <c r="S45">
        <v>86</v>
      </c>
      <c r="T45">
        <v>86</v>
      </c>
      <c r="W45">
        <v>86</v>
      </c>
      <c r="X45">
        <v>86</v>
      </c>
      <c r="Y45">
        <f t="shared" si="2"/>
        <v>0</v>
      </c>
      <c r="AC45">
        <v>86</v>
      </c>
      <c r="AD45">
        <v>86</v>
      </c>
      <c r="AF45">
        <v>86</v>
      </c>
      <c r="AH45">
        <v>86</v>
      </c>
      <c r="AI45">
        <v>86</v>
      </c>
      <c r="AJ45">
        <f t="shared" si="3"/>
        <v>1</v>
      </c>
    </row>
    <row r="46" spans="1:36" x14ac:dyDescent="0.25">
      <c r="A46" s="1">
        <v>82</v>
      </c>
      <c r="E46">
        <f t="shared" si="0"/>
        <v>99999</v>
      </c>
      <c r="H46">
        <v>87</v>
      </c>
      <c r="I46">
        <v>87</v>
      </c>
      <c r="J46">
        <f t="shared" si="1"/>
        <v>1</v>
      </c>
      <c r="L46">
        <v>1.048</v>
      </c>
      <c r="M46">
        <v>-1.05</v>
      </c>
      <c r="N46">
        <v>89</v>
      </c>
      <c r="O46">
        <v>89</v>
      </c>
      <c r="P46">
        <v>-3.5</v>
      </c>
      <c r="S46">
        <v>87</v>
      </c>
      <c r="T46">
        <v>87</v>
      </c>
      <c r="W46">
        <v>87</v>
      </c>
      <c r="X46">
        <v>87</v>
      </c>
      <c r="Y46">
        <f t="shared" si="2"/>
        <v>0</v>
      </c>
      <c r="AC46">
        <v>87</v>
      </c>
      <c r="AD46">
        <v>87</v>
      </c>
      <c r="AF46">
        <v>87</v>
      </c>
      <c r="AH46">
        <v>87</v>
      </c>
      <c r="AI46">
        <v>87</v>
      </c>
      <c r="AJ46">
        <f t="shared" si="3"/>
        <v>1</v>
      </c>
    </row>
    <row r="47" spans="1:36" x14ac:dyDescent="0.25">
      <c r="A47" s="1">
        <v>85</v>
      </c>
      <c r="B47">
        <v>85</v>
      </c>
      <c r="E47">
        <f t="shared" si="0"/>
        <v>1</v>
      </c>
      <c r="H47">
        <v>88</v>
      </c>
      <c r="I47">
        <v>88</v>
      </c>
      <c r="J47">
        <f t="shared" si="1"/>
        <v>1</v>
      </c>
      <c r="L47">
        <v>9.2999999999999999E-2</v>
      </c>
      <c r="M47">
        <v>-0.09</v>
      </c>
      <c r="N47">
        <v>90</v>
      </c>
      <c r="O47">
        <v>90</v>
      </c>
      <c r="P47">
        <v>0</v>
      </c>
      <c r="S47">
        <v>88</v>
      </c>
      <c r="T47">
        <v>88</v>
      </c>
      <c r="W47">
        <v>88</v>
      </c>
      <c r="X47">
        <v>88</v>
      </c>
      <c r="Y47">
        <f t="shared" si="2"/>
        <v>0</v>
      </c>
      <c r="AC47">
        <v>88</v>
      </c>
      <c r="AD47">
        <v>88</v>
      </c>
      <c r="AF47">
        <v>88</v>
      </c>
      <c r="AH47">
        <v>88</v>
      </c>
      <c r="AI47">
        <v>88</v>
      </c>
      <c r="AJ47">
        <f t="shared" si="3"/>
        <v>1</v>
      </c>
    </row>
    <row r="48" spans="1:36" x14ac:dyDescent="0.25">
      <c r="A48" s="1">
        <v>86</v>
      </c>
      <c r="B48">
        <v>86</v>
      </c>
      <c r="E48">
        <f t="shared" si="0"/>
        <v>1</v>
      </c>
      <c r="H48">
        <v>89</v>
      </c>
      <c r="I48">
        <v>89</v>
      </c>
      <c r="J48">
        <f t="shared" si="1"/>
        <v>1</v>
      </c>
      <c r="L48">
        <v>-5.7000000000000002E-2</v>
      </c>
      <c r="M48">
        <v>0.06</v>
      </c>
      <c r="N48">
        <v>91</v>
      </c>
      <c r="O48">
        <v>91</v>
      </c>
      <c r="P48">
        <v>-10</v>
      </c>
      <c r="S48">
        <v>89</v>
      </c>
      <c r="T48">
        <v>89</v>
      </c>
      <c r="W48">
        <v>89</v>
      </c>
      <c r="X48">
        <v>89</v>
      </c>
      <c r="Y48">
        <f t="shared" si="2"/>
        <v>0</v>
      </c>
      <c r="AC48">
        <v>89</v>
      </c>
      <c r="AD48">
        <v>89</v>
      </c>
      <c r="AF48">
        <v>89</v>
      </c>
      <c r="AH48">
        <v>89</v>
      </c>
      <c r="AI48">
        <v>89</v>
      </c>
      <c r="AJ48">
        <f t="shared" si="3"/>
        <v>1</v>
      </c>
    </row>
    <row r="49" spans="1:36" x14ac:dyDescent="0.25">
      <c r="A49" s="1">
        <v>87</v>
      </c>
      <c r="B49">
        <v>87</v>
      </c>
      <c r="E49">
        <f t="shared" si="0"/>
        <v>1</v>
      </c>
      <c r="H49">
        <v>90</v>
      </c>
      <c r="I49">
        <v>90</v>
      </c>
      <c r="J49">
        <f t="shared" si="1"/>
        <v>1</v>
      </c>
      <c r="L49">
        <v>0.46200000000000002</v>
      </c>
      <c r="M49">
        <v>-0.46</v>
      </c>
      <c r="N49">
        <v>93</v>
      </c>
      <c r="O49">
        <v>93</v>
      </c>
      <c r="P49">
        <v>0</v>
      </c>
      <c r="S49">
        <v>90</v>
      </c>
      <c r="T49">
        <v>90</v>
      </c>
      <c r="W49">
        <v>90</v>
      </c>
      <c r="X49">
        <v>90</v>
      </c>
      <c r="Y49">
        <f t="shared" si="2"/>
        <v>0</v>
      </c>
      <c r="AC49">
        <v>90</v>
      </c>
      <c r="AD49">
        <v>90</v>
      </c>
      <c r="AF49">
        <v>90</v>
      </c>
      <c r="AH49">
        <v>90</v>
      </c>
      <c r="AI49">
        <v>90</v>
      </c>
      <c r="AJ49">
        <f t="shared" si="3"/>
        <v>1</v>
      </c>
    </row>
    <row r="50" spans="1:36" x14ac:dyDescent="0.25">
      <c r="A50" s="1">
        <v>88</v>
      </c>
      <c r="B50">
        <v>88</v>
      </c>
      <c r="E50">
        <f t="shared" si="0"/>
        <v>1</v>
      </c>
      <c r="H50">
        <v>91</v>
      </c>
      <c r="I50">
        <v>91</v>
      </c>
      <c r="J50">
        <f t="shared" si="1"/>
        <v>1</v>
      </c>
      <c r="L50">
        <v>-0.47499999999999998</v>
      </c>
      <c r="M50">
        <v>0.47</v>
      </c>
      <c r="N50">
        <v>96</v>
      </c>
      <c r="O50">
        <v>96</v>
      </c>
      <c r="P50">
        <v>-1.75</v>
      </c>
      <c r="S50">
        <v>91</v>
      </c>
      <c r="T50">
        <v>91</v>
      </c>
      <c r="W50">
        <v>91</v>
      </c>
      <c r="X50">
        <v>91</v>
      </c>
      <c r="Y50">
        <f t="shared" si="2"/>
        <v>0</v>
      </c>
      <c r="AC50">
        <v>91</v>
      </c>
      <c r="AD50">
        <v>91</v>
      </c>
      <c r="AF50">
        <v>91</v>
      </c>
      <c r="AH50">
        <v>91</v>
      </c>
      <c r="AI50">
        <v>91</v>
      </c>
      <c r="AJ50">
        <f t="shared" si="3"/>
        <v>1</v>
      </c>
    </row>
    <row r="51" spans="1:36" x14ac:dyDescent="0.25">
      <c r="A51" s="1">
        <v>89</v>
      </c>
      <c r="B51">
        <v>89</v>
      </c>
      <c r="E51">
        <f t="shared" si="0"/>
        <v>1</v>
      </c>
      <c r="H51">
        <v>93</v>
      </c>
      <c r="I51">
        <v>93</v>
      </c>
      <c r="J51">
        <f t="shared" si="1"/>
        <v>1</v>
      </c>
      <c r="L51">
        <v>-0.60099999999999998</v>
      </c>
      <c r="M51">
        <v>-0.6</v>
      </c>
      <c r="N51">
        <v>97</v>
      </c>
      <c r="O51">
        <v>97</v>
      </c>
      <c r="P51">
        <v>-1</v>
      </c>
      <c r="S51">
        <v>93</v>
      </c>
      <c r="T51">
        <v>93</v>
      </c>
      <c r="W51">
        <v>93</v>
      </c>
      <c r="X51">
        <v>93</v>
      </c>
      <c r="Y51">
        <f t="shared" si="2"/>
        <v>0</v>
      </c>
      <c r="AC51">
        <v>93</v>
      </c>
      <c r="AD51">
        <v>93</v>
      </c>
      <c r="AF51">
        <v>93</v>
      </c>
      <c r="AH51">
        <v>93</v>
      </c>
      <c r="AI51">
        <v>93</v>
      </c>
      <c r="AJ51">
        <f t="shared" si="3"/>
        <v>1</v>
      </c>
    </row>
    <row r="52" spans="1:36" x14ac:dyDescent="0.25">
      <c r="A52" s="1">
        <v>90</v>
      </c>
      <c r="B52">
        <v>90</v>
      </c>
      <c r="E52">
        <f t="shared" si="0"/>
        <v>1</v>
      </c>
      <c r="H52">
        <v>96</v>
      </c>
      <c r="I52">
        <v>96</v>
      </c>
      <c r="J52">
        <f t="shared" si="1"/>
        <v>1</v>
      </c>
      <c r="L52">
        <v>-1.01</v>
      </c>
      <c r="M52">
        <v>-1.01</v>
      </c>
      <c r="N52">
        <v>98</v>
      </c>
      <c r="O52">
        <v>98</v>
      </c>
      <c r="P52">
        <v>6</v>
      </c>
      <c r="S52">
        <v>96</v>
      </c>
      <c r="T52">
        <v>96</v>
      </c>
      <c r="W52">
        <v>96</v>
      </c>
      <c r="X52">
        <v>96</v>
      </c>
      <c r="Y52">
        <f t="shared" si="2"/>
        <v>0</v>
      </c>
      <c r="AC52">
        <v>96</v>
      </c>
      <c r="AD52">
        <v>96</v>
      </c>
      <c r="AF52">
        <v>96</v>
      </c>
      <c r="AH52">
        <v>96</v>
      </c>
      <c r="AI52">
        <v>96</v>
      </c>
      <c r="AJ52">
        <f t="shared" si="3"/>
        <v>1</v>
      </c>
    </row>
    <row r="53" spans="1:36" x14ac:dyDescent="0.25">
      <c r="A53" s="1">
        <v>91</v>
      </c>
      <c r="B53">
        <v>91</v>
      </c>
      <c r="E53">
        <f t="shared" si="0"/>
        <v>1</v>
      </c>
      <c r="H53">
        <v>97</v>
      </c>
      <c r="I53">
        <v>97</v>
      </c>
      <c r="J53">
        <f t="shared" si="1"/>
        <v>1</v>
      </c>
      <c r="L53">
        <v>-0.69399999999999995</v>
      </c>
      <c r="M53">
        <v>0.69</v>
      </c>
      <c r="N53">
        <v>110</v>
      </c>
      <c r="O53">
        <v>110</v>
      </c>
      <c r="P53">
        <v>-9.5</v>
      </c>
      <c r="S53">
        <v>97</v>
      </c>
      <c r="T53">
        <v>97</v>
      </c>
      <c r="W53">
        <v>97</v>
      </c>
      <c r="X53">
        <v>97</v>
      </c>
      <c r="Y53">
        <f t="shared" si="2"/>
        <v>0</v>
      </c>
      <c r="AC53">
        <v>97</v>
      </c>
      <c r="AD53">
        <v>97</v>
      </c>
      <c r="AF53">
        <v>97</v>
      </c>
      <c r="AH53">
        <v>97</v>
      </c>
      <c r="AI53">
        <v>97</v>
      </c>
      <c r="AJ53">
        <f t="shared" si="3"/>
        <v>1</v>
      </c>
    </row>
    <row r="54" spans="1:36" x14ac:dyDescent="0.25">
      <c r="A54" s="1">
        <v>93</v>
      </c>
      <c r="B54">
        <v>93</v>
      </c>
      <c r="E54">
        <f t="shared" si="0"/>
        <v>1</v>
      </c>
      <c r="H54">
        <v>98</v>
      </c>
      <c r="I54">
        <v>98</v>
      </c>
      <c r="J54">
        <f t="shared" si="1"/>
        <v>1</v>
      </c>
      <c r="L54">
        <v>-0.36399999999999999</v>
      </c>
      <c r="M54">
        <v>-0.36</v>
      </c>
      <c r="N54">
        <v>116</v>
      </c>
      <c r="O54">
        <v>116</v>
      </c>
      <c r="P54">
        <v>-1.25</v>
      </c>
      <c r="S54">
        <v>98</v>
      </c>
      <c r="T54">
        <v>98</v>
      </c>
      <c r="W54">
        <v>98</v>
      </c>
      <c r="X54">
        <v>98</v>
      </c>
      <c r="Y54">
        <f t="shared" si="2"/>
        <v>0</v>
      </c>
      <c r="AC54">
        <v>98</v>
      </c>
      <c r="AD54">
        <v>98</v>
      </c>
      <c r="AF54">
        <v>98</v>
      </c>
      <c r="AH54">
        <v>98</v>
      </c>
      <c r="AI54">
        <v>98</v>
      </c>
      <c r="AJ54">
        <f t="shared" si="3"/>
        <v>1</v>
      </c>
    </row>
    <row r="55" spans="1:36" x14ac:dyDescent="0.25">
      <c r="A55" s="1">
        <v>96</v>
      </c>
      <c r="B55">
        <v>96</v>
      </c>
      <c r="E55">
        <f t="shared" si="0"/>
        <v>1</v>
      </c>
      <c r="H55">
        <v>110</v>
      </c>
      <c r="I55">
        <v>110</v>
      </c>
      <c r="J55">
        <f t="shared" si="1"/>
        <v>1</v>
      </c>
      <c r="L55">
        <v>-0.624</v>
      </c>
      <c r="M55">
        <v>0.62</v>
      </c>
      <c r="N55">
        <v>126</v>
      </c>
      <c r="O55">
        <v>126</v>
      </c>
      <c r="P55">
        <v>0</v>
      </c>
      <c r="S55">
        <v>110</v>
      </c>
      <c r="T55">
        <v>110</v>
      </c>
      <c r="W55">
        <v>110</v>
      </c>
      <c r="X55">
        <v>110</v>
      </c>
      <c r="Y55">
        <f t="shared" si="2"/>
        <v>0</v>
      </c>
      <c r="AC55">
        <v>110</v>
      </c>
      <c r="AD55">
        <v>110</v>
      </c>
      <c r="AF55">
        <v>110</v>
      </c>
      <c r="AH55">
        <v>110</v>
      </c>
      <c r="AI55">
        <v>110</v>
      </c>
      <c r="AJ55">
        <f t="shared" si="3"/>
        <v>1</v>
      </c>
    </row>
    <row r="56" spans="1:36" x14ac:dyDescent="0.25">
      <c r="A56" s="1">
        <v>97</v>
      </c>
      <c r="B56">
        <v>97</v>
      </c>
      <c r="E56">
        <f t="shared" si="0"/>
        <v>1</v>
      </c>
      <c r="H56">
        <v>116</v>
      </c>
      <c r="I56">
        <v>116</v>
      </c>
      <c r="J56">
        <f t="shared" si="1"/>
        <v>1</v>
      </c>
      <c r="L56">
        <v>0.33500000000000002</v>
      </c>
      <c r="M56">
        <v>-0.34</v>
      </c>
      <c r="N56">
        <v>127</v>
      </c>
      <c r="O56">
        <v>127</v>
      </c>
      <c r="P56">
        <v>0</v>
      </c>
      <c r="S56">
        <v>116</v>
      </c>
      <c r="T56">
        <v>116</v>
      </c>
      <c r="W56">
        <v>116</v>
      </c>
      <c r="X56">
        <v>116</v>
      </c>
      <c r="Y56">
        <f t="shared" si="2"/>
        <v>0</v>
      </c>
      <c r="AC56">
        <v>116</v>
      </c>
      <c r="AD56">
        <v>116</v>
      </c>
      <c r="AF56">
        <v>116</v>
      </c>
      <c r="AH56">
        <v>116</v>
      </c>
      <c r="AI56">
        <v>116</v>
      </c>
      <c r="AJ56">
        <f t="shared" si="3"/>
        <v>1</v>
      </c>
    </row>
    <row r="57" spans="1:36" x14ac:dyDescent="0.25">
      <c r="A57" s="1">
        <v>98</v>
      </c>
      <c r="B57">
        <v>98</v>
      </c>
      <c r="E57">
        <f t="shared" si="0"/>
        <v>1</v>
      </c>
      <c r="H57">
        <v>125</v>
      </c>
      <c r="J57">
        <f t="shared" si="1"/>
        <v>9999</v>
      </c>
      <c r="L57">
        <v>0.28100000000000003</v>
      </c>
      <c r="M57">
        <v>0.28000000000000003</v>
      </c>
      <c r="N57">
        <v>132</v>
      </c>
      <c r="O57">
        <v>132</v>
      </c>
      <c r="S57">
        <v>125</v>
      </c>
      <c r="T57">
        <v>125</v>
      </c>
      <c r="X57">
        <v>125</v>
      </c>
      <c r="Y57">
        <f t="shared" si="2"/>
        <v>999</v>
      </c>
      <c r="AD57">
        <v>125</v>
      </c>
      <c r="AF57">
        <v>125</v>
      </c>
      <c r="AI57">
        <v>125</v>
      </c>
      <c r="AJ57">
        <f t="shared" si="3"/>
        <v>9999</v>
      </c>
    </row>
    <row r="58" spans="1:36" x14ac:dyDescent="0.25">
      <c r="A58" s="1">
        <v>109</v>
      </c>
      <c r="E58">
        <f t="shared" si="0"/>
        <v>99999</v>
      </c>
      <c r="H58">
        <v>126</v>
      </c>
      <c r="I58">
        <v>126</v>
      </c>
      <c r="J58">
        <f t="shared" si="1"/>
        <v>1</v>
      </c>
      <c r="L58">
        <v>-0.64400000000000002</v>
      </c>
      <c r="M58">
        <v>-0.64</v>
      </c>
      <c r="N58">
        <v>134</v>
      </c>
      <c r="O58">
        <v>134</v>
      </c>
      <c r="P58">
        <v>-1</v>
      </c>
      <c r="S58">
        <v>126</v>
      </c>
      <c r="T58">
        <v>126</v>
      </c>
      <c r="W58">
        <v>126</v>
      </c>
      <c r="X58">
        <v>126</v>
      </c>
      <c r="Y58">
        <f t="shared" si="2"/>
        <v>0</v>
      </c>
      <c r="AC58">
        <v>126</v>
      </c>
      <c r="AD58">
        <v>126</v>
      </c>
      <c r="AF58">
        <v>126</v>
      </c>
      <c r="AH58">
        <v>126</v>
      </c>
      <c r="AI58">
        <v>126</v>
      </c>
      <c r="AJ58">
        <f t="shared" si="3"/>
        <v>1</v>
      </c>
    </row>
    <row r="59" spans="1:36" x14ac:dyDescent="0.25">
      <c r="A59" s="1">
        <v>110</v>
      </c>
      <c r="B59">
        <v>110</v>
      </c>
      <c r="E59">
        <f t="shared" si="0"/>
        <v>1</v>
      </c>
      <c r="H59">
        <v>127</v>
      </c>
      <c r="I59">
        <v>127</v>
      </c>
      <c r="J59">
        <f t="shared" si="1"/>
        <v>1</v>
      </c>
      <c r="L59">
        <v>-0.28799999999999998</v>
      </c>
      <c r="M59">
        <v>-0.28999999999999998</v>
      </c>
      <c r="N59">
        <v>136</v>
      </c>
      <c r="O59">
        <v>136</v>
      </c>
      <c r="P59">
        <v>0.25</v>
      </c>
      <c r="S59">
        <v>127</v>
      </c>
      <c r="T59">
        <v>127</v>
      </c>
      <c r="W59">
        <v>127</v>
      </c>
      <c r="X59">
        <v>127</v>
      </c>
      <c r="Y59">
        <f t="shared" si="2"/>
        <v>0</v>
      </c>
      <c r="AC59">
        <v>127</v>
      </c>
      <c r="AD59">
        <v>127</v>
      </c>
      <c r="AF59">
        <v>127</v>
      </c>
      <c r="AH59">
        <v>127</v>
      </c>
      <c r="AI59">
        <v>127</v>
      </c>
      <c r="AJ59">
        <f t="shared" si="3"/>
        <v>1</v>
      </c>
    </row>
    <row r="60" spans="1:36" x14ac:dyDescent="0.25">
      <c r="A60" s="1">
        <v>116</v>
      </c>
      <c r="B60">
        <v>116</v>
      </c>
      <c r="E60">
        <f t="shared" si="0"/>
        <v>1</v>
      </c>
      <c r="H60">
        <v>132</v>
      </c>
      <c r="I60">
        <v>132</v>
      </c>
      <c r="J60">
        <f t="shared" si="1"/>
        <v>1</v>
      </c>
      <c r="L60">
        <v>0.215</v>
      </c>
      <c r="M60">
        <v>-0.21</v>
      </c>
      <c r="N60">
        <v>137</v>
      </c>
      <c r="O60">
        <v>137</v>
      </c>
      <c r="P60">
        <v>0</v>
      </c>
      <c r="S60">
        <v>132</v>
      </c>
      <c r="T60">
        <v>132</v>
      </c>
      <c r="W60">
        <v>132</v>
      </c>
      <c r="X60">
        <v>132</v>
      </c>
      <c r="Y60">
        <f t="shared" si="2"/>
        <v>0</v>
      </c>
      <c r="AC60">
        <v>132</v>
      </c>
      <c r="AD60">
        <v>132</v>
      </c>
      <c r="AF60">
        <v>132</v>
      </c>
      <c r="AH60">
        <v>132</v>
      </c>
      <c r="AI60">
        <v>132</v>
      </c>
      <c r="AJ60">
        <f t="shared" si="3"/>
        <v>1</v>
      </c>
    </row>
    <row r="61" spans="1:36" x14ac:dyDescent="0.25">
      <c r="A61" s="1">
        <v>121</v>
      </c>
      <c r="E61">
        <f t="shared" si="0"/>
        <v>99999</v>
      </c>
      <c r="H61">
        <v>134</v>
      </c>
      <c r="I61">
        <v>134</v>
      </c>
      <c r="J61">
        <f t="shared" si="1"/>
        <v>1</v>
      </c>
      <c r="L61">
        <v>0.44</v>
      </c>
      <c r="M61">
        <v>-0.44</v>
      </c>
      <c r="N61">
        <v>138</v>
      </c>
      <c r="O61">
        <v>138</v>
      </c>
      <c r="P61">
        <v>-10</v>
      </c>
      <c r="S61">
        <v>134</v>
      </c>
      <c r="T61">
        <v>134</v>
      </c>
      <c r="W61">
        <v>134</v>
      </c>
      <c r="X61">
        <v>134</v>
      </c>
      <c r="Y61">
        <f t="shared" si="2"/>
        <v>0</v>
      </c>
      <c r="AC61">
        <v>134</v>
      </c>
      <c r="AD61">
        <v>134</v>
      </c>
      <c r="AF61">
        <v>134</v>
      </c>
      <c r="AH61">
        <v>134</v>
      </c>
      <c r="AI61">
        <v>134</v>
      </c>
      <c r="AJ61">
        <f t="shared" si="3"/>
        <v>1</v>
      </c>
    </row>
    <row r="62" spans="1:36" x14ac:dyDescent="0.25">
      <c r="A62" s="1">
        <v>125</v>
      </c>
      <c r="E62">
        <f t="shared" si="0"/>
        <v>99999</v>
      </c>
      <c r="H62">
        <v>136</v>
      </c>
      <c r="I62">
        <v>136</v>
      </c>
      <c r="J62">
        <f t="shared" si="1"/>
        <v>1</v>
      </c>
      <c r="L62">
        <v>0.46400000000000002</v>
      </c>
      <c r="M62">
        <v>-0.46</v>
      </c>
      <c r="N62">
        <v>139</v>
      </c>
      <c r="O62">
        <v>139</v>
      </c>
      <c r="P62">
        <v>-0.75</v>
      </c>
      <c r="S62">
        <v>136</v>
      </c>
      <c r="T62">
        <v>136</v>
      </c>
      <c r="W62">
        <v>136</v>
      </c>
      <c r="X62">
        <v>136</v>
      </c>
      <c r="Y62">
        <f t="shared" si="2"/>
        <v>0</v>
      </c>
      <c r="AC62">
        <v>136</v>
      </c>
      <c r="AD62">
        <v>136</v>
      </c>
      <c r="AF62">
        <v>136</v>
      </c>
      <c r="AH62">
        <v>136</v>
      </c>
      <c r="AI62">
        <v>136</v>
      </c>
      <c r="AJ62">
        <f t="shared" si="3"/>
        <v>1</v>
      </c>
    </row>
    <row r="63" spans="1:36" x14ac:dyDescent="0.25">
      <c r="A63" s="1">
        <v>126</v>
      </c>
      <c r="B63">
        <v>126</v>
      </c>
      <c r="E63">
        <f t="shared" si="0"/>
        <v>1</v>
      </c>
      <c r="H63">
        <v>137</v>
      </c>
      <c r="I63">
        <v>137</v>
      </c>
      <c r="J63">
        <f t="shared" si="1"/>
        <v>1</v>
      </c>
      <c r="L63">
        <v>-1.0189999999999999</v>
      </c>
      <c r="M63">
        <v>1.02</v>
      </c>
      <c r="N63">
        <v>142</v>
      </c>
      <c r="O63">
        <v>142</v>
      </c>
      <c r="P63">
        <v>-8.75</v>
      </c>
      <c r="S63">
        <v>137</v>
      </c>
      <c r="T63">
        <v>137</v>
      </c>
      <c r="W63">
        <v>137</v>
      </c>
      <c r="X63">
        <v>137</v>
      </c>
      <c r="Y63">
        <f t="shared" si="2"/>
        <v>0</v>
      </c>
      <c r="AC63">
        <v>137</v>
      </c>
      <c r="AD63">
        <v>137</v>
      </c>
      <c r="AF63">
        <v>137</v>
      </c>
      <c r="AH63">
        <v>137</v>
      </c>
      <c r="AI63">
        <v>137</v>
      </c>
      <c r="AJ63">
        <f t="shared" si="3"/>
        <v>1</v>
      </c>
    </row>
    <row r="64" spans="1:36" x14ac:dyDescent="0.25">
      <c r="A64" s="1">
        <v>127</v>
      </c>
      <c r="B64">
        <v>127</v>
      </c>
      <c r="E64">
        <f t="shared" si="0"/>
        <v>1</v>
      </c>
      <c r="H64">
        <v>138</v>
      </c>
      <c r="I64">
        <v>138</v>
      </c>
      <c r="J64">
        <f t="shared" si="1"/>
        <v>1</v>
      </c>
      <c r="L64">
        <v>-0.46400000000000002</v>
      </c>
      <c r="M64">
        <v>0.46</v>
      </c>
      <c r="N64">
        <v>143</v>
      </c>
      <c r="O64">
        <v>143</v>
      </c>
      <c r="P64">
        <v>-6</v>
      </c>
      <c r="S64">
        <v>138</v>
      </c>
      <c r="T64">
        <v>138</v>
      </c>
      <c r="W64">
        <v>138</v>
      </c>
      <c r="X64">
        <v>138</v>
      </c>
      <c r="Y64">
        <f t="shared" si="2"/>
        <v>0</v>
      </c>
      <c r="AC64">
        <v>138</v>
      </c>
      <c r="AD64">
        <v>138</v>
      </c>
      <c r="AF64">
        <v>138</v>
      </c>
      <c r="AH64">
        <v>138</v>
      </c>
      <c r="AI64">
        <v>138</v>
      </c>
      <c r="AJ64">
        <f t="shared" si="3"/>
        <v>1</v>
      </c>
    </row>
    <row r="65" spans="1:36" x14ac:dyDescent="0.25">
      <c r="A65" s="1">
        <v>132</v>
      </c>
      <c r="B65">
        <v>132</v>
      </c>
      <c r="E65">
        <f t="shared" si="0"/>
        <v>1</v>
      </c>
      <c r="H65">
        <v>139</v>
      </c>
      <c r="I65">
        <v>139</v>
      </c>
      <c r="J65">
        <f t="shared" si="1"/>
        <v>1</v>
      </c>
      <c r="L65">
        <v>-4.5999999999999999E-2</v>
      </c>
      <c r="M65">
        <v>-0.05</v>
      </c>
      <c r="N65">
        <v>146</v>
      </c>
      <c r="O65">
        <v>146</v>
      </c>
      <c r="P65">
        <v>-5.5</v>
      </c>
      <c r="S65">
        <v>139</v>
      </c>
      <c r="T65">
        <v>139</v>
      </c>
      <c r="W65">
        <v>139</v>
      </c>
      <c r="X65">
        <v>139</v>
      </c>
      <c r="Y65">
        <f t="shared" si="2"/>
        <v>0</v>
      </c>
      <c r="AC65">
        <v>139</v>
      </c>
      <c r="AD65">
        <v>139</v>
      </c>
      <c r="AF65">
        <v>139</v>
      </c>
      <c r="AH65">
        <v>139</v>
      </c>
      <c r="AI65">
        <v>139</v>
      </c>
      <c r="AJ65">
        <f t="shared" si="3"/>
        <v>1</v>
      </c>
    </row>
    <row r="66" spans="1:36" x14ac:dyDescent="0.25">
      <c r="A66" s="1">
        <v>134</v>
      </c>
      <c r="B66">
        <v>134</v>
      </c>
      <c r="E66">
        <f t="shared" si="0"/>
        <v>1</v>
      </c>
      <c r="H66">
        <v>142</v>
      </c>
      <c r="I66">
        <v>142</v>
      </c>
      <c r="J66">
        <f t="shared" si="1"/>
        <v>1</v>
      </c>
      <c r="L66">
        <v>-0.83699999999999997</v>
      </c>
      <c r="M66">
        <v>-0.84</v>
      </c>
      <c r="N66">
        <v>150</v>
      </c>
      <c r="O66">
        <v>150</v>
      </c>
      <c r="P66">
        <v>10</v>
      </c>
      <c r="S66">
        <v>142</v>
      </c>
      <c r="T66">
        <v>142</v>
      </c>
      <c r="W66">
        <v>142</v>
      </c>
      <c r="X66">
        <v>142</v>
      </c>
      <c r="Y66">
        <f t="shared" si="2"/>
        <v>0</v>
      </c>
      <c r="AC66">
        <v>142</v>
      </c>
      <c r="AD66">
        <v>142</v>
      </c>
      <c r="AF66">
        <v>142</v>
      </c>
      <c r="AH66">
        <v>142</v>
      </c>
      <c r="AI66">
        <v>142</v>
      </c>
      <c r="AJ66">
        <f t="shared" si="3"/>
        <v>1</v>
      </c>
    </row>
    <row r="67" spans="1:36" x14ac:dyDescent="0.25">
      <c r="A67" s="1">
        <v>136</v>
      </c>
      <c r="B67">
        <v>136</v>
      </c>
      <c r="E67">
        <f t="shared" ref="E67:E119" si="4" xml:space="preserve"> IF(A67&lt;&gt;B67,99999,1)</f>
        <v>1</v>
      </c>
      <c r="H67">
        <v>143</v>
      </c>
      <c r="I67">
        <v>143</v>
      </c>
      <c r="J67">
        <f t="shared" ref="J67:J109" si="5" xml:space="preserve"> IF(H67&lt;&gt;I67,9999,1)</f>
        <v>1</v>
      </c>
      <c r="L67">
        <v>1.288</v>
      </c>
      <c r="M67">
        <v>-1.29</v>
      </c>
      <c r="N67">
        <v>153</v>
      </c>
      <c r="O67">
        <v>153</v>
      </c>
      <c r="P67">
        <v>5</v>
      </c>
      <c r="S67">
        <v>143</v>
      </c>
      <c r="T67">
        <v>143</v>
      </c>
      <c r="W67">
        <v>143</v>
      </c>
      <c r="X67">
        <v>143</v>
      </c>
      <c r="Y67">
        <f t="shared" ref="Y67:Y110" si="6" xml:space="preserve"> IF(W67&lt;&gt;X67,999,0)</f>
        <v>0</v>
      </c>
      <c r="AC67">
        <v>143</v>
      </c>
      <c r="AD67">
        <v>143</v>
      </c>
      <c r="AF67">
        <v>143</v>
      </c>
      <c r="AH67">
        <v>143</v>
      </c>
      <c r="AI67">
        <v>143</v>
      </c>
      <c r="AJ67">
        <f t="shared" ref="AJ67:AJ110" si="7" xml:space="preserve"> IF(AH67&lt;&gt;AI67,9999,1)</f>
        <v>1</v>
      </c>
    </row>
    <row r="68" spans="1:36" x14ac:dyDescent="0.25">
      <c r="A68" s="1">
        <v>137</v>
      </c>
      <c r="B68">
        <v>137</v>
      </c>
      <c r="E68">
        <f t="shared" si="4"/>
        <v>1</v>
      </c>
      <c r="H68">
        <v>146</v>
      </c>
      <c r="I68">
        <v>146</v>
      </c>
      <c r="J68">
        <f t="shared" si="5"/>
        <v>1</v>
      </c>
      <c r="L68">
        <v>0.63100000000000001</v>
      </c>
      <c r="M68">
        <v>-0.63</v>
      </c>
      <c r="N68">
        <v>155</v>
      </c>
      <c r="O68">
        <v>155</v>
      </c>
      <c r="P68">
        <v>0</v>
      </c>
      <c r="S68">
        <v>146</v>
      </c>
      <c r="T68">
        <v>146</v>
      </c>
      <c r="W68">
        <v>146</v>
      </c>
      <c r="X68">
        <v>146</v>
      </c>
      <c r="Y68">
        <f t="shared" si="6"/>
        <v>0</v>
      </c>
      <c r="AC68">
        <v>146</v>
      </c>
      <c r="AD68">
        <v>146</v>
      </c>
      <c r="AF68">
        <v>146</v>
      </c>
      <c r="AH68">
        <v>146</v>
      </c>
      <c r="AI68">
        <v>146</v>
      </c>
      <c r="AJ68">
        <f t="shared" si="7"/>
        <v>1</v>
      </c>
    </row>
    <row r="69" spans="1:36" x14ac:dyDescent="0.25">
      <c r="A69" s="1">
        <v>138</v>
      </c>
      <c r="B69">
        <v>138</v>
      </c>
      <c r="E69">
        <f t="shared" si="4"/>
        <v>1</v>
      </c>
      <c r="H69">
        <v>150</v>
      </c>
      <c r="I69">
        <v>150</v>
      </c>
      <c r="J69">
        <f t="shared" si="5"/>
        <v>1</v>
      </c>
      <c r="L69">
        <v>-0.878</v>
      </c>
      <c r="M69">
        <v>0.88</v>
      </c>
      <c r="N69">
        <v>160</v>
      </c>
      <c r="O69">
        <v>160</v>
      </c>
      <c r="P69">
        <v>-10</v>
      </c>
      <c r="S69">
        <v>150</v>
      </c>
      <c r="T69">
        <v>150</v>
      </c>
      <c r="W69">
        <v>150</v>
      </c>
      <c r="X69">
        <v>150</v>
      </c>
      <c r="Y69">
        <f t="shared" si="6"/>
        <v>0</v>
      </c>
      <c r="AC69">
        <v>150</v>
      </c>
      <c r="AD69">
        <v>150</v>
      </c>
      <c r="AF69">
        <v>150</v>
      </c>
      <c r="AH69">
        <v>150</v>
      </c>
      <c r="AI69">
        <v>150</v>
      </c>
      <c r="AJ69">
        <f t="shared" si="7"/>
        <v>1</v>
      </c>
    </row>
    <row r="70" spans="1:36" x14ac:dyDescent="0.25">
      <c r="A70" s="1">
        <v>139</v>
      </c>
      <c r="B70">
        <v>139</v>
      </c>
      <c r="E70">
        <f t="shared" si="4"/>
        <v>1</v>
      </c>
      <c r="H70">
        <v>153</v>
      </c>
      <c r="I70">
        <v>152</v>
      </c>
      <c r="J70">
        <f t="shared" si="5"/>
        <v>9999</v>
      </c>
      <c r="L70">
        <v>0.84899999999999998</v>
      </c>
      <c r="M70">
        <v>0.85</v>
      </c>
      <c r="N70">
        <v>163</v>
      </c>
      <c r="O70" s="8">
        <v>163</v>
      </c>
      <c r="T70" s="8">
        <v>152</v>
      </c>
      <c r="X70" s="8">
        <v>152</v>
      </c>
      <c r="Y70">
        <f t="shared" si="6"/>
        <v>999</v>
      </c>
      <c r="AD70" s="8">
        <v>152</v>
      </c>
      <c r="AF70">
        <v>153</v>
      </c>
      <c r="AI70">
        <v>152</v>
      </c>
      <c r="AJ70">
        <f t="shared" si="7"/>
        <v>9999</v>
      </c>
    </row>
    <row r="71" spans="1:36" x14ac:dyDescent="0.25">
      <c r="A71" s="1">
        <v>142</v>
      </c>
      <c r="B71">
        <v>142</v>
      </c>
      <c r="E71">
        <f t="shared" si="4"/>
        <v>1</v>
      </c>
      <c r="H71">
        <v>155</v>
      </c>
      <c r="I71">
        <v>153</v>
      </c>
      <c r="J71">
        <f t="shared" si="5"/>
        <v>9999</v>
      </c>
      <c r="L71">
        <v>-0.16400000000000001</v>
      </c>
      <c r="M71">
        <v>-0.16</v>
      </c>
      <c r="N71">
        <v>165</v>
      </c>
      <c r="O71">
        <v>165</v>
      </c>
      <c r="P71">
        <v>-8</v>
      </c>
      <c r="S71">
        <v>153</v>
      </c>
      <c r="T71">
        <v>153</v>
      </c>
      <c r="W71">
        <v>153</v>
      </c>
      <c r="X71">
        <v>153</v>
      </c>
      <c r="Y71">
        <f t="shared" si="6"/>
        <v>0</v>
      </c>
      <c r="AC71">
        <v>153</v>
      </c>
      <c r="AD71">
        <v>153</v>
      </c>
      <c r="AF71">
        <v>155</v>
      </c>
      <c r="AH71">
        <v>153</v>
      </c>
      <c r="AI71">
        <v>153</v>
      </c>
      <c r="AJ71">
        <f t="shared" si="7"/>
        <v>1</v>
      </c>
    </row>
    <row r="72" spans="1:36" x14ac:dyDescent="0.25">
      <c r="A72" s="1">
        <v>143</v>
      </c>
      <c r="B72">
        <v>143</v>
      </c>
      <c r="E72">
        <f t="shared" si="4"/>
        <v>1</v>
      </c>
      <c r="H72">
        <v>160</v>
      </c>
      <c r="I72">
        <v>155</v>
      </c>
      <c r="J72">
        <f t="shared" si="5"/>
        <v>9999</v>
      </c>
      <c r="L72">
        <v>-0.41399999999999998</v>
      </c>
      <c r="M72">
        <v>-0.41</v>
      </c>
      <c r="N72">
        <v>166</v>
      </c>
      <c r="O72">
        <v>166</v>
      </c>
      <c r="P72">
        <v>0</v>
      </c>
      <c r="S72">
        <v>155</v>
      </c>
      <c r="T72">
        <v>155</v>
      </c>
      <c r="W72">
        <v>155</v>
      </c>
      <c r="X72">
        <v>155</v>
      </c>
      <c r="Y72">
        <f t="shared" si="6"/>
        <v>0</v>
      </c>
      <c r="AC72">
        <v>155</v>
      </c>
      <c r="AD72">
        <v>155</v>
      </c>
      <c r="AF72">
        <v>160</v>
      </c>
      <c r="AH72">
        <v>155</v>
      </c>
      <c r="AI72">
        <v>155</v>
      </c>
      <c r="AJ72">
        <f t="shared" si="7"/>
        <v>1</v>
      </c>
    </row>
    <row r="73" spans="1:36" x14ac:dyDescent="0.25">
      <c r="A73" s="1">
        <v>146</v>
      </c>
      <c r="B73">
        <v>146</v>
      </c>
      <c r="E73">
        <f t="shared" si="4"/>
        <v>1</v>
      </c>
      <c r="H73">
        <v>163</v>
      </c>
      <c r="I73">
        <v>160</v>
      </c>
      <c r="J73">
        <f t="shared" si="5"/>
        <v>9999</v>
      </c>
      <c r="L73">
        <v>-0.33300000000000002</v>
      </c>
      <c r="M73">
        <v>-0.33</v>
      </c>
      <c r="N73">
        <v>167</v>
      </c>
      <c r="O73">
        <v>167</v>
      </c>
      <c r="P73">
        <v>-0.75</v>
      </c>
      <c r="S73">
        <v>160</v>
      </c>
      <c r="T73">
        <v>160</v>
      </c>
      <c r="W73">
        <v>160</v>
      </c>
      <c r="X73">
        <v>160</v>
      </c>
      <c r="Y73">
        <f t="shared" si="6"/>
        <v>0</v>
      </c>
      <c r="AC73">
        <v>160</v>
      </c>
      <c r="AD73">
        <v>160</v>
      </c>
      <c r="AF73">
        <v>163</v>
      </c>
      <c r="AH73">
        <v>160</v>
      </c>
      <c r="AI73">
        <v>160</v>
      </c>
      <c r="AJ73">
        <f t="shared" si="7"/>
        <v>1</v>
      </c>
    </row>
    <row r="74" spans="1:36" x14ac:dyDescent="0.25">
      <c r="A74" s="1">
        <v>150</v>
      </c>
      <c r="B74">
        <v>150</v>
      </c>
      <c r="E74">
        <f t="shared" si="4"/>
        <v>1</v>
      </c>
      <c r="H74">
        <v>165</v>
      </c>
      <c r="I74">
        <v>163</v>
      </c>
      <c r="J74">
        <f t="shared" si="5"/>
        <v>9999</v>
      </c>
      <c r="L74">
        <v>0.77500000000000002</v>
      </c>
      <c r="M74">
        <v>-0.78</v>
      </c>
      <c r="N74">
        <v>173</v>
      </c>
      <c r="O74">
        <v>173</v>
      </c>
      <c r="P74">
        <v>6.5</v>
      </c>
      <c r="S74">
        <v>163</v>
      </c>
      <c r="T74">
        <v>163</v>
      </c>
      <c r="W74">
        <v>163</v>
      </c>
      <c r="X74">
        <v>163</v>
      </c>
      <c r="Y74">
        <f t="shared" si="6"/>
        <v>0</v>
      </c>
      <c r="AC74">
        <v>163</v>
      </c>
      <c r="AD74">
        <v>163</v>
      </c>
      <c r="AF74">
        <v>165</v>
      </c>
      <c r="AH74">
        <v>163</v>
      </c>
      <c r="AI74">
        <v>163</v>
      </c>
      <c r="AJ74">
        <f t="shared" si="7"/>
        <v>1</v>
      </c>
    </row>
    <row r="75" spans="1:36" x14ac:dyDescent="0.25">
      <c r="A75" s="1">
        <v>152</v>
      </c>
      <c r="E75">
        <f t="shared" si="4"/>
        <v>99999</v>
      </c>
      <c r="H75">
        <v>166</v>
      </c>
      <c r="I75">
        <v>165</v>
      </c>
      <c r="J75">
        <f t="shared" si="5"/>
        <v>9999</v>
      </c>
      <c r="L75">
        <v>0.435</v>
      </c>
      <c r="M75">
        <v>0.43</v>
      </c>
      <c r="N75">
        <v>179</v>
      </c>
      <c r="O75">
        <v>179</v>
      </c>
      <c r="P75">
        <v>0.75</v>
      </c>
      <c r="S75">
        <v>165</v>
      </c>
      <c r="T75">
        <v>165</v>
      </c>
      <c r="W75">
        <v>165</v>
      </c>
      <c r="X75">
        <v>165</v>
      </c>
      <c r="Y75">
        <f t="shared" si="6"/>
        <v>0</v>
      </c>
      <c r="AC75">
        <v>165</v>
      </c>
      <c r="AD75">
        <v>165</v>
      </c>
      <c r="AF75">
        <v>166</v>
      </c>
      <c r="AH75">
        <v>165</v>
      </c>
      <c r="AI75">
        <v>165</v>
      </c>
      <c r="AJ75">
        <f t="shared" si="7"/>
        <v>1</v>
      </c>
    </row>
    <row r="76" spans="1:36" x14ac:dyDescent="0.25">
      <c r="A76" s="1">
        <v>153</v>
      </c>
      <c r="B76">
        <v>153</v>
      </c>
      <c r="E76">
        <f t="shared" si="4"/>
        <v>1</v>
      </c>
      <c r="H76">
        <v>167</v>
      </c>
      <c r="I76">
        <v>166</v>
      </c>
      <c r="J76">
        <f t="shared" si="5"/>
        <v>9999</v>
      </c>
      <c r="L76">
        <v>0.92200000000000004</v>
      </c>
      <c r="M76">
        <v>0.92</v>
      </c>
      <c r="N76">
        <v>182</v>
      </c>
      <c r="O76">
        <v>182</v>
      </c>
      <c r="P76">
        <v>-6</v>
      </c>
      <c r="S76">
        <v>166</v>
      </c>
      <c r="T76">
        <v>166</v>
      </c>
      <c r="W76">
        <v>166</v>
      </c>
      <c r="X76">
        <v>166</v>
      </c>
      <c r="Y76">
        <f t="shared" si="6"/>
        <v>0</v>
      </c>
      <c r="AC76">
        <v>166</v>
      </c>
      <c r="AD76">
        <v>166</v>
      </c>
      <c r="AF76">
        <v>167</v>
      </c>
      <c r="AH76">
        <v>166</v>
      </c>
      <c r="AI76">
        <v>166</v>
      </c>
      <c r="AJ76">
        <f t="shared" si="7"/>
        <v>1</v>
      </c>
    </row>
    <row r="77" spans="1:36" x14ac:dyDescent="0.25">
      <c r="A77" s="1">
        <v>155</v>
      </c>
      <c r="B77">
        <v>155</v>
      </c>
      <c r="E77">
        <f t="shared" si="4"/>
        <v>1</v>
      </c>
      <c r="H77">
        <v>173</v>
      </c>
      <c r="I77">
        <v>167</v>
      </c>
      <c r="J77">
        <f t="shared" si="5"/>
        <v>9999</v>
      </c>
      <c r="L77">
        <v>0.439</v>
      </c>
      <c r="M77">
        <v>-0.44</v>
      </c>
      <c r="N77">
        <v>186</v>
      </c>
      <c r="O77">
        <v>186</v>
      </c>
      <c r="P77">
        <v>1</v>
      </c>
      <c r="S77">
        <v>167</v>
      </c>
      <c r="T77">
        <v>167</v>
      </c>
      <c r="W77">
        <v>167</v>
      </c>
      <c r="X77">
        <v>167</v>
      </c>
      <c r="Y77">
        <f t="shared" si="6"/>
        <v>0</v>
      </c>
      <c r="AC77">
        <v>167</v>
      </c>
      <c r="AD77">
        <v>167</v>
      </c>
      <c r="AF77">
        <v>173</v>
      </c>
      <c r="AH77">
        <v>167</v>
      </c>
      <c r="AI77">
        <v>167</v>
      </c>
      <c r="AJ77">
        <f t="shared" si="7"/>
        <v>1</v>
      </c>
    </row>
    <row r="78" spans="1:36" x14ac:dyDescent="0.25">
      <c r="A78" s="1">
        <v>158</v>
      </c>
      <c r="E78">
        <f t="shared" si="4"/>
        <v>99999</v>
      </c>
      <c r="H78">
        <v>175</v>
      </c>
      <c r="I78">
        <v>173</v>
      </c>
      <c r="J78">
        <f t="shared" si="5"/>
        <v>9999</v>
      </c>
      <c r="L78">
        <v>0.52500000000000002</v>
      </c>
      <c r="M78">
        <v>-0.53</v>
      </c>
      <c r="N78">
        <v>187</v>
      </c>
      <c r="O78">
        <v>187</v>
      </c>
      <c r="P78">
        <v>-10</v>
      </c>
      <c r="S78">
        <v>173</v>
      </c>
      <c r="T78">
        <v>173</v>
      </c>
      <c r="W78">
        <v>173</v>
      </c>
      <c r="X78">
        <v>173</v>
      </c>
      <c r="Y78">
        <f t="shared" si="6"/>
        <v>0</v>
      </c>
      <c r="AC78">
        <v>173</v>
      </c>
      <c r="AD78">
        <v>173</v>
      </c>
      <c r="AF78">
        <v>175</v>
      </c>
      <c r="AH78">
        <v>173</v>
      </c>
      <c r="AI78">
        <v>173</v>
      </c>
      <c r="AJ78">
        <f t="shared" si="7"/>
        <v>1</v>
      </c>
    </row>
    <row r="79" spans="1:36" x14ac:dyDescent="0.25">
      <c r="A79" s="1">
        <v>160</v>
      </c>
      <c r="B79">
        <v>160</v>
      </c>
      <c r="E79">
        <f t="shared" si="4"/>
        <v>1</v>
      </c>
      <c r="H79">
        <v>179</v>
      </c>
      <c r="I79">
        <v>175</v>
      </c>
      <c r="J79">
        <f t="shared" si="5"/>
        <v>9999</v>
      </c>
      <c r="L79">
        <v>0.442</v>
      </c>
      <c r="M79">
        <v>-0.44</v>
      </c>
      <c r="N79">
        <v>188</v>
      </c>
      <c r="O79">
        <v>188</v>
      </c>
      <c r="P79">
        <v>4.5</v>
      </c>
      <c r="S79">
        <v>175</v>
      </c>
      <c r="T79">
        <v>175</v>
      </c>
      <c r="W79">
        <v>175</v>
      </c>
      <c r="X79">
        <v>175</v>
      </c>
      <c r="Y79">
        <f t="shared" si="6"/>
        <v>0</v>
      </c>
      <c r="AC79">
        <v>175</v>
      </c>
      <c r="AD79">
        <v>175</v>
      </c>
      <c r="AF79">
        <v>179</v>
      </c>
      <c r="AH79">
        <v>175</v>
      </c>
      <c r="AI79">
        <v>175</v>
      </c>
      <c r="AJ79">
        <f t="shared" si="7"/>
        <v>1</v>
      </c>
    </row>
    <row r="80" spans="1:36" x14ac:dyDescent="0.25">
      <c r="A80" s="1">
        <v>163</v>
      </c>
      <c r="B80">
        <v>163</v>
      </c>
      <c r="E80">
        <f t="shared" si="4"/>
        <v>1</v>
      </c>
      <c r="H80">
        <v>182</v>
      </c>
      <c r="I80">
        <v>179</v>
      </c>
      <c r="J80">
        <f t="shared" si="5"/>
        <v>9999</v>
      </c>
      <c r="L80">
        <v>-0.32200000000000001</v>
      </c>
      <c r="M80">
        <v>0.32</v>
      </c>
      <c r="N80">
        <v>189</v>
      </c>
      <c r="O80">
        <v>189</v>
      </c>
      <c r="P80">
        <v>5</v>
      </c>
      <c r="S80">
        <v>179</v>
      </c>
      <c r="T80">
        <v>179</v>
      </c>
      <c r="W80">
        <v>179</v>
      </c>
      <c r="X80">
        <v>179</v>
      </c>
      <c r="Y80">
        <f t="shared" si="6"/>
        <v>0</v>
      </c>
      <c r="AC80">
        <v>179</v>
      </c>
      <c r="AD80">
        <v>179</v>
      </c>
      <c r="AF80">
        <v>182</v>
      </c>
      <c r="AH80">
        <v>179</v>
      </c>
      <c r="AI80">
        <v>179</v>
      </c>
      <c r="AJ80">
        <f t="shared" si="7"/>
        <v>1</v>
      </c>
    </row>
    <row r="81" spans="1:36" x14ac:dyDescent="0.25">
      <c r="A81" s="1">
        <v>165</v>
      </c>
      <c r="B81">
        <v>165</v>
      </c>
      <c r="E81">
        <f t="shared" si="4"/>
        <v>1</v>
      </c>
      <c r="H81">
        <v>186</v>
      </c>
      <c r="I81">
        <v>182</v>
      </c>
      <c r="J81">
        <f t="shared" si="5"/>
        <v>9999</v>
      </c>
      <c r="L81">
        <v>0.30099999999999999</v>
      </c>
      <c r="M81">
        <v>-0.3</v>
      </c>
      <c r="N81">
        <v>190</v>
      </c>
      <c r="O81">
        <v>190</v>
      </c>
      <c r="P81">
        <v>0</v>
      </c>
      <c r="S81">
        <v>182</v>
      </c>
      <c r="T81">
        <v>182</v>
      </c>
      <c r="W81">
        <v>182</v>
      </c>
      <c r="X81">
        <v>182</v>
      </c>
      <c r="Y81">
        <f t="shared" si="6"/>
        <v>0</v>
      </c>
      <c r="AC81">
        <v>182</v>
      </c>
      <c r="AD81">
        <v>182</v>
      </c>
      <c r="AF81">
        <v>186</v>
      </c>
      <c r="AH81">
        <v>182</v>
      </c>
      <c r="AI81">
        <v>182</v>
      </c>
      <c r="AJ81">
        <f t="shared" si="7"/>
        <v>1</v>
      </c>
    </row>
    <row r="82" spans="1:36" x14ac:dyDescent="0.25">
      <c r="A82" s="1">
        <v>166</v>
      </c>
      <c r="B82">
        <v>166</v>
      </c>
      <c r="E82">
        <f t="shared" si="4"/>
        <v>1</v>
      </c>
      <c r="H82">
        <v>187</v>
      </c>
      <c r="I82">
        <v>186</v>
      </c>
      <c r="J82">
        <f t="shared" si="5"/>
        <v>9999</v>
      </c>
      <c r="L82">
        <v>1.1890000000000001</v>
      </c>
      <c r="M82">
        <v>-1.19</v>
      </c>
      <c r="N82">
        <v>191</v>
      </c>
      <c r="O82">
        <v>191</v>
      </c>
      <c r="P82">
        <v>-10</v>
      </c>
      <c r="S82">
        <v>186</v>
      </c>
      <c r="T82">
        <v>186</v>
      </c>
      <c r="W82">
        <v>186</v>
      </c>
      <c r="X82">
        <v>186</v>
      </c>
      <c r="Y82">
        <f t="shared" si="6"/>
        <v>0</v>
      </c>
      <c r="AC82">
        <v>186</v>
      </c>
      <c r="AD82">
        <v>186</v>
      </c>
      <c r="AF82">
        <v>187</v>
      </c>
      <c r="AH82">
        <v>186</v>
      </c>
      <c r="AI82">
        <v>186</v>
      </c>
      <c r="AJ82">
        <f t="shared" si="7"/>
        <v>1</v>
      </c>
    </row>
    <row r="83" spans="1:36" x14ac:dyDescent="0.25">
      <c r="A83" s="1">
        <v>167</v>
      </c>
      <c r="B83">
        <v>167</v>
      </c>
      <c r="E83">
        <f t="shared" si="4"/>
        <v>1</v>
      </c>
      <c r="H83">
        <v>188</v>
      </c>
      <c r="I83">
        <v>187</v>
      </c>
      <c r="J83">
        <f t="shared" si="5"/>
        <v>9999</v>
      </c>
      <c r="L83">
        <v>-0.32600000000000001</v>
      </c>
      <c r="M83">
        <v>-0.33</v>
      </c>
      <c r="N83">
        <v>193</v>
      </c>
      <c r="O83">
        <v>193</v>
      </c>
      <c r="P83">
        <v>-7.25</v>
      </c>
      <c r="S83">
        <v>187</v>
      </c>
      <c r="T83">
        <v>187</v>
      </c>
      <c r="W83">
        <v>187</v>
      </c>
      <c r="X83">
        <v>187</v>
      </c>
      <c r="Y83">
        <f t="shared" si="6"/>
        <v>0</v>
      </c>
      <c r="AC83">
        <v>187</v>
      </c>
      <c r="AD83">
        <v>187</v>
      </c>
      <c r="AF83">
        <v>188</v>
      </c>
      <c r="AH83">
        <v>187</v>
      </c>
      <c r="AI83">
        <v>187</v>
      </c>
      <c r="AJ83">
        <f t="shared" si="7"/>
        <v>1</v>
      </c>
    </row>
    <row r="84" spans="1:36" x14ac:dyDescent="0.25">
      <c r="A84" s="1">
        <v>173</v>
      </c>
      <c r="B84">
        <v>173</v>
      </c>
      <c r="E84">
        <f t="shared" si="4"/>
        <v>1</v>
      </c>
      <c r="H84">
        <v>189</v>
      </c>
      <c r="I84">
        <v>188</v>
      </c>
      <c r="J84">
        <f t="shared" si="5"/>
        <v>9999</v>
      </c>
      <c r="L84">
        <v>-0.77400000000000002</v>
      </c>
      <c r="M84">
        <v>-0.77</v>
      </c>
      <c r="N84">
        <v>194</v>
      </c>
      <c r="O84">
        <v>194</v>
      </c>
      <c r="P84">
        <v>-1.75</v>
      </c>
      <c r="S84">
        <v>188</v>
      </c>
      <c r="T84">
        <v>188</v>
      </c>
      <c r="W84">
        <v>188</v>
      </c>
      <c r="X84">
        <v>188</v>
      </c>
      <c r="Y84">
        <f t="shared" si="6"/>
        <v>0</v>
      </c>
      <c r="AC84">
        <v>188</v>
      </c>
      <c r="AD84">
        <v>188</v>
      </c>
      <c r="AF84">
        <v>189</v>
      </c>
      <c r="AH84">
        <v>188</v>
      </c>
      <c r="AI84">
        <v>188</v>
      </c>
      <c r="AJ84">
        <f t="shared" si="7"/>
        <v>1</v>
      </c>
    </row>
    <row r="85" spans="1:36" x14ac:dyDescent="0.25">
      <c r="A85" s="1">
        <v>174</v>
      </c>
      <c r="E85">
        <f t="shared" si="4"/>
        <v>99999</v>
      </c>
      <c r="H85">
        <v>190</v>
      </c>
      <c r="I85">
        <v>189</v>
      </c>
      <c r="J85">
        <f t="shared" si="5"/>
        <v>9999</v>
      </c>
      <c r="L85">
        <v>-0.63500000000000001</v>
      </c>
      <c r="M85">
        <v>-0.64</v>
      </c>
      <c r="N85">
        <v>195</v>
      </c>
      <c r="O85">
        <v>195</v>
      </c>
      <c r="P85">
        <v>2.75</v>
      </c>
      <c r="S85">
        <v>189</v>
      </c>
      <c r="T85">
        <v>189</v>
      </c>
      <c r="W85">
        <v>189</v>
      </c>
      <c r="X85">
        <v>189</v>
      </c>
      <c r="Y85">
        <f t="shared" si="6"/>
        <v>0</v>
      </c>
      <c r="AC85">
        <v>189</v>
      </c>
      <c r="AD85">
        <v>189</v>
      </c>
      <c r="AF85">
        <v>190</v>
      </c>
      <c r="AH85">
        <v>189</v>
      </c>
      <c r="AI85">
        <v>189</v>
      </c>
      <c r="AJ85">
        <f t="shared" si="7"/>
        <v>1</v>
      </c>
    </row>
    <row r="86" spans="1:36" x14ac:dyDescent="0.25">
      <c r="A86" s="1">
        <v>175</v>
      </c>
      <c r="B86">
        <v>175</v>
      </c>
      <c r="E86">
        <f t="shared" si="4"/>
        <v>1</v>
      </c>
      <c r="H86">
        <v>191</v>
      </c>
      <c r="I86">
        <v>190</v>
      </c>
      <c r="J86">
        <f t="shared" si="5"/>
        <v>9999</v>
      </c>
      <c r="L86">
        <v>6.7000000000000004E-2</v>
      </c>
      <c r="M86">
        <v>7.0000000000000007E-2</v>
      </c>
      <c r="N86">
        <v>196</v>
      </c>
      <c r="O86">
        <v>196</v>
      </c>
      <c r="P86">
        <v>-10</v>
      </c>
      <c r="S86">
        <v>190</v>
      </c>
      <c r="T86">
        <v>190</v>
      </c>
      <c r="W86">
        <v>190</v>
      </c>
      <c r="X86">
        <v>190</v>
      </c>
      <c r="Y86">
        <f t="shared" si="6"/>
        <v>0</v>
      </c>
      <c r="AC86">
        <v>190</v>
      </c>
      <c r="AD86">
        <v>190</v>
      </c>
      <c r="AF86">
        <v>191</v>
      </c>
      <c r="AH86">
        <v>190</v>
      </c>
      <c r="AI86">
        <v>190</v>
      </c>
      <c r="AJ86">
        <f t="shared" si="7"/>
        <v>1</v>
      </c>
    </row>
    <row r="87" spans="1:36" x14ac:dyDescent="0.25">
      <c r="A87" s="1">
        <v>179</v>
      </c>
      <c r="B87">
        <v>179</v>
      </c>
      <c r="E87">
        <f t="shared" si="4"/>
        <v>1</v>
      </c>
      <c r="H87">
        <v>193</v>
      </c>
      <c r="I87">
        <v>191</v>
      </c>
      <c r="J87">
        <f t="shared" si="5"/>
        <v>9999</v>
      </c>
      <c r="L87">
        <v>-0.75800000000000001</v>
      </c>
      <c r="M87">
        <v>-0.76</v>
      </c>
      <c r="N87">
        <v>197</v>
      </c>
      <c r="O87">
        <v>197</v>
      </c>
      <c r="P87">
        <v>-6</v>
      </c>
      <c r="S87">
        <v>191</v>
      </c>
      <c r="T87">
        <v>191</v>
      </c>
      <c r="W87">
        <v>191</v>
      </c>
      <c r="X87">
        <v>191</v>
      </c>
      <c r="Y87">
        <f t="shared" si="6"/>
        <v>0</v>
      </c>
      <c r="AC87">
        <v>191</v>
      </c>
      <c r="AD87">
        <v>191</v>
      </c>
      <c r="AF87">
        <v>193</v>
      </c>
      <c r="AH87">
        <v>191</v>
      </c>
      <c r="AI87">
        <v>191</v>
      </c>
      <c r="AJ87">
        <f t="shared" si="7"/>
        <v>1</v>
      </c>
    </row>
    <row r="88" spans="1:36" x14ac:dyDescent="0.25">
      <c r="A88" s="1">
        <v>182</v>
      </c>
      <c r="B88">
        <v>182</v>
      </c>
      <c r="E88">
        <f t="shared" si="4"/>
        <v>1</v>
      </c>
      <c r="H88">
        <v>194</v>
      </c>
      <c r="I88">
        <v>193</v>
      </c>
      <c r="J88">
        <f t="shared" si="5"/>
        <v>9999</v>
      </c>
      <c r="L88">
        <v>-0.04</v>
      </c>
      <c r="M88">
        <v>-0.04</v>
      </c>
      <c r="N88">
        <v>199</v>
      </c>
      <c r="O88">
        <v>199</v>
      </c>
      <c r="P88">
        <v>-10</v>
      </c>
      <c r="S88">
        <v>193</v>
      </c>
      <c r="T88">
        <v>193</v>
      </c>
      <c r="W88">
        <v>193</v>
      </c>
      <c r="X88">
        <v>193</v>
      </c>
      <c r="Y88">
        <f t="shared" si="6"/>
        <v>0</v>
      </c>
      <c r="AC88">
        <v>193</v>
      </c>
      <c r="AD88">
        <v>193</v>
      </c>
      <c r="AF88">
        <v>194</v>
      </c>
      <c r="AH88">
        <v>193</v>
      </c>
      <c r="AI88">
        <v>193</v>
      </c>
      <c r="AJ88">
        <f t="shared" si="7"/>
        <v>1</v>
      </c>
    </row>
    <row r="89" spans="1:36" x14ac:dyDescent="0.25">
      <c r="A89" s="1">
        <v>186</v>
      </c>
      <c r="B89">
        <v>186</v>
      </c>
      <c r="E89">
        <f t="shared" si="4"/>
        <v>1</v>
      </c>
      <c r="H89">
        <v>195</v>
      </c>
      <c r="I89">
        <v>194</v>
      </c>
      <c r="J89">
        <f t="shared" si="5"/>
        <v>9999</v>
      </c>
      <c r="L89">
        <v>0.13300000000000001</v>
      </c>
      <c r="M89">
        <v>-0.13</v>
      </c>
      <c r="N89">
        <v>201</v>
      </c>
      <c r="O89">
        <v>201</v>
      </c>
      <c r="P89">
        <v>-0.75</v>
      </c>
      <c r="S89">
        <v>194</v>
      </c>
      <c r="T89">
        <v>194</v>
      </c>
      <c r="W89">
        <v>194</v>
      </c>
      <c r="X89">
        <v>194</v>
      </c>
      <c r="Y89">
        <f t="shared" si="6"/>
        <v>0</v>
      </c>
      <c r="AC89">
        <v>194</v>
      </c>
      <c r="AD89">
        <v>194</v>
      </c>
      <c r="AF89">
        <v>195</v>
      </c>
      <c r="AH89">
        <v>194</v>
      </c>
      <c r="AI89">
        <v>194</v>
      </c>
      <c r="AJ89">
        <f t="shared" si="7"/>
        <v>1</v>
      </c>
    </row>
    <row r="90" spans="1:36" x14ac:dyDescent="0.25">
      <c r="A90" s="1">
        <v>187</v>
      </c>
      <c r="B90">
        <v>187</v>
      </c>
      <c r="E90">
        <f t="shared" si="4"/>
        <v>1</v>
      </c>
      <c r="H90">
        <v>196</v>
      </c>
      <c r="I90">
        <v>195</v>
      </c>
      <c r="J90">
        <f t="shared" si="5"/>
        <v>9999</v>
      </c>
      <c r="L90">
        <v>0.59699999999999998</v>
      </c>
      <c r="M90">
        <v>-0.6</v>
      </c>
      <c r="N90">
        <v>206</v>
      </c>
      <c r="O90">
        <v>206</v>
      </c>
      <c r="P90">
        <v>-6</v>
      </c>
      <c r="S90">
        <v>195</v>
      </c>
      <c r="T90">
        <v>195</v>
      </c>
      <c r="W90">
        <v>195</v>
      </c>
      <c r="X90">
        <v>195</v>
      </c>
      <c r="Y90">
        <f t="shared" si="6"/>
        <v>0</v>
      </c>
      <c r="AC90">
        <v>195</v>
      </c>
      <c r="AD90">
        <v>195</v>
      </c>
      <c r="AF90">
        <v>196</v>
      </c>
      <c r="AH90">
        <v>195</v>
      </c>
      <c r="AI90">
        <v>195</v>
      </c>
      <c r="AJ90">
        <f t="shared" si="7"/>
        <v>1</v>
      </c>
    </row>
    <row r="91" spans="1:36" x14ac:dyDescent="0.25">
      <c r="A91" s="1">
        <v>188</v>
      </c>
      <c r="B91">
        <v>188</v>
      </c>
      <c r="E91">
        <f t="shared" si="4"/>
        <v>1</v>
      </c>
      <c r="H91">
        <v>197</v>
      </c>
      <c r="I91">
        <v>196</v>
      </c>
      <c r="J91">
        <f t="shared" si="5"/>
        <v>9999</v>
      </c>
      <c r="L91">
        <v>-0.20699999999999999</v>
      </c>
      <c r="M91">
        <v>-0.21</v>
      </c>
      <c r="N91">
        <v>210</v>
      </c>
      <c r="O91">
        <v>210</v>
      </c>
      <c r="P91">
        <v>0</v>
      </c>
      <c r="S91">
        <v>196</v>
      </c>
      <c r="T91">
        <v>196</v>
      </c>
      <c r="W91">
        <v>196</v>
      </c>
      <c r="X91">
        <v>196</v>
      </c>
      <c r="Y91">
        <f t="shared" si="6"/>
        <v>0</v>
      </c>
      <c r="AC91">
        <v>196</v>
      </c>
      <c r="AD91">
        <v>196</v>
      </c>
      <c r="AF91">
        <v>197</v>
      </c>
      <c r="AH91">
        <v>196</v>
      </c>
      <c r="AI91">
        <v>196</v>
      </c>
      <c r="AJ91">
        <f t="shared" si="7"/>
        <v>1</v>
      </c>
    </row>
    <row r="92" spans="1:36" x14ac:dyDescent="0.25">
      <c r="A92" s="1">
        <v>189</v>
      </c>
      <c r="B92">
        <v>189</v>
      </c>
      <c r="E92">
        <f t="shared" si="4"/>
        <v>1</v>
      </c>
      <c r="H92">
        <v>199</v>
      </c>
      <c r="I92">
        <v>197</v>
      </c>
      <c r="J92">
        <f t="shared" si="5"/>
        <v>9999</v>
      </c>
      <c r="L92">
        <v>5.5E-2</v>
      </c>
      <c r="M92">
        <v>0.05</v>
      </c>
      <c r="N92">
        <v>211</v>
      </c>
      <c r="O92">
        <v>211</v>
      </c>
      <c r="P92">
        <v>-10</v>
      </c>
      <c r="S92">
        <v>197</v>
      </c>
      <c r="T92">
        <v>197</v>
      </c>
      <c r="W92">
        <v>197</v>
      </c>
      <c r="X92">
        <v>197</v>
      </c>
      <c r="Y92">
        <f t="shared" si="6"/>
        <v>0</v>
      </c>
      <c r="AC92">
        <v>197</v>
      </c>
      <c r="AD92">
        <v>197</v>
      </c>
      <c r="AF92">
        <v>199</v>
      </c>
      <c r="AH92">
        <v>197</v>
      </c>
      <c r="AI92">
        <v>197</v>
      </c>
      <c r="AJ92">
        <f t="shared" si="7"/>
        <v>1</v>
      </c>
    </row>
    <row r="93" spans="1:36" x14ac:dyDescent="0.25">
      <c r="A93" s="1">
        <v>190</v>
      </c>
      <c r="B93">
        <v>190</v>
      </c>
      <c r="E93">
        <f t="shared" si="4"/>
        <v>1</v>
      </c>
      <c r="H93">
        <v>201</v>
      </c>
      <c r="I93">
        <v>199</v>
      </c>
      <c r="J93">
        <f t="shared" si="5"/>
        <v>9999</v>
      </c>
      <c r="L93">
        <v>0.27300000000000002</v>
      </c>
      <c r="M93">
        <v>0.27</v>
      </c>
      <c r="N93">
        <v>212</v>
      </c>
      <c r="O93">
        <v>212</v>
      </c>
      <c r="P93">
        <v>-8</v>
      </c>
      <c r="S93">
        <v>199</v>
      </c>
      <c r="T93">
        <v>199</v>
      </c>
      <c r="W93">
        <v>199</v>
      </c>
      <c r="X93">
        <v>199</v>
      </c>
      <c r="Y93">
        <f t="shared" si="6"/>
        <v>0</v>
      </c>
      <c r="AC93">
        <v>199</v>
      </c>
      <c r="AD93">
        <v>199</v>
      </c>
      <c r="AF93">
        <v>201</v>
      </c>
      <c r="AH93">
        <v>199</v>
      </c>
      <c r="AI93">
        <v>199</v>
      </c>
      <c r="AJ93">
        <f t="shared" si="7"/>
        <v>1</v>
      </c>
    </row>
    <row r="94" spans="1:36" x14ac:dyDescent="0.25">
      <c r="A94" s="1">
        <v>191</v>
      </c>
      <c r="B94">
        <v>191</v>
      </c>
      <c r="E94">
        <f t="shared" si="4"/>
        <v>1</v>
      </c>
      <c r="H94">
        <v>206</v>
      </c>
      <c r="I94">
        <v>201</v>
      </c>
      <c r="J94">
        <f t="shared" si="5"/>
        <v>9999</v>
      </c>
      <c r="L94">
        <v>-0.90300000000000002</v>
      </c>
      <c r="M94">
        <v>-0.9</v>
      </c>
      <c r="N94">
        <v>216</v>
      </c>
      <c r="O94">
        <v>216</v>
      </c>
      <c r="P94">
        <v>-1.75</v>
      </c>
      <c r="S94">
        <v>201</v>
      </c>
      <c r="T94">
        <v>201</v>
      </c>
      <c r="W94">
        <v>201</v>
      </c>
      <c r="X94">
        <v>201</v>
      </c>
      <c r="Y94">
        <f t="shared" si="6"/>
        <v>0</v>
      </c>
      <c r="AC94">
        <v>201</v>
      </c>
      <c r="AD94">
        <v>201</v>
      </c>
      <c r="AF94">
        <v>206</v>
      </c>
      <c r="AH94">
        <v>201</v>
      </c>
      <c r="AI94">
        <v>201</v>
      </c>
      <c r="AJ94">
        <f t="shared" si="7"/>
        <v>1</v>
      </c>
    </row>
    <row r="95" spans="1:36" x14ac:dyDescent="0.25">
      <c r="A95" s="1">
        <v>193</v>
      </c>
      <c r="B95">
        <v>193</v>
      </c>
      <c r="E95">
        <f t="shared" si="4"/>
        <v>1</v>
      </c>
      <c r="H95">
        <v>210</v>
      </c>
      <c r="I95">
        <v>206</v>
      </c>
      <c r="J95">
        <f t="shared" si="5"/>
        <v>9999</v>
      </c>
      <c r="L95">
        <v>0.63400000000000001</v>
      </c>
      <c r="M95">
        <v>-0.63</v>
      </c>
      <c r="N95">
        <v>217</v>
      </c>
      <c r="O95">
        <v>217</v>
      </c>
      <c r="P95">
        <v>-6</v>
      </c>
      <c r="S95">
        <v>206</v>
      </c>
      <c r="T95">
        <v>206</v>
      </c>
      <c r="W95">
        <v>206</v>
      </c>
      <c r="X95">
        <v>206</v>
      </c>
      <c r="Y95">
        <f t="shared" si="6"/>
        <v>0</v>
      </c>
      <c r="AC95">
        <v>206</v>
      </c>
      <c r="AD95">
        <v>206</v>
      </c>
      <c r="AF95">
        <v>210</v>
      </c>
      <c r="AH95">
        <v>206</v>
      </c>
      <c r="AI95">
        <v>206</v>
      </c>
      <c r="AJ95">
        <f t="shared" si="7"/>
        <v>1</v>
      </c>
    </row>
    <row r="96" spans="1:36" x14ac:dyDescent="0.25">
      <c r="A96" s="1">
        <v>194</v>
      </c>
      <c r="B96">
        <v>194</v>
      </c>
      <c r="E96">
        <f t="shared" si="4"/>
        <v>1</v>
      </c>
      <c r="H96">
        <v>211</v>
      </c>
      <c r="I96">
        <v>210</v>
      </c>
      <c r="J96">
        <f t="shared" si="5"/>
        <v>9999</v>
      </c>
      <c r="L96">
        <v>-0.316</v>
      </c>
      <c r="M96">
        <v>0.32</v>
      </c>
      <c r="N96">
        <v>218</v>
      </c>
      <c r="O96">
        <v>218</v>
      </c>
      <c r="P96">
        <v>-9</v>
      </c>
      <c r="S96">
        <v>210</v>
      </c>
      <c r="T96">
        <v>210</v>
      </c>
      <c r="W96">
        <v>210</v>
      </c>
      <c r="X96">
        <v>210</v>
      </c>
      <c r="Y96">
        <f t="shared" si="6"/>
        <v>0</v>
      </c>
      <c r="AC96">
        <v>210</v>
      </c>
      <c r="AD96">
        <v>210</v>
      </c>
      <c r="AF96">
        <v>211</v>
      </c>
      <c r="AH96">
        <v>210</v>
      </c>
      <c r="AI96">
        <v>210</v>
      </c>
      <c r="AJ96">
        <f t="shared" si="7"/>
        <v>1</v>
      </c>
    </row>
    <row r="97" spans="1:36" x14ac:dyDescent="0.25">
      <c r="A97" s="1">
        <v>195</v>
      </c>
      <c r="B97">
        <v>195</v>
      </c>
      <c r="E97">
        <f t="shared" si="4"/>
        <v>1</v>
      </c>
      <c r="H97">
        <v>212</v>
      </c>
      <c r="I97">
        <v>211</v>
      </c>
      <c r="J97">
        <f t="shared" si="5"/>
        <v>9999</v>
      </c>
      <c r="L97">
        <v>0.66100000000000003</v>
      </c>
      <c r="M97">
        <v>-0.66</v>
      </c>
      <c r="N97">
        <v>219</v>
      </c>
      <c r="O97">
        <v>219</v>
      </c>
      <c r="P97">
        <v>4</v>
      </c>
      <c r="S97">
        <v>211</v>
      </c>
      <c r="T97">
        <v>211</v>
      </c>
      <c r="W97">
        <v>211</v>
      </c>
      <c r="X97">
        <v>211</v>
      </c>
      <c r="Y97">
        <f t="shared" si="6"/>
        <v>0</v>
      </c>
      <c r="AC97">
        <v>211</v>
      </c>
      <c r="AD97">
        <v>211</v>
      </c>
      <c r="AF97">
        <v>212</v>
      </c>
      <c r="AH97">
        <v>211</v>
      </c>
      <c r="AI97">
        <v>211</v>
      </c>
      <c r="AJ97">
        <f t="shared" si="7"/>
        <v>1</v>
      </c>
    </row>
    <row r="98" spans="1:36" x14ac:dyDescent="0.25">
      <c r="A98" s="1">
        <v>196</v>
      </c>
      <c r="B98">
        <v>196</v>
      </c>
      <c r="E98">
        <f t="shared" si="4"/>
        <v>1</v>
      </c>
      <c r="H98">
        <v>215</v>
      </c>
      <c r="I98">
        <v>212</v>
      </c>
      <c r="J98">
        <f t="shared" si="5"/>
        <v>9999</v>
      </c>
      <c r="L98">
        <v>0.47099999999999997</v>
      </c>
      <c r="M98">
        <v>-0.47</v>
      </c>
      <c r="N98">
        <v>220</v>
      </c>
      <c r="O98">
        <v>220</v>
      </c>
      <c r="P98">
        <v>-2.75</v>
      </c>
      <c r="S98">
        <v>212</v>
      </c>
      <c r="T98">
        <v>212</v>
      </c>
      <c r="W98">
        <v>212</v>
      </c>
      <c r="X98">
        <v>212</v>
      </c>
      <c r="Y98">
        <f t="shared" si="6"/>
        <v>0</v>
      </c>
      <c r="AC98">
        <v>212</v>
      </c>
      <c r="AD98">
        <v>212</v>
      </c>
      <c r="AF98">
        <v>215</v>
      </c>
      <c r="AH98">
        <v>212</v>
      </c>
      <c r="AI98">
        <v>212</v>
      </c>
      <c r="AJ98">
        <f t="shared" si="7"/>
        <v>1</v>
      </c>
    </row>
    <row r="99" spans="1:36" x14ac:dyDescent="0.25">
      <c r="A99" s="1">
        <v>197</v>
      </c>
      <c r="B99">
        <v>197</v>
      </c>
      <c r="E99">
        <f t="shared" si="4"/>
        <v>1</v>
      </c>
      <c r="H99">
        <v>216</v>
      </c>
      <c r="I99">
        <v>215</v>
      </c>
      <c r="J99">
        <f t="shared" si="5"/>
        <v>9999</v>
      </c>
      <c r="L99">
        <v>0.34599999999999997</v>
      </c>
      <c r="M99">
        <v>-0.35</v>
      </c>
      <c r="N99">
        <v>221</v>
      </c>
      <c r="O99">
        <v>221</v>
      </c>
      <c r="S99">
        <v>215</v>
      </c>
      <c r="T99">
        <v>215</v>
      </c>
      <c r="X99">
        <v>215</v>
      </c>
      <c r="Y99">
        <f t="shared" si="6"/>
        <v>999</v>
      </c>
      <c r="AD99">
        <v>215</v>
      </c>
      <c r="AF99">
        <v>216</v>
      </c>
      <c r="AI99">
        <v>215</v>
      </c>
      <c r="AJ99">
        <f t="shared" si="7"/>
        <v>9999</v>
      </c>
    </row>
    <row r="100" spans="1:36" x14ac:dyDescent="0.25">
      <c r="A100" s="1">
        <v>199</v>
      </c>
      <c r="B100">
        <v>199</v>
      </c>
      <c r="E100">
        <f t="shared" si="4"/>
        <v>1</v>
      </c>
      <c r="H100">
        <v>217</v>
      </c>
      <c r="I100">
        <v>216</v>
      </c>
      <c r="J100">
        <f t="shared" si="5"/>
        <v>9999</v>
      </c>
      <c r="L100">
        <v>-0.51900000000000002</v>
      </c>
      <c r="M100">
        <v>0.52</v>
      </c>
      <c r="N100">
        <v>222</v>
      </c>
      <c r="O100">
        <v>222</v>
      </c>
      <c r="P100">
        <v>0</v>
      </c>
      <c r="S100">
        <v>216</v>
      </c>
      <c r="T100">
        <v>216</v>
      </c>
      <c r="W100">
        <v>216</v>
      </c>
      <c r="X100">
        <v>216</v>
      </c>
      <c r="Y100">
        <f t="shared" si="6"/>
        <v>0</v>
      </c>
      <c r="AC100">
        <v>216</v>
      </c>
      <c r="AD100">
        <v>216</v>
      </c>
      <c r="AF100">
        <v>217</v>
      </c>
      <c r="AH100">
        <v>216</v>
      </c>
      <c r="AI100">
        <v>216</v>
      </c>
      <c r="AJ100">
        <f t="shared" si="7"/>
        <v>1</v>
      </c>
    </row>
    <row r="101" spans="1:36" x14ac:dyDescent="0.25">
      <c r="A101" s="1">
        <v>201</v>
      </c>
      <c r="B101">
        <v>201</v>
      </c>
      <c r="E101">
        <f t="shared" si="4"/>
        <v>1</v>
      </c>
      <c r="H101">
        <v>218</v>
      </c>
      <c r="I101">
        <v>217</v>
      </c>
      <c r="J101">
        <f t="shared" si="5"/>
        <v>9999</v>
      </c>
      <c r="L101">
        <v>-0.52200000000000002</v>
      </c>
      <c r="M101">
        <v>-0.52</v>
      </c>
      <c r="N101">
        <v>228</v>
      </c>
      <c r="O101">
        <v>228</v>
      </c>
      <c r="P101">
        <v>0</v>
      </c>
      <c r="S101">
        <v>217</v>
      </c>
      <c r="T101">
        <v>217</v>
      </c>
      <c r="W101">
        <v>217</v>
      </c>
      <c r="X101">
        <v>217</v>
      </c>
      <c r="Y101">
        <f t="shared" si="6"/>
        <v>0</v>
      </c>
      <c r="AC101">
        <v>217</v>
      </c>
      <c r="AD101">
        <v>217</v>
      </c>
      <c r="AF101">
        <v>218</v>
      </c>
      <c r="AH101">
        <v>217</v>
      </c>
      <c r="AI101">
        <v>217</v>
      </c>
      <c r="AJ101">
        <f t="shared" si="7"/>
        <v>1</v>
      </c>
    </row>
    <row r="102" spans="1:36" x14ac:dyDescent="0.25">
      <c r="A102" s="1">
        <v>204</v>
      </c>
      <c r="E102">
        <f t="shared" si="4"/>
        <v>99999</v>
      </c>
      <c r="H102">
        <v>219</v>
      </c>
      <c r="I102">
        <v>218</v>
      </c>
      <c r="J102">
        <f t="shared" si="5"/>
        <v>9999</v>
      </c>
      <c r="L102">
        <v>0.32</v>
      </c>
      <c r="M102">
        <v>0.32</v>
      </c>
      <c r="N102">
        <v>230</v>
      </c>
      <c r="O102">
        <v>230</v>
      </c>
      <c r="P102">
        <v>8.75</v>
      </c>
      <c r="S102">
        <v>218</v>
      </c>
      <c r="T102">
        <v>218</v>
      </c>
      <c r="W102">
        <v>218</v>
      </c>
      <c r="X102">
        <v>218</v>
      </c>
      <c r="Y102">
        <f t="shared" si="6"/>
        <v>0</v>
      </c>
      <c r="AC102">
        <v>218</v>
      </c>
      <c r="AD102">
        <v>218</v>
      </c>
      <c r="AF102">
        <v>219</v>
      </c>
      <c r="AH102">
        <v>218</v>
      </c>
      <c r="AI102">
        <v>218</v>
      </c>
      <c r="AJ102">
        <f t="shared" si="7"/>
        <v>1</v>
      </c>
    </row>
    <row r="103" spans="1:36" x14ac:dyDescent="0.25">
      <c r="A103" s="1">
        <v>206</v>
      </c>
      <c r="B103">
        <v>206</v>
      </c>
      <c r="E103">
        <f t="shared" si="4"/>
        <v>1</v>
      </c>
      <c r="H103">
        <v>220</v>
      </c>
      <c r="I103">
        <v>219</v>
      </c>
      <c r="J103">
        <f t="shared" si="5"/>
        <v>9999</v>
      </c>
      <c r="L103">
        <v>-0.12</v>
      </c>
      <c r="M103">
        <v>-0.12</v>
      </c>
      <c r="N103">
        <v>231</v>
      </c>
      <c r="O103">
        <v>231</v>
      </c>
      <c r="P103">
        <v>0</v>
      </c>
      <c r="S103">
        <v>219</v>
      </c>
      <c r="T103">
        <v>219</v>
      </c>
      <c r="W103">
        <v>219</v>
      </c>
      <c r="X103">
        <v>219</v>
      </c>
      <c r="Y103">
        <f t="shared" si="6"/>
        <v>0</v>
      </c>
      <c r="AC103">
        <v>219</v>
      </c>
      <c r="AD103">
        <v>219</v>
      </c>
      <c r="AF103">
        <v>220</v>
      </c>
      <c r="AH103">
        <v>219</v>
      </c>
      <c r="AI103">
        <v>219</v>
      </c>
      <c r="AJ103">
        <f t="shared" si="7"/>
        <v>1</v>
      </c>
    </row>
    <row r="104" spans="1:36" x14ac:dyDescent="0.25">
      <c r="A104" s="1">
        <v>210</v>
      </c>
      <c r="B104">
        <v>210</v>
      </c>
      <c r="E104">
        <f t="shared" si="4"/>
        <v>1</v>
      </c>
      <c r="H104">
        <v>221</v>
      </c>
      <c r="I104">
        <v>220</v>
      </c>
      <c r="J104">
        <f t="shared" si="5"/>
        <v>9999</v>
      </c>
      <c r="L104">
        <v>-0.60899999999999999</v>
      </c>
      <c r="M104">
        <v>0.61</v>
      </c>
      <c r="N104">
        <v>238</v>
      </c>
      <c r="O104">
        <v>238</v>
      </c>
      <c r="P104">
        <v>-2.5</v>
      </c>
      <c r="S104">
        <v>220</v>
      </c>
      <c r="T104">
        <v>220</v>
      </c>
      <c r="W104">
        <v>220</v>
      </c>
      <c r="X104">
        <v>220</v>
      </c>
      <c r="Y104">
        <f t="shared" si="6"/>
        <v>0</v>
      </c>
      <c r="AC104">
        <v>220</v>
      </c>
      <c r="AD104">
        <v>220</v>
      </c>
      <c r="AF104">
        <v>221</v>
      </c>
      <c r="AH104">
        <v>220</v>
      </c>
      <c r="AI104">
        <v>220</v>
      </c>
      <c r="AJ104">
        <f t="shared" si="7"/>
        <v>1</v>
      </c>
    </row>
    <row r="105" spans="1:36" x14ac:dyDescent="0.25">
      <c r="A105" s="1">
        <v>211</v>
      </c>
      <c r="B105">
        <v>211</v>
      </c>
      <c r="E105">
        <f t="shared" si="4"/>
        <v>1</v>
      </c>
      <c r="H105">
        <v>222</v>
      </c>
      <c r="I105">
        <v>221</v>
      </c>
      <c r="J105">
        <f t="shared" si="5"/>
        <v>9999</v>
      </c>
      <c r="P105">
        <v>-8</v>
      </c>
      <c r="S105">
        <v>221</v>
      </c>
      <c r="T105">
        <v>221</v>
      </c>
      <c r="W105">
        <v>221</v>
      </c>
      <c r="X105">
        <v>221</v>
      </c>
      <c r="Y105">
        <f t="shared" si="6"/>
        <v>0</v>
      </c>
      <c r="AC105">
        <v>221</v>
      </c>
      <c r="AD105">
        <v>221</v>
      </c>
      <c r="AF105">
        <v>222</v>
      </c>
      <c r="AH105">
        <v>221</v>
      </c>
      <c r="AI105">
        <v>221</v>
      </c>
      <c r="AJ105">
        <f t="shared" si="7"/>
        <v>1</v>
      </c>
    </row>
    <row r="106" spans="1:36" x14ac:dyDescent="0.25">
      <c r="A106" s="1">
        <v>212</v>
      </c>
      <c r="B106">
        <v>212</v>
      </c>
      <c r="E106">
        <f t="shared" si="4"/>
        <v>1</v>
      </c>
      <c r="H106">
        <v>228</v>
      </c>
      <c r="I106">
        <v>222</v>
      </c>
      <c r="J106">
        <f t="shared" si="5"/>
        <v>9999</v>
      </c>
      <c r="P106">
        <v>3</v>
      </c>
      <c r="S106">
        <v>222</v>
      </c>
      <c r="T106">
        <v>222</v>
      </c>
      <c r="W106">
        <v>222</v>
      </c>
      <c r="X106">
        <v>222</v>
      </c>
      <c r="Y106">
        <f t="shared" si="6"/>
        <v>0</v>
      </c>
      <c r="AC106">
        <v>222</v>
      </c>
      <c r="AD106">
        <v>222</v>
      </c>
      <c r="AF106">
        <v>228</v>
      </c>
      <c r="AH106">
        <v>222</v>
      </c>
      <c r="AI106">
        <v>222</v>
      </c>
      <c r="AJ106">
        <f t="shared" si="7"/>
        <v>1</v>
      </c>
    </row>
    <row r="107" spans="1:36" x14ac:dyDescent="0.25">
      <c r="A107" s="1">
        <v>215</v>
      </c>
      <c r="E107">
        <f t="shared" si="4"/>
        <v>99999</v>
      </c>
      <c r="H107">
        <v>230</v>
      </c>
      <c r="I107">
        <v>228</v>
      </c>
      <c r="J107">
        <f t="shared" si="5"/>
        <v>9999</v>
      </c>
      <c r="P107">
        <v>0</v>
      </c>
      <c r="S107">
        <v>228</v>
      </c>
      <c r="T107">
        <v>228</v>
      </c>
      <c r="W107">
        <v>228</v>
      </c>
      <c r="X107">
        <v>228</v>
      </c>
      <c r="Y107">
        <f t="shared" si="6"/>
        <v>0</v>
      </c>
      <c r="AC107">
        <v>228</v>
      </c>
      <c r="AD107">
        <v>228</v>
      </c>
      <c r="AF107">
        <v>230</v>
      </c>
      <c r="AH107">
        <v>228</v>
      </c>
      <c r="AI107">
        <v>228</v>
      </c>
      <c r="AJ107">
        <f t="shared" si="7"/>
        <v>1</v>
      </c>
    </row>
    <row r="108" spans="1:36" x14ac:dyDescent="0.25">
      <c r="A108" s="1">
        <v>216</v>
      </c>
      <c r="B108">
        <v>216</v>
      </c>
      <c r="E108">
        <f t="shared" si="4"/>
        <v>1</v>
      </c>
      <c r="H108">
        <v>231</v>
      </c>
      <c r="I108">
        <v>230</v>
      </c>
      <c r="J108">
        <f t="shared" si="5"/>
        <v>9999</v>
      </c>
      <c r="P108">
        <v>4.25</v>
      </c>
      <c r="S108">
        <v>230</v>
      </c>
      <c r="T108">
        <v>230</v>
      </c>
      <c r="W108">
        <v>230</v>
      </c>
      <c r="X108">
        <v>230</v>
      </c>
      <c r="Y108">
        <f t="shared" si="6"/>
        <v>0</v>
      </c>
      <c r="AC108">
        <v>230</v>
      </c>
      <c r="AD108">
        <v>230</v>
      </c>
      <c r="AF108">
        <v>231</v>
      </c>
      <c r="AH108">
        <v>230</v>
      </c>
      <c r="AI108">
        <v>230</v>
      </c>
      <c r="AJ108">
        <f t="shared" si="7"/>
        <v>1</v>
      </c>
    </row>
    <row r="109" spans="1:36" x14ac:dyDescent="0.25">
      <c r="A109" s="1">
        <v>217</v>
      </c>
      <c r="B109">
        <v>217</v>
      </c>
      <c r="E109">
        <f t="shared" si="4"/>
        <v>1</v>
      </c>
      <c r="H109">
        <v>238</v>
      </c>
      <c r="I109">
        <v>231</v>
      </c>
      <c r="J109">
        <f t="shared" si="5"/>
        <v>9999</v>
      </c>
      <c r="P109">
        <v>-10</v>
      </c>
      <c r="S109">
        <v>231</v>
      </c>
      <c r="T109">
        <v>231</v>
      </c>
      <c r="W109">
        <v>231</v>
      </c>
      <c r="X109">
        <v>231</v>
      </c>
      <c r="Y109">
        <f t="shared" si="6"/>
        <v>0</v>
      </c>
      <c r="AC109">
        <v>231</v>
      </c>
      <c r="AD109">
        <v>231</v>
      </c>
      <c r="AF109">
        <v>238</v>
      </c>
      <c r="AH109">
        <v>231</v>
      </c>
      <c r="AI109">
        <v>231</v>
      </c>
      <c r="AJ109">
        <f t="shared" si="7"/>
        <v>1</v>
      </c>
    </row>
    <row r="110" spans="1:36" x14ac:dyDescent="0.25">
      <c r="A110" s="1">
        <v>218</v>
      </c>
      <c r="B110">
        <v>218</v>
      </c>
      <c r="E110">
        <f t="shared" si="4"/>
        <v>1</v>
      </c>
      <c r="I110">
        <v>238</v>
      </c>
      <c r="P110">
        <v>10</v>
      </c>
      <c r="S110">
        <v>238</v>
      </c>
      <c r="T110">
        <v>238</v>
      </c>
      <c r="W110">
        <v>238</v>
      </c>
      <c r="X110">
        <v>238</v>
      </c>
      <c r="Y110">
        <f t="shared" si="6"/>
        <v>0</v>
      </c>
      <c r="AC110">
        <v>238</v>
      </c>
      <c r="AD110">
        <v>238</v>
      </c>
      <c r="AH110">
        <v>238</v>
      </c>
      <c r="AI110">
        <v>238</v>
      </c>
      <c r="AJ110">
        <f t="shared" si="7"/>
        <v>1</v>
      </c>
    </row>
    <row r="111" spans="1:36" x14ac:dyDescent="0.25">
      <c r="A111" s="1">
        <v>219</v>
      </c>
      <c r="B111">
        <v>219</v>
      </c>
      <c r="E111">
        <f t="shared" si="4"/>
        <v>1</v>
      </c>
    </row>
    <row r="112" spans="1:36" x14ac:dyDescent="0.25">
      <c r="A112" s="1">
        <v>220</v>
      </c>
      <c r="B112">
        <v>220</v>
      </c>
      <c r="E112">
        <f t="shared" si="4"/>
        <v>1</v>
      </c>
    </row>
    <row r="113" spans="1:5" x14ac:dyDescent="0.25">
      <c r="A113" s="1">
        <v>221</v>
      </c>
      <c r="B113">
        <v>221</v>
      </c>
      <c r="E113">
        <f t="shared" si="4"/>
        <v>1</v>
      </c>
    </row>
    <row r="114" spans="1:5" x14ac:dyDescent="0.25">
      <c r="A114" s="1">
        <v>222</v>
      </c>
      <c r="B114">
        <v>222</v>
      </c>
      <c r="E114">
        <f t="shared" si="4"/>
        <v>1</v>
      </c>
    </row>
    <row r="115" spans="1:5" x14ac:dyDescent="0.25">
      <c r="A115" s="1">
        <v>228</v>
      </c>
      <c r="B115">
        <v>228</v>
      </c>
      <c r="E115">
        <f t="shared" si="4"/>
        <v>1</v>
      </c>
    </row>
    <row r="116" spans="1:5" x14ac:dyDescent="0.25">
      <c r="A116" s="1">
        <v>230</v>
      </c>
      <c r="B116">
        <v>230</v>
      </c>
      <c r="E116">
        <f t="shared" si="4"/>
        <v>1</v>
      </c>
    </row>
    <row r="117" spans="1:5" x14ac:dyDescent="0.25">
      <c r="A117" s="1">
        <v>231</v>
      </c>
      <c r="B117">
        <v>231</v>
      </c>
      <c r="E117">
        <f t="shared" si="4"/>
        <v>1</v>
      </c>
    </row>
    <row r="118" spans="1:5" x14ac:dyDescent="0.25">
      <c r="A118" s="1">
        <v>237</v>
      </c>
      <c r="E118">
        <f t="shared" si="4"/>
        <v>99999</v>
      </c>
    </row>
    <row r="119" spans="1:5" x14ac:dyDescent="0.25">
      <c r="A119" s="1">
        <v>238</v>
      </c>
      <c r="B119">
        <v>238</v>
      </c>
      <c r="E119">
        <f t="shared" si="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tabSelected="1" workbookViewId="0">
      <selection activeCell="L10" sqref="L10"/>
    </sheetView>
  </sheetViews>
  <sheetFormatPr defaultRowHeight="15" x14ac:dyDescent="0.25"/>
  <sheetData>
    <row r="1" spans="1:14" s="14" customFormat="1" x14ac:dyDescent="0.25">
      <c r="A1" s="14" t="s">
        <v>11</v>
      </c>
      <c r="B1" s="14" t="s">
        <v>12</v>
      </c>
      <c r="C1" s="14" t="s">
        <v>13</v>
      </c>
      <c r="D1" s="14" t="s">
        <v>14</v>
      </c>
      <c r="E1" s="14" t="s">
        <v>15</v>
      </c>
      <c r="F1" s="14" t="s">
        <v>16</v>
      </c>
      <c r="G1" s="15" t="s">
        <v>17</v>
      </c>
      <c r="H1" s="14" t="s">
        <v>18</v>
      </c>
      <c r="I1" s="14" t="s">
        <v>19</v>
      </c>
      <c r="J1" s="14" t="s">
        <v>20</v>
      </c>
      <c r="K1" s="14" t="s">
        <v>21</v>
      </c>
      <c r="L1" s="15" t="s">
        <v>22</v>
      </c>
      <c r="M1" s="14" t="s">
        <v>8</v>
      </c>
      <c r="N1" s="14" t="s">
        <v>213</v>
      </c>
    </row>
    <row r="2" spans="1:14" x14ac:dyDescent="0.25">
      <c r="A2">
        <v>4</v>
      </c>
      <c r="B2" t="s">
        <v>24</v>
      </c>
      <c r="C2">
        <v>0</v>
      </c>
      <c r="D2">
        <v>0</v>
      </c>
      <c r="E2">
        <v>0</v>
      </c>
      <c r="F2">
        <v>0</v>
      </c>
      <c r="G2">
        <f xml:space="preserve"> AVERAGE(C2:F2)</f>
        <v>0</v>
      </c>
      <c r="H2">
        <v>0</v>
      </c>
      <c r="I2">
        <v>0</v>
      </c>
      <c r="J2">
        <v>0</v>
      </c>
      <c r="K2">
        <v>0</v>
      </c>
      <c r="L2">
        <f xml:space="preserve"> AVERAGE(H2:K2)</f>
        <v>0</v>
      </c>
      <c r="M2">
        <f xml:space="preserve"> G2-L2</f>
        <v>0</v>
      </c>
      <c r="N2">
        <f xml:space="preserve"> IF(B2="M_Bad",M2*-1,M2)</f>
        <v>0</v>
      </c>
    </row>
    <row r="3" spans="1:14" x14ac:dyDescent="0.25">
      <c r="A3">
        <v>7</v>
      </c>
      <c r="B3" t="s">
        <v>24</v>
      </c>
      <c r="C3">
        <v>-5</v>
      </c>
      <c r="D3">
        <v>-5</v>
      </c>
      <c r="E3">
        <v>-5</v>
      </c>
      <c r="F3">
        <v>-5</v>
      </c>
      <c r="G3">
        <f t="shared" ref="G3:G56" si="0" xml:space="preserve"> AVERAGE(C3:F3)</f>
        <v>-5</v>
      </c>
      <c r="H3">
        <v>5</v>
      </c>
      <c r="I3">
        <v>5</v>
      </c>
      <c r="J3">
        <v>4</v>
      </c>
      <c r="K3">
        <v>5</v>
      </c>
      <c r="L3">
        <f t="shared" ref="L3:L56" si="1" xml:space="preserve"> AVERAGE(H3:K3)</f>
        <v>4.75</v>
      </c>
      <c r="M3">
        <f t="shared" ref="M3:M69" si="2" xml:space="preserve"> G3-L3</f>
        <v>-9.75</v>
      </c>
      <c r="N3">
        <f t="shared" ref="N3:N66" si="3" xml:space="preserve"> IF(B3="M_Bad",M3*-1,M3)</f>
        <v>-9.75</v>
      </c>
    </row>
    <row r="4" spans="1:14" x14ac:dyDescent="0.25">
      <c r="A4">
        <v>9</v>
      </c>
      <c r="B4" t="s">
        <v>25</v>
      </c>
      <c r="C4">
        <v>5</v>
      </c>
      <c r="D4">
        <v>5</v>
      </c>
      <c r="E4">
        <v>5</v>
      </c>
      <c r="F4">
        <v>5</v>
      </c>
      <c r="G4">
        <f t="shared" si="0"/>
        <v>5</v>
      </c>
      <c r="H4">
        <v>-5</v>
      </c>
      <c r="I4">
        <v>-5</v>
      </c>
      <c r="J4">
        <v>-5</v>
      </c>
      <c r="K4">
        <v>-5</v>
      </c>
      <c r="L4">
        <f t="shared" si="1"/>
        <v>-5</v>
      </c>
      <c r="M4">
        <f t="shared" si="2"/>
        <v>10</v>
      </c>
      <c r="N4">
        <f t="shared" si="3"/>
        <v>-10</v>
      </c>
    </row>
    <row r="5" spans="1:14" x14ac:dyDescent="0.25">
      <c r="A5">
        <v>10</v>
      </c>
      <c r="B5" t="s">
        <v>25</v>
      </c>
      <c r="C5">
        <v>5</v>
      </c>
      <c r="D5">
        <v>-5</v>
      </c>
      <c r="E5">
        <v>5</v>
      </c>
      <c r="F5">
        <v>5</v>
      </c>
      <c r="G5">
        <f t="shared" si="0"/>
        <v>2.5</v>
      </c>
      <c r="H5">
        <v>-5</v>
      </c>
      <c r="I5">
        <v>-5</v>
      </c>
      <c r="J5">
        <v>-5</v>
      </c>
      <c r="K5">
        <v>-5</v>
      </c>
      <c r="L5">
        <f t="shared" si="1"/>
        <v>-5</v>
      </c>
      <c r="M5">
        <f t="shared" si="2"/>
        <v>7.5</v>
      </c>
      <c r="N5">
        <f t="shared" si="3"/>
        <v>-7.5</v>
      </c>
    </row>
    <row r="6" spans="1:14" x14ac:dyDescent="0.25">
      <c r="A6">
        <v>13</v>
      </c>
      <c r="B6" t="s">
        <v>25</v>
      </c>
      <c r="C6">
        <v>-5</v>
      </c>
      <c r="D6">
        <v>-5</v>
      </c>
      <c r="E6">
        <v>-5</v>
      </c>
      <c r="F6">
        <v>-5</v>
      </c>
      <c r="G6">
        <f t="shared" si="0"/>
        <v>-5</v>
      </c>
      <c r="H6">
        <v>5</v>
      </c>
      <c r="I6">
        <v>5</v>
      </c>
      <c r="J6">
        <v>5</v>
      </c>
      <c r="K6">
        <v>5</v>
      </c>
      <c r="L6">
        <f t="shared" si="1"/>
        <v>5</v>
      </c>
      <c r="M6">
        <f t="shared" si="2"/>
        <v>-10</v>
      </c>
      <c r="N6">
        <f t="shared" si="3"/>
        <v>10</v>
      </c>
    </row>
    <row r="7" spans="1:14" x14ac:dyDescent="0.25">
      <c r="A7">
        <v>14</v>
      </c>
      <c r="B7" t="s">
        <v>25</v>
      </c>
      <c r="C7">
        <v>-3</v>
      </c>
      <c r="D7">
        <v>-3</v>
      </c>
      <c r="E7">
        <v>-3</v>
      </c>
      <c r="F7">
        <v>-3</v>
      </c>
      <c r="G7">
        <f t="shared" si="0"/>
        <v>-3</v>
      </c>
      <c r="H7">
        <v>4</v>
      </c>
      <c r="I7">
        <v>4</v>
      </c>
      <c r="J7">
        <v>4</v>
      </c>
      <c r="K7">
        <v>4</v>
      </c>
      <c r="L7">
        <f t="shared" si="1"/>
        <v>4</v>
      </c>
      <c r="M7">
        <f t="shared" si="2"/>
        <v>-7</v>
      </c>
      <c r="N7">
        <f t="shared" si="3"/>
        <v>7</v>
      </c>
    </row>
    <row r="8" spans="1:14" x14ac:dyDescent="0.25">
      <c r="A8">
        <v>16</v>
      </c>
      <c r="B8" t="s">
        <v>25</v>
      </c>
      <c r="C8">
        <v>3</v>
      </c>
      <c r="D8">
        <v>4</v>
      </c>
      <c r="E8">
        <v>4</v>
      </c>
      <c r="F8">
        <v>3</v>
      </c>
      <c r="G8">
        <f t="shared" si="0"/>
        <v>3.5</v>
      </c>
      <c r="H8">
        <v>4</v>
      </c>
      <c r="I8">
        <v>4</v>
      </c>
      <c r="J8">
        <v>3</v>
      </c>
      <c r="K8">
        <v>3</v>
      </c>
      <c r="L8">
        <f t="shared" si="1"/>
        <v>3.5</v>
      </c>
      <c r="M8">
        <f t="shared" si="2"/>
        <v>0</v>
      </c>
      <c r="N8">
        <f t="shared" si="3"/>
        <v>0</v>
      </c>
    </row>
    <row r="9" spans="1:14" x14ac:dyDescent="0.25">
      <c r="A9">
        <v>17</v>
      </c>
      <c r="B9" t="s">
        <v>24</v>
      </c>
      <c r="C9">
        <v>5</v>
      </c>
      <c r="D9">
        <v>5</v>
      </c>
      <c r="E9">
        <v>5</v>
      </c>
      <c r="F9">
        <v>5</v>
      </c>
      <c r="G9">
        <f t="shared" si="0"/>
        <v>5</v>
      </c>
      <c r="H9">
        <v>-5</v>
      </c>
      <c r="I9">
        <v>-5</v>
      </c>
      <c r="J9">
        <v>-5</v>
      </c>
      <c r="K9">
        <v>-5</v>
      </c>
      <c r="L9">
        <f t="shared" si="1"/>
        <v>-5</v>
      </c>
      <c r="M9">
        <f t="shared" si="2"/>
        <v>10</v>
      </c>
      <c r="N9">
        <f t="shared" si="3"/>
        <v>10</v>
      </c>
    </row>
    <row r="10" spans="1:14" x14ac:dyDescent="0.25">
      <c r="A10">
        <v>18</v>
      </c>
      <c r="B10" t="s">
        <v>24</v>
      </c>
      <c r="C10">
        <v>-5</v>
      </c>
      <c r="D10">
        <v>-5</v>
      </c>
      <c r="E10">
        <v>-5</v>
      </c>
      <c r="F10">
        <v>-5</v>
      </c>
      <c r="G10">
        <f t="shared" si="0"/>
        <v>-5</v>
      </c>
      <c r="H10">
        <v>5</v>
      </c>
      <c r="I10">
        <v>5</v>
      </c>
      <c r="J10">
        <v>5</v>
      </c>
      <c r="K10">
        <v>5</v>
      </c>
      <c r="L10">
        <f t="shared" si="1"/>
        <v>5</v>
      </c>
      <c r="M10">
        <f t="shared" si="2"/>
        <v>-10</v>
      </c>
      <c r="N10">
        <f t="shared" si="3"/>
        <v>-10</v>
      </c>
    </row>
    <row r="11" spans="1:14" x14ac:dyDescent="0.25">
      <c r="A11">
        <v>22</v>
      </c>
      <c r="B11" t="s">
        <v>24</v>
      </c>
      <c r="C11">
        <v>-5</v>
      </c>
      <c r="D11">
        <v>-5</v>
      </c>
      <c r="E11">
        <v>-5</v>
      </c>
      <c r="F11">
        <v>-5</v>
      </c>
      <c r="G11">
        <f t="shared" si="0"/>
        <v>-5</v>
      </c>
      <c r="H11">
        <v>5</v>
      </c>
      <c r="I11">
        <v>5</v>
      </c>
      <c r="J11">
        <v>5</v>
      </c>
      <c r="K11">
        <v>5</v>
      </c>
      <c r="L11">
        <f t="shared" si="1"/>
        <v>5</v>
      </c>
      <c r="M11">
        <f t="shared" si="2"/>
        <v>-10</v>
      </c>
      <c r="N11">
        <f t="shared" si="3"/>
        <v>-10</v>
      </c>
    </row>
    <row r="12" spans="1:14" x14ac:dyDescent="0.25">
      <c r="A12">
        <v>23</v>
      </c>
      <c r="B12" t="s">
        <v>24</v>
      </c>
      <c r="C12">
        <v>-3</v>
      </c>
      <c r="D12">
        <v>-3</v>
      </c>
      <c r="E12">
        <v>-3</v>
      </c>
      <c r="F12">
        <v>-3</v>
      </c>
      <c r="G12">
        <f t="shared" si="0"/>
        <v>-3</v>
      </c>
      <c r="H12">
        <v>3</v>
      </c>
      <c r="I12">
        <v>3</v>
      </c>
      <c r="J12">
        <v>3</v>
      </c>
      <c r="K12">
        <v>3</v>
      </c>
      <c r="L12">
        <f t="shared" si="1"/>
        <v>3</v>
      </c>
      <c r="M12">
        <f t="shared" si="2"/>
        <v>-6</v>
      </c>
      <c r="N12">
        <f t="shared" si="3"/>
        <v>-6</v>
      </c>
    </row>
    <row r="13" spans="1:14" x14ac:dyDescent="0.25">
      <c r="A13">
        <v>27</v>
      </c>
      <c r="B13" t="s">
        <v>25</v>
      </c>
      <c r="C13">
        <v>1</v>
      </c>
      <c r="D13">
        <v>2</v>
      </c>
      <c r="E13">
        <v>-1</v>
      </c>
      <c r="F13">
        <v>-1</v>
      </c>
      <c r="G13">
        <f t="shared" si="0"/>
        <v>0.25</v>
      </c>
      <c r="H13">
        <v>0</v>
      </c>
      <c r="I13">
        <v>1</v>
      </c>
      <c r="J13">
        <v>2</v>
      </c>
      <c r="K13">
        <v>-2</v>
      </c>
      <c r="L13">
        <f t="shared" si="1"/>
        <v>0.25</v>
      </c>
      <c r="M13">
        <f t="shared" si="2"/>
        <v>0</v>
      </c>
      <c r="N13">
        <f t="shared" si="3"/>
        <v>0</v>
      </c>
    </row>
    <row r="14" spans="1:14" x14ac:dyDescent="0.25">
      <c r="A14">
        <v>28</v>
      </c>
      <c r="B14" t="s">
        <v>25</v>
      </c>
      <c r="C14">
        <v>2</v>
      </c>
      <c r="D14">
        <v>2</v>
      </c>
      <c r="E14">
        <v>2</v>
      </c>
      <c r="F14">
        <v>2</v>
      </c>
      <c r="G14">
        <f t="shared" si="0"/>
        <v>2</v>
      </c>
      <c r="H14">
        <v>2</v>
      </c>
      <c r="I14">
        <v>1</v>
      </c>
      <c r="J14">
        <v>1</v>
      </c>
      <c r="K14">
        <v>1</v>
      </c>
      <c r="L14">
        <f t="shared" si="1"/>
        <v>1.25</v>
      </c>
      <c r="M14">
        <f t="shared" si="2"/>
        <v>0.75</v>
      </c>
      <c r="N14">
        <f t="shared" si="3"/>
        <v>-0.75</v>
      </c>
    </row>
    <row r="15" spans="1:14" x14ac:dyDescent="0.25">
      <c r="A15">
        <v>29</v>
      </c>
      <c r="B15" t="s">
        <v>25</v>
      </c>
      <c r="C15">
        <v>0</v>
      </c>
      <c r="D15">
        <v>0</v>
      </c>
      <c r="E15">
        <v>0</v>
      </c>
      <c r="F15">
        <v>0</v>
      </c>
      <c r="G15">
        <f t="shared" si="0"/>
        <v>0</v>
      </c>
      <c r="H15">
        <v>0</v>
      </c>
      <c r="I15">
        <v>0</v>
      </c>
      <c r="J15">
        <v>0</v>
      </c>
      <c r="K15">
        <v>0</v>
      </c>
      <c r="L15">
        <f t="shared" si="1"/>
        <v>0</v>
      </c>
      <c r="M15">
        <f t="shared" si="2"/>
        <v>0</v>
      </c>
      <c r="N15">
        <f t="shared" si="3"/>
        <v>0</v>
      </c>
    </row>
    <row r="16" spans="1:14" x14ac:dyDescent="0.25">
      <c r="A16">
        <v>30</v>
      </c>
      <c r="B16" t="s">
        <v>25</v>
      </c>
      <c r="C16">
        <v>5</v>
      </c>
      <c r="D16">
        <v>5</v>
      </c>
      <c r="E16">
        <v>5</v>
      </c>
      <c r="F16">
        <v>5</v>
      </c>
      <c r="G16">
        <f t="shared" si="0"/>
        <v>5</v>
      </c>
      <c r="H16">
        <v>-4</v>
      </c>
      <c r="I16">
        <v>-5</v>
      </c>
      <c r="J16">
        <v>-4</v>
      </c>
      <c r="K16">
        <v>-5</v>
      </c>
      <c r="L16">
        <f t="shared" si="1"/>
        <v>-4.5</v>
      </c>
      <c r="M16">
        <f t="shared" si="2"/>
        <v>9.5</v>
      </c>
      <c r="N16">
        <f t="shared" si="3"/>
        <v>-9.5</v>
      </c>
    </row>
    <row r="17" spans="1:14" x14ac:dyDescent="0.25">
      <c r="A17">
        <v>34</v>
      </c>
      <c r="B17" t="s">
        <v>24</v>
      </c>
      <c r="C17">
        <v>-3</v>
      </c>
      <c r="D17">
        <v>-3</v>
      </c>
      <c r="E17">
        <v>2</v>
      </c>
      <c r="F17">
        <v>-4</v>
      </c>
      <c r="G17">
        <f t="shared" si="0"/>
        <v>-2</v>
      </c>
      <c r="H17">
        <v>3</v>
      </c>
      <c r="I17">
        <v>-3</v>
      </c>
      <c r="J17">
        <v>2</v>
      </c>
      <c r="K17">
        <v>1</v>
      </c>
      <c r="L17">
        <f t="shared" si="1"/>
        <v>0.75</v>
      </c>
      <c r="M17">
        <f t="shared" si="2"/>
        <v>-2.75</v>
      </c>
      <c r="N17">
        <f t="shared" si="3"/>
        <v>-2.75</v>
      </c>
    </row>
    <row r="18" spans="1:14" x14ac:dyDescent="0.25">
      <c r="A18">
        <v>36</v>
      </c>
      <c r="B18" t="s">
        <v>24</v>
      </c>
      <c r="C18">
        <v>5</v>
      </c>
      <c r="D18">
        <v>5</v>
      </c>
      <c r="E18">
        <v>5</v>
      </c>
      <c r="F18">
        <v>5</v>
      </c>
      <c r="G18">
        <f t="shared" si="0"/>
        <v>5</v>
      </c>
      <c r="H18">
        <v>5</v>
      </c>
      <c r="I18">
        <v>5</v>
      </c>
      <c r="J18">
        <v>5</v>
      </c>
      <c r="K18">
        <v>5</v>
      </c>
      <c r="L18">
        <f t="shared" si="1"/>
        <v>5</v>
      </c>
      <c r="M18">
        <f t="shared" si="2"/>
        <v>0</v>
      </c>
      <c r="N18">
        <f t="shared" si="3"/>
        <v>0</v>
      </c>
    </row>
    <row r="19" spans="1:14" x14ac:dyDescent="0.25">
      <c r="A19">
        <v>37</v>
      </c>
      <c r="B19" t="s">
        <v>24</v>
      </c>
      <c r="C19">
        <v>-4</v>
      </c>
      <c r="D19">
        <v>-5</v>
      </c>
      <c r="E19">
        <v>-5</v>
      </c>
      <c r="F19">
        <v>-3</v>
      </c>
      <c r="G19">
        <f t="shared" si="0"/>
        <v>-4.25</v>
      </c>
      <c r="H19">
        <v>4</v>
      </c>
      <c r="I19">
        <v>3</v>
      </c>
      <c r="J19">
        <v>4</v>
      </c>
      <c r="K19">
        <v>2</v>
      </c>
      <c r="L19">
        <f t="shared" si="1"/>
        <v>3.25</v>
      </c>
      <c r="M19">
        <f t="shared" si="2"/>
        <v>-7.5</v>
      </c>
      <c r="N19">
        <f t="shared" si="3"/>
        <v>-7.5</v>
      </c>
    </row>
    <row r="20" spans="1:14" x14ac:dyDescent="0.25">
      <c r="A20">
        <v>38</v>
      </c>
      <c r="B20" t="s">
        <v>24</v>
      </c>
      <c r="C20">
        <v>1</v>
      </c>
      <c r="D20">
        <v>0</v>
      </c>
      <c r="E20">
        <v>1</v>
      </c>
      <c r="F20">
        <v>1</v>
      </c>
      <c r="G20">
        <f t="shared" si="0"/>
        <v>0.75</v>
      </c>
      <c r="H20">
        <v>2</v>
      </c>
      <c r="I20">
        <v>1</v>
      </c>
      <c r="J20">
        <v>2</v>
      </c>
      <c r="K20">
        <v>2</v>
      </c>
      <c r="L20">
        <f t="shared" si="1"/>
        <v>1.75</v>
      </c>
      <c r="M20">
        <f t="shared" si="2"/>
        <v>-1</v>
      </c>
      <c r="N20">
        <f t="shared" si="3"/>
        <v>-1</v>
      </c>
    </row>
    <row r="21" spans="1:14" x14ac:dyDescent="0.25">
      <c r="A21">
        <v>41</v>
      </c>
      <c r="B21" t="s">
        <v>25</v>
      </c>
      <c r="C21">
        <v>-4</v>
      </c>
      <c r="D21">
        <v>-4</v>
      </c>
      <c r="E21">
        <v>-4</v>
      </c>
      <c r="F21">
        <v>-4</v>
      </c>
      <c r="G21">
        <f t="shared" si="0"/>
        <v>-4</v>
      </c>
      <c r="H21">
        <v>5</v>
      </c>
      <c r="I21">
        <v>5</v>
      </c>
      <c r="J21">
        <v>5</v>
      </c>
      <c r="K21">
        <v>5</v>
      </c>
      <c r="L21">
        <f t="shared" si="1"/>
        <v>5</v>
      </c>
      <c r="M21">
        <f t="shared" si="2"/>
        <v>-9</v>
      </c>
      <c r="N21">
        <f t="shared" si="3"/>
        <v>9</v>
      </c>
    </row>
    <row r="22" spans="1:14" x14ac:dyDescent="0.25">
      <c r="A22">
        <v>43</v>
      </c>
      <c r="B22" t="s">
        <v>25</v>
      </c>
      <c r="C22">
        <v>-2</v>
      </c>
      <c r="D22">
        <v>-3</v>
      </c>
      <c r="E22">
        <v>-3</v>
      </c>
      <c r="F22">
        <v>-3</v>
      </c>
      <c r="G22">
        <f t="shared" si="0"/>
        <v>-2.75</v>
      </c>
      <c r="H22">
        <v>4</v>
      </c>
      <c r="I22">
        <v>4</v>
      </c>
      <c r="J22">
        <v>4</v>
      </c>
      <c r="K22">
        <v>3</v>
      </c>
      <c r="L22">
        <f t="shared" si="1"/>
        <v>3.75</v>
      </c>
      <c r="M22">
        <f t="shared" si="2"/>
        <v>-6.5</v>
      </c>
      <c r="N22">
        <f t="shared" si="3"/>
        <v>6.5</v>
      </c>
    </row>
    <row r="23" spans="1:14" x14ac:dyDescent="0.25">
      <c r="A23">
        <v>45</v>
      </c>
      <c r="B23" t="s">
        <v>25</v>
      </c>
      <c r="C23">
        <v>5</v>
      </c>
      <c r="D23">
        <v>5</v>
      </c>
      <c r="E23">
        <v>5</v>
      </c>
      <c r="F23">
        <v>4</v>
      </c>
      <c r="G23">
        <f t="shared" si="0"/>
        <v>4.75</v>
      </c>
      <c r="H23">
        <v>-5</v>
      </c>
      <c r="I23">
        <v>-5</v>
      </c>
      <c r="J23">
        <v>-4</v>
      </c>
      <c r="K23">
        <v>-5</v>
      </c>
      <c r="L23">
        <f t="shared" si="1"/>
        <v>-4.75</v>
      </c>
      <c r="M23">
        <f t="shared" si="2"/>
        <v>9.5</v>
      </c>
      <c r="N23">
        <f t="shared" si="3"/>
        <v>-9.5</v>
      </c>
    </row>
    <row r="24" spans="1:14" x14ac:dyDescent="0.25">
      <c r="A24">
        <v>47</v>
      </c>
      <c r="B24" t="s">
        <v>25</v>
      </c>
      <c r="C24">
        <v>-2</v>
      </c>
      <c r="D24">
        <v>5</v>
      </c>
      <c r="E24">
        <v>2</v>
      </c>
      <c r="F24">
        <v>3</v>
      </c>
      <c r="G24">
        <f t="shared" si="0"/>
        <v>2</v>
      </c>
      <c r="H24">
        <v>2</v>
      </c>
      <c r="I24">
        <v>3</v>
      </c>
      <c r="J24">
        <v>2</v>
      </c>
      <c r="K24">
        <v>4</v>
      </c>
      <c r="L24">
        <f t="shared" si="1"/>
        <v>2.75</v>
      </c>
      <c r="M24">
        <f t="shared" si="2"/>
        <v>-0.75</v>
      </c>
      <c r="N24">
        <f t="shared" si="3"/>
        <v>0.75</v>
      </c>
    </row>
    <row r="25" spans="1:14" x14ac:dyDescent="0.25">
      <c r="A25">
        <v>48</v>
      </c>
      <c r="B25" t="s">
        <v>25</v>
      </c>
      <c r="C25">
        <v>0</v>
      </c>
      <c r="D25">
        <v>0</v>
      </c>
      <c r="E25">
        <v>0</v>
      </c>
      <c r="F25">
        <v>0</v>
      </c>
      <c r="G25">
        <f t="shared" si="0"/>
        <v>0</v>
      </c>
      <c r="H25">
        <v>0</v>
      </c>
      <c r="I25">
        <v>0</v>
      </c>
      <c r="J25">
        <v>0</v>
      </c>
      <c r="K25">
        <v>0</v>
      </c>
      <c r="L25">
        <f t="shared" si="1"/>
        <v>0</v>
      </c>
      <c r="M25">
        <f t="shared" si="2"/>
        <v>0</v>
      </c>
      <c r="N25">
        <f t="shared" si="3"/>
        <v>0</v>
      </c>
    </row>
    <row r="26" spans="1:14" x14ac:dyDescent="0.25">
      <c r="A26">
        <v>50</v>
      </c>
      <c r="B26" t="s">
        <v>24</v>
      </c>
      <c r="C26">
        <v>-5</v>
      </c>
      <c r="D26">
        <v>-5</v>
      </c>
      <c r="E26">
        <v>-5</v>
      </c>
      <c r="F26">
        <v>-5</v>
      </c>
      <c r="G26">
        <f t="shared" si="0"/>
        <v>-5</v>
      </c>
      <c r="H26">
        <v>5</v>
      </c>
      <c r="I26">
        <v>5</v>
      </c>
      <c r="J26">
        <v>5</v>
      </c>
      <c r="K26">
        <v>5</v>
      </c>
      <c r="L26">
        <f t="shared" si="1"/>
        <v>5</v>
      </c>
      <c r="M26">
        <f t="shared" si="2"/>
        <v>-10</v>
      </c>
      <c r="N26">
        <f t="shared" si="3"/>
        <v>-10</v>
      </c>
    </row>
    <row r="27" spans="1:14" x14ac:dyDescent="0.25">
      <c r="A27">
        <v>52</v>
      </c>
      <c r="B27" t="s">
        <v>24</v>
      </c>
      <c r="C27">
        <v>3</v>
      </c>
      <c r="D27">
        <v>3</v>
      </c>
      <c r="E27">
        <v>3</v>
      </c>
      <c r="F27">
        <v>3</v>
      </c>
      <c r="G27">
        <f t="shared" si="0"/>
        <v>3</v>
      </c>
      <c r="H27">
        <v>3</v>
      </c>
      <c r="I27">
        <v>4</v>
      </c>
      <c r="J27">
        <v>2</v>
      </c>
      <c r="K27">
        <v>3</v>
      </c>
      <c r="L27">
        <f t="shared" si="1"/>
        <v>3</v>
      </c>
      <c r="M27">
        <f t="shared" si="2"/>
        <v>0</v>
      </c>
      <c r="N27">
        <f t="shared" si="3"/>
        <v>0</v>
      </c>
    </row>
    <row r="28" spans="1:14" x14ac:dyDescent="0.25">
      <c r="A28">
        <v>55</v>
      </c>
      <c r="B28" t="s">
        <v>24</v>
      </c>
      <c r="C28">
        <v>3</v>
      </c>
      <c r="D28">
        <v>-3</v>
      </c>
      <c r="E28">
        <v>-4</v>
      </c>
      <c r="F28">
        <v>-3</v>
      </c>
      <c r="G28">
        <f t="shared" si="0"/>
        <v>-1.75</v>
      </c>
      <c r="H28">
        <v>4</v>
      </c>
      <c r="I28">
        <v>4</v>
      </c>
      <c r="J28">
        <v>4</v>
      </c>
      <c r="K28">
        <v>4</v>
      </c>
      <c r="L28">
        <f t="shared" si="1"/>
        <v>4</v>
      </c>
      <c r="M28">
        <f t="shared" si="2"/>
        <v>-5.75</v>
      </c>
      <c r="N28">
        <f t="shared" si="3"/>
        <v>-5.75</v>
      </c>
    </row>
    <row r="29" spans="1:14" x14ac:dyDescent="0.25">
      <c r="A29">
        <v>56</v>
      </c>
      <c r="B29" t="s">
        <v>24</v>
      </c>
      <c r="C29">
        <v>0</v>
      </c>
      <c r="D29">
        <v>0</v>
      </c>
      <c r="E29">
        <v>0</v>
      </c>
      <c r="F29">
        <v>0</v>
      </c>
      <c r="G29">
        <f t="shared" si="0"/>
        <v>0</v>
      </c>
      <c r="H29">
        <v>0</v>
      </c>
      <c r="I29">
        <v>0</v>
      </c>
      <c r="J29">
        <v>0</v>
      </c>
      <c r="K29">
        <v>0</v>
      </c>
      <c r="L29">
        <f t="shared" si="1"/>
        <v>0</v>
      </c>
      <c r="M29">
        <f t="shared" si="2"/>
        <v>0</v>
      </c>
      <c r="N29">
        <f t="shared" si="3"/>
        <v>0</v>
      </c>
    </row>
    <row r="30" spans="1:14" x14ac:dyDescent="0.25">
      <c r="A30">
        <v>59</v>
      </c>
      <c r="B30" t="s">
        <v>25</v>
      </c>
      <c r="C30">
        <v>1</v>
      </c>
      <c r="D30">
        <v>3</v>
      </c>
      <c r="E30">
        <v>4</v>
      </c>
      <c r="F30">
        <v>2</v>
      </c>
      <c r="G30">
        <f t="shared" si="0"/>
        <v>2.5</v>
      </c>
      <c r="H30">
        <v>-3</v>
      </c>
      <c r="I30">
        <v>-5</v>
      </c>
      <c r="J30">
        <v>-5</v>
      </c>
      <c r="K30">
        <v>-5</v>
      </c>
      <c r="L30">
        <f t="shared" si="1"/>
        <v>-4.5</v>
      </c>
      <c r="M30">
        <f t="shared" si="2"/>
        <v>7</v>
      </c>
      <c r="N30">
        <f t="shared" si="3"/>
        <v>-7</v>
      </c>
    </row>
    <row r="31" spans="1:14" x14ac:dyDescent="0.25">
      <c r="A31">
        <v>60</v>
      </c>
      <c r="B31" t="s">
        <v>25</v>
      </c>
      <c r="C31">
        <v>-5</v>
      </c>
      <c r="D31">
        <v>-5</v>
      </c>
      <c r="E31">
        <v>-5</v>
      </c>
      <c r="F31">
        <v>-5</v>
      </c>
      <c r="G31">
        <f t="shared" si="0"/>
        <v>-5</v>
      </c>
      <c r="H31">
        <v>5</v>
      </c>
      <c r="I31">
        <v>5</v>
      </c>
      <c r="J31">
        <v>5</v>
      </c>
      <c r="K31">
        <v>5</v>
      </c>
      <c r="L31">
        <f t="shared" si="1"/>
        <v>5</v>
      </c>
      <c r="M31">
        <f t="shared" si="2"/>
        <v>-10</v>
      </c>
      <c r="N31">
        <f t="shared" si="3"/>
        <v>10</v>
      </c>
    </row>
    <row r="32" spans="1:14" x14ac:dyDescent="0.25">
      <c r="A32">
        <v>61</v>
      </c>
      <c r="B32" t="s">
        <v>25</v>
      </c>
      <c r="C32">
        <v>0</v>
      </c>
      <c r="D32">
        <v>0</v>
      </c>
      <c r="E32">
        <v>0</v>
      </c>
      <c r="F32">
        <v>-2</v>
      </c>
      <c r="G32">
        <f t="shared" si="0"/>
        <v>-0.5</v>
      </c>
      <c r="H32">
        <v>2</v>
      </c>
      <c r="I32">
        <v>0</v>
      </c>
      <c r="J32">
        <v>0</v>
      </c>
      <c r="K32">
        <v>0</v>
      </c>
      <c r="L32">
        <f t="shared" si="1"/>
        <v>0.5</v>
      </c>
      <c r="M32">
        <f t="shared" si="2"/>
        <v>-1</v>
      </c>
      <c r="N32">
        <f t="shared" si="3"/>
        <v>1</v>
      </c>
    </row>
    <row r="33" spans="1:14" x14ac:dyDescent="0.25">
      <c r="A33">
        <v>62</v>
      </c>
      <c r="B33" t="s">
        <v>25</v>
      </c>
      <c r="C33">
        <v>-4</v>
      </c>
      <c r="D33">
        <v>-4</v>
      </c>
      <c r="E33">
        <v>-4</v>
      </c>
      <c r="F33">
        <v>-3</v>
      </c>
      <c r="G33">
        <f t="shared" si="0"/>
        <v>-3.75</v>
      </c>
      <c r="H33">
        <v>4</v>
      </c>
      <c r="I33">
        <v>4</v>
      </c>
      <c r="J33">
        <v>4</v>
      </c>
      <c r="K33">
        <v>4</v>
      </c>
      <c r="L33">
        <f t="shared" si="1"/>
        <v>4</v>
      </c>
      <c r="M33">
        <f t="shared" si="2"/>
        <v>-7.75</v>
      </c>
      <c r="N33">
        <f t="shared" si="3"/>
        <v>7.75</v>
      </c>
    </row>
    <row r="34" spans="1:14" x14ac:dyDescent="0.25">
      <c r="A34">
        <v>64</v>
      </c>
      <c r="B34" t="s">
        <v>25</v>
      </c>
      <c r="C34">
        <v>-2</v>
      </c>
      <c r="D34">
        <v>-2</v>
      </c>
      <c r="E34">
        <v>-2</v>
      </c>
      <c r="F34">
        <v>-2</v>
      </c>
      <c r="G34">
        <f t="shared" si="0"/>
        <v>-2</v>
      </c>
      <c r="H34">
        <v>2</v>
      </c>
      <c r="I34">
        <v>2</v>
      </c>
      <c r="J34">
        <v>2</v>
      </c>
      <c r="K34">
        <v>2</v>
      </c>
      <c r="L34">
        <f t="shared" si="1"/>
        <v>2</v>
      </c>
      <c r="M34">
        <f t="shared" si="2"/>
        <v>-4</v>
      </c>
      <c r="N34">
        <f t="shared" si="3"/>
        <v>4</v>
      </c>
    </row>
    <row r="35" spans="1:14" x14ac:dyDescent="0.25">
      <c r="A35">
        <v>67</v>
      </c>
      <c r="B35" t="s">
        <v>24</v>
      </c>
      <c r="C35">
        <v>-5</v>
      </c>
      <c r="D35">
        <v>-5</v>
      </c>
      <c r="E35">
        <v>-5</v>
      </c>
      <c r="F35">
        <v>-5</v>
      </c>
      <c r="G35">
        <f t="shared" si="0"/>
        <v>-5</v>
      </c>
      <c r="H35">
        <v>5</v>
      </c>
      <c r="I35">
        <v>5</v>
      </c>
      <c r="J35">
        <v>5</v>
      </c>
      <c r="K35">
        <v>5</v>
      </c>
      <c r="L35">
        <f t="shared" si="1"/>
        <v>5</v>
      </c>
      <c r="M35">
        <f t="shared" si="2"/>
        <v>-10</v>
      </c>
      <c r="N35">
        <f t="shared" si="3"/>
        <v>-10</v>
      </c>
    </row>
    <row r="36" spans="1:14" x14ac:dyDescent="0.25">
      <c r="A36">
        <v>71</v>
      </c>
      <c r="B36" t="s">
        <v>24</v>
      </c>
      <c r="C36">
        <v>1</v>
      </c>
      <c r="D36">
        <v>1</v>
      </c>
      <c r="E36">
        <v>1</v>
      </c>
      <c r="F36">
        <v>1</v>
      </c>
      <c r="G36">
        <f t="shared" si="0"/>
        <v>1</v>
      </c>
      <c r="H36">
        <v>0</v>
      </c>
      <c r="I36">
        <v>1</v>
      </c>
      <c r="J36">
        <v>1</v>
      </c>
      <c r="K36">
        <v>0</v>
      </c>
      <c r="L36">
        <f t="shared" si="1"/>
        <v>0.5</v>
      </c>
      <c r="M36">
        <f t="shared" si="2"/>
        <v>0.5</v>
      </c>
      <c r="N36">
        <f t="shared" si="3"/>
        <v>0.5</v>
      </c>
    </row>
    <row r="37" spans="1:14" x14ac:dyDescent="0.25">
      <c r="A37">
        <v>72</v>
      </c>
      <c r="B37" t="s">
        <v>24</v>
      </c>
      <c r="C37">
        <v>-1</v>
      </c>
      <c r="D37">
        <v>-1</v>
      </c>
      <c r="E37">
        <v>-1</v>
      </c>
      <c r="F37">
        <v>-1</v>
      </c>
      <c r="G37">
        <f t="shared" si="0"/>
        <v>-1</v>
      </c>
      <c r="H37">
        <v>2</v>
      </c>
      <c r="I37">
        <v>2</v>
      </c>
      <c r="J37">
        <v>2</v>
      </c>
      <c r="K37">
        <v>2</v>
      </c>
      <c r="L37">
        <f t="shared" si="1"/>
        <v>2</v>
      </c>
      <c r="M37">
        <f t="shared" si="2"/>
        <v>-3</v>
      </c>
      <c r="N37">
        <f t="shared" si="3"/>
        <v>-3</v>
      </c>
    </row>
    <row r="38" spans="1:14" x14ac:dyDescent="0.25">
      <c r="A38">
        <v>74</v>
      </c>
      <c r="B38" t="s">
        <v>25</v>
      </c>
      <c r="C38">
        <v>-3</v>
      </c>
      <c r="D38">
        <v>-3</v>
      </c>
      <c r="E38">
        <v>-3</v>
      </c>
      <c r="F38">
        <v>-3</v>
      </c>
      <c r="G38">
        <f t="shared" si="0"/>
        <v>-3</v>
      </c>
      <c r="H38">
        <v>3</v>
      </c>
      <c r="I38">
        <v>3</v>
      </c>
      <c r="J38">
        <v>3</v>
      </c>
      <c r="K38">
        <v>3</v>
      </c>
      <c r="L38">
        <f t="shared" si="1"/>
        <v>3</v>
      </c>
      <c r="M38">
        <f t="shared" si="2"/>
        <v>-6</v>
      </c>
      <c r="N38">
        <f t="shared" si="3"/>
        <v>6</v>
      </c>
    </row>
    <row r="39" spans="1:14" x14ac:dyDescent="0.25">
      <c r="A39">
        <v>76</v>
      </c>
      <c r="B39" t="s">
        <v>25</v>
      </c>
      <c r="C39">
        <v>5</v>
      </c>
      <c r="D39">
        <v>5</v>
      </c>
      <c r="E39">
        <v>5</v>
      </c>
      <c r="F39">
        <v>5</v>
      </c>
      <c r="G39">
        <f t="shared" si="0"/>
        <v>5</v>
      </c>
      <c r="H39">
        <v>-5</v>
      </c>
      <c r="I39">
        <v>-5</v>
      </c>
      <c r="J39">
        <v>-5</v>
      </c>
      <c r="K39">
        <v>-5</v>
      </c>
      <c r="L39">
        <f t="shared" si="1"/>
        <v>-5</v>
      </c>
      <c r="M39">
        <f t="shared" si="2"/>
        <v>10</v>
      </c>
      <c r="N39">
        <f t="shared" si="3"/>
        <v>-10</v>
      </c>
    </row>
    <row r="40" spans="1:14" x14ac:dyDescent="0.25">
      <c r="A40">
        <v>77</v>
      </c>
      <c r="B40" t="s">
        <v>25</v>
      </c>
      <c r="C40">
        <v>-3</v>
      </c>
      <c r="D40">
        <v>-3</v>
      </c>
      <c r="E40">
        <v>-2</v>
      </c>
      <c r="F40">
        <v>-3</v>
      </c>
      <c r="G40">
        <f t="shared" si="0"/>
        <v>-2.75</v>
      </c>
      <c r="H40">
        <v>5</v>
      </c>
      <c r="I40">
        <v>4</v>
      </c>
      <c r="J40">
        <v>4</v>
      </c>
      <c r="K40">
        <v>4</v>
      </c>
      <c r="L40">
        <f t="shared" si="1"/>
        <v>4.25</v>
      </c>
      <c r="M40">
        <f t="shared" si="2"/>
        <v>-7</v>
      </c>
      <c r="N40">
        <f t="shared" si="3"/>
        <v>7</v>
      </c>
    </row>
    <row r="41" spans="1:14" x14ac:dyDescent="0.25">
      <c r="A41">
        <v>78</v>
      </c>
      <c r="B41" t="s">
        <v>25</v>
      </c>
      <c r="C41">
        <v>0</v>
      </c>
      <c r="D41">
        <v>0</v>
      </c>
      <c r="E41">
        <v>0</v>
      </c>
      <c r="F41">
        <v>0</v>
      </c>
      <c r="G41">
        <f t="shared" si="0"/>
        <v>0</v>
      </c>
      <c r="H41">
        <v>1</v>
      </c>
      <c r="I41">
        <v>2</v>
      </c>
      <c r="J41">
        <v>1</v>
      </c>
      <c r="K41">
        <v>2</v>
      </c>
      <c r="L41">
        <f t="shared" si="1"/>
        <v>1.5</v>
      </c>
      <c r="M41">
        <f t="shared" si="2"/>
        <v>-1.5</v>
      </c>
      <c r="N41">
        <f t="shared" si="3"/>
        <v>1.5</v>
      </c>
    </row>
    <row r="42" spans="1:14" x14ac:dyDescent="0.25">
      <c r="A42">
        <v>80</v>
      </c>
      <c r="B42" t="s">
        <v>25</v>
      </c>
      <c r="C42">
        <v>1</v>
      </c>
      <c r="D42">
        <v>1</v>
      </c>
      <c r="E42">
        <v>1</v>
      </c>
      <c r="F42">
        <v>0</v>
      </c>
      <c r="G42">
        <f t="shared" si="0"/>
        <v>0.75</v>
      </c>
      <c r="H42">
        <v>1</v>
      </c>
      <c r="I42">
        <v>1</v>
      </c>
      <c r="J42">
        <v>1</v>
      </c>
      <c r="K42">
        <v>1</v>
      </c>
      <c r="L42">
        <f t="shared" si="1"/>
        <v>1</v>
      </c>
      <c r="M42">
        <f t="shared" si="2"/>
        <v>-0.25</v>
      </c>
      <c r="N42">
        <f t="shared" si="3"/>
        <v>0.25</v>
      </c>
    </row>
    <row r="43" spans="1:14" x14ac:dyDescent="0.25">
      <c r="A43">
        <v>81</v>
      </c>
      <c r="B43" t="s">
        <v>24</v>
      </c>
      <c r="C43">
        <v>0</v>
      </c>
      <c r="D43">
        <v>0</v>
      </c>
      <c r="E43">
        <v>0</v>
      </c>
      <c r="F43">
        <v>0</v>
      </c>
      <c r="G43">
        <f t="shared" si="0"/>
        <v>0</v>
      </c>
      <c r="H43">
        <v>0</v>
      </c>
      <c r="I43">
        <v>0</v>
      </c>
      <c r="J43">
        <v>0</v>
      </c>
      <c r="K43">
        <v>0</v>
      </c>
      <c r="L43">
        <f t="shared" si="1"/>
        <v>0</v>
      </c>
      <c r="M43">
        <f t="shared" si="2"/>
        <v>0</v>
      </c>
      <c r="N43">
        <f t="shared" si="3"/>
        <v>0</v>
      </c>
    </row>
    <row r="44" spans="1:14" x14ac:dyDescent="0.25">
      <c r="A44">
        <v>85</v>
      </c>
      <c r="B44" t="s">
        <v>24</v>
      </c>
      <c r="C44">
        <v>0</v>
      </c>
      <c r="D44">
        <v>0</v>
      </c>
      <c r="E44">
        <v>0</v>
      </c>
      <c r="F44">
        <v>0</v>
      </c>
      <c r="G44">
        <f t="shared" si="0"/>
        <v>0</v>
      </c>
      <c r="H44">
        <v>0</v>
      </c>
      <c r="I44">
        <v>0</v>
      </c>
      <c r="J44">
        <v>0</v>
      </c>
      <c r="K44">
        <v>0</v>
      </c>
      <c r="L44">
        <f t="shared" si="1"/>
        <v>0</v>
      </c>
      <c r="M44">
        <f t="shared" si="2"/>
        <v>0</v>
      </c>
      <c r="N44">
        <f t="shared" si="3"/>
        <v>0</v>
      </c>
    </row>
    <row r="45" spans="1:14" x14ac:dyDescent="0.25">
      <c r="A45">
        <v>86</v>
      </c>
      <c r="B45" t="s">
        <v>24</v>
      </c>
      <c r="C45">
        <v>4</v>
      </c>
      <c r="D45">
        <v>3</v>
      </c>
      <c r="E45">
        <v>3</v>
      </c>
      <c r="F45">
        <v>3</v>
      </c>
      <c r="G45">
        <f t="shared" si="0"/>
        <v>3.25</v>
      </c>
      <c r="H45">
        <v>-3</v>
      </c>
      <c r="I45">
        <v>-3</v>
      </c>
      <c r="J45">
        <v>-3</v>
      </c>
      <c r="K45">
        <v>-3</v>
      </c>
      <c r="L45">
        <f t="shared" si="1"/>
        <v>-3</v>
      </c>
      <c r="M45">
        <f t="shared" si="2"/>
        <v>6.25</v>
      </c>
      <c r="N45">
        <f t="shared" si="3"/>
        <v>6.25</v>
      </c>
    </row>
    <row r="46" spans="1:14" x14ac:dyDescent="0.25">
      <c r="A46">
        <v>87</v>
      </c>
      <c r="B46" t="s">
        <v>24</v>
      </c>
      <c r="C46">
        <v>-2</v>
      </c>
      <c r="D46">
        <v>-2</v>
      </c>
      <c r="E46">
        <v>-2</v>
      </c>
      <c r="F46">
        <v>-2</v>
      </c>
      <c r="G46">
        <f t="shared" si="0"/>
        <v>-2</v>
      </c>
      <c r="H46">
        <v>0</v>
      </c>
      <c r="I46">
        <v>4</v>
      </c>
      <c r="J46">
        <v>1</v>
      </c>
      <c r="K46">
        <v>1</v>
      </c>
      <c r="L46">
        <f t="shared" si="1"/>
        <v>1.5</v>
      </c>
      <c r="M46">
        <f t="shared" si="2"/>
        <v>-3.5</v>
      </c>
      <c r="N46">
        <f t="shared" si="3"/>
        <v>-3.5</v>
      </c>
    </row>
    <row r="47" spans="1:14" x14ac:dyDescent="0.25">
      <c r="A47">
        <v>88</v>
      </c>
      <c r="B47" t="s">
        <v>24</v>
      </c>
      <c r="C47">
        <v>0</v>
      </c>
      <c r="D47">
        <v>0</v>
      </c>
      <c r="E47">
        <v>0</v>
      </c>
      <c r="F47">
        <v>0</v>
      </c>
      <c r="G47">
        <f t="shared" si="0"/>
        <v>0</v>
      </c>
      <c r="H47">
        <v>0</v>
      </c>
      <c r="I47">
        <v>0</v>
      </c>
      <c r="J47">
        <v>0</v>
      </c>
      <c r="K47">
        <v>0</v>
      </c>
      <c r="L47">
        <f t="shared" si="1"/>
        <v>0</v>
      </c>
      <c r="M47">
        <f t="shared" si="2"/>
        <v>0</v>
      </c>
      <c r="N47">
        <f t="shared" si="3"/>
        <v>0</v>
      </c>
    </row>
    <row r="48" spans="1:14" x14ac:dyDescent="0.25">
      <c r="A48">
        <v>89</v>
      </c>
      <c r="B48" t="s">
        <v>25</v>
      </c>
      <c r="C48">
        <v>-5</v>
      </c>
      <c r="D48">
        <v>-5</v>
      </c>
      <c r="E48">
        <v>-5</v>
      </c>
      <c r="F48">
        <v>-5</v>
      </c>
      <c r="G48">
        <f t="shared" si="0"/>
        <v>-5</v>
      </c>
      <c r="H48">
        <v>5</v>
      </c>
      <c r="I48">
        <v>5</v>
      </c>
      <c r="J48">
        <v>5</v>
      </c>
      <c r="K48">
        <v>5</v>
      </c>
      <c r="L48">
        <f t="shared" si="1"/>
        <v>5</v>
      </c>
      <c r="M48">
        <f t="shared" si="2"/>
        <v>-10</v>
      </c>
      <c r="N48">
        <f t="shared" si="3"/>
        <v>10</v>
      </c>
    </row>
    <row r="49" spans="1:14" x14ac:dyDescent="0.25">
      <c r="A49">
        <v>90</v>
      </c>
      <c r="B49" t="s">
        <v>25</v>
      </c>
      <c r="C49">
        <v>0</v>
      </c>
      <c r="D49">
        <v>0</v>
      </c>
      <c r="E49">
        <v>0</v>
      </c>
      <c r="F49">
        <v>0</v>
      </c>
      <c r="G49">
        <f t="shared" si="0"/>
        <v>0</v>
      </c>
      <c r="H49">
        <v>0</v>
      </c>
      <c r="I49">
        <v>0</v>
      </c>
      <c r="J49">
        <v>0</v>
      </c>
      <c r="K49">
        <v>0</v>
      </c>
      <c r="L49">
        <f t="shared" si="1"/>
        <v>0</v>
      </c>
      <c r="M49">
        <f t="shared" si="2"/>
        <v>0</v>
      </c>
      <c r="N49">
        <f t="shared" si="3"/>
        <v>0</v>
      </c>
    </row>
    <row r="50" spans="1:14" x14ac:dyDescent="0.25">
      <c r="A50">
        <v>91</v>
      </c>
      <c r="B50" t="s">
        <v>25</v>
      </c>
      <c r="C50">
        <v>3</v>
      </c>
      <c r="D50">
        <v>3</v>
      </c>
      <c r="E50">
        <v>2</v>
      </c>
      <c r="F50">
        <v>3</v>
      </c>
      <c r="G50">
        <f t="shared" si="0"/>
        <v>2.75</v>
      </c>
      <c r="H50">
        <v>4</v>
      </c>
      <c r="I50">
        <v>5</v>
      </c>
      <c r="J50">
        <v>5</v>
      </c>
      <c r="K50">
        <v>4</v>
      </c>
      <c r="L50">
        <f t="shared" si="1"/>
        <v>4.5</v>
      </c>
      <c r="M50">
        <f t="shared" si="2"/>
        <v>-1.75</v>
      </c>
      <c r="N50">
        <f t="shared" si="3"/>
        <v>1.75</v>
      </c>
    </row>
    <row r="51" spans="1:14" x14ac:dyDescent="0.25">
      <c r="A51">
        <v>93</v>
      </c>
      <c r="B51" t="s">
        <v>25</v>
      </c>
      <c r="C51">
        <v>-2</v>
      </c>
      <c r="D51">
        <v>-2</v>
      </c>
      <c r="E51">
        <v>-2</v>
      </c>
      <c r="F51">
        <v>-2</v>
      </c>
      <c r="G51">
        <f t="shared" si="0"/>
        <v>-2</v>
      </c>
      <c r="H51">
        <v>-1</v>
      </c>
      <c r="I51">
        <v>-1</v>
      </c>
      <c r="J51">
        <v>-1</v>
      </c>
      <c r="K51">
        <v>-1</v>
      </c>
      <c r="L51">
        <f t="shared" si="1"/>
        <v>-1</v>
      </c>
      <c r="M51">
        <f t="shared" si="2"/>
        <v>-1</v>
      </c>
      <c r="N51">
        <f t="shared" si="3"/>
        <v>1</v>
      </c>
    </row>
    <row r="52" spans="1:14" x14ac:dyDescent="0.25">
      <c r="A52">
        <v>96</v>
      </c>
      <c r="B52" t="s">
        <v>25</v>
      </c>
      <c r="C52">
        <v>3</v>
      </c>
      <c r="D52">
        <v>3</v>
      </c>
      <c r="E52">
        <v>3</v>
      </c>
      <c r="F52">
        <v>4</v>
      </c>
      <c r="G52">
        <f t="shared" si="0"/>
        <v>3.25</v>
      </c>
      <c r="H52">
        <v>-4</v>
      </c>
      <c r="I52">
        <v>-2</v>
      </c>
      <c r="J52">
        <v>-2</v>
      </c>
      <c r="K52">
        <v>-3</v>
      </c>
      <c r="L52">
        <f t="shared" si="1"/>
        <v>-2.75</v>
      </c>
      <c r="M52">
        <f t="shared" si="2"/>
        <v>6</v>
      </c>
      <c r="N52">
        <f t="shared" si="3"/>
        <v>-6</v>
      </c>
    </row>
    <row r="53" spans="1:14" x14ac:dyDescent="0.25">
      <c r="A53">
        <v>97</v>
      </c>
      <c r="B53" t="s">
        <v>24</v>
      </c>
      <c r="C53">
        <v>-5</v>
      </c>
      <c r="D53">
        <v>-4</v>
      </c>
      <c r="E53">
        <v>-5</v>
      </c>
      <c r="F53">
        <v>-4</v>
      </c>
      <c r="G53">
        <f t="shared" si="0"/>
        <v>-4.5</v>
      </c>
      <c r="H53">
        <v>5</v>
      </c>
      <c r="I53">
        <v>5</v>
      </c>
      <c r="J53">
        <v>5</v>
      </c>
      <c r="K53">
        <v>5</v>
      </c>
      <c r="L53">
        <f t="shared" si="1"/>
        <v>5</v>
      </c>
      <c r="M53">
        <f t="shared" si="2"/>
        <v>-9.5</v>
      </c>
      <c r="N53">
        <f t="shared" si="3"/>
        <v>-9.5</v>
      </c>
    </row>
    <row r="54" spans="1:14" x14ac:dyDescent="0.25">
      <c r="A54">
        <v>98</v>
      </c>
      <c r="B54" t="s">
        <v>24</v>
      </c>
      <c r="C54">
        <v>-2</v>
      </c>
      <c r="D54">
        <v>-1</v>
      </c>
      <c r="E54">
        <v>-1</v>
      </c>
      <c r="F54">
        <v>-1</v>
      </c>
      <c r="G54">
        <f t="shared" si="0"/>
        <v>-1.25</v>
      </c>
      <c r="H54">
        <v>0</v>
      </c>
      <c r="I54">
        <v>0</v>
      </c>
      <c r="J54">
        <v>0</v>
      </c>
      <c r="K54">
        <v>0</v>
      </c>
      <c r="L54">
        <f t="shared" si="1"/>
        <v>0</v>
      </c>
      <c r="M54">
        <f t="shared" si="2"/>
        <v>-1.25</v>
      </c>
      <c r="N54">
        <f t="shared" si="3"/>
        <v>-1.25</v>
      </c>
    </row>
    <row r="55" spans="1:14" x14ac:dyDescent="0.25">
      <c r="A55">
        <v>110</v>
      </c>
      <c r="B55" t="s">
        <v>25</v>
      </c>
      <c r="C55">
        <v>0</v>
      </c>
      <c r="D55">
        <v>0</v>
      </c>
      <c r="E55">
        <v>0</v>
      </c>
      <c r="F55">
        <v>0</v>
      </c>
      <c r="G55">
        <f t="shared" si="0"/>
        <v>0</v>
      </c>
      <c r="H55">
        <v>0</v>
      </c>
      <c r="I55">
        <v>0</v>
      </c>
      <c r="J55">
        <v>0</v>
      </c>
      <c r="K55">
        <v>0</v>
      </c>
      <c r="L55">
        <f t="shared" si="1"/>
        <v>0</v>
      </c>
      <c r="M55">
        <f t="shared" si="2"/>
        <v>0</v>
      </c>
      <c r="N55">
        <f t="shared" si="3"/>
        <v>0</v>
      </c>
    </row>
    <row r="56" spans="1:14" x14ac:dyDescent="0.25">
      <c r="A56">
        <v>116</v>
      </c>
      <c r="B56" t="s">
        <v>24</v>
      </c>
      <c r="C56">
        <v>0</v>
      </c>
      <c r="D56">
        <v>0</v>
      </c>
      <c r="E56">
        <v>0</v>
      </c>
      <c r="F56">
        <v>0</v>
      </c>
      <c r="G56">
        <f t="shared" si="0"/>
        <v>0</v>
      </c>
      <c r="H56">
        <v>0</v>
      </c>
      <c r="I56">
        <v>0</v>
      </c>
      <c r="J56">
        <v>0</v>
      </c>
      <c r="K56">
        <v>0</v>
      </c>
      <c r="L56">
        <f t="shared" si="1"/>
        <v>0</v>
      </c>
      <c r="M56">
        <f t="shared" si="2"/>
        <v>0</v>
      </c>
      <c r="N56">
        <f t="shared" si="3"/>
        <v>0</v>
      </c>
    </row>
    <row r="57" spans="1:14" x14ac:dyDescent="0.25">
      <c r="A57">
        <v>125</v>
      </c>
      <c r="B57" t="s">
        <v>25</v>
      </c>
      <c r="C57">
        <v>-4</v>
      </c>
      <c r="D57">
        <v>-3</v>
      </c>
      <c r="E57">
        <v>-3</v>
      </c>
      <c r="F57">
        <v>-3</v>
      </c>
      <c r="G57">
        <f t="shared" ref="G57:G69" si="4" xml:space="preserve"> AVERAGE(C57:F57)</f>
        <v>-3.25</v>
      </c>
      <c r="H57">
        <v>4</v>
      </c>
      <c r="I57">
        <v>4</v>
      </c>
      <c r="J57">
        <v>3</v>
      </c>
      <c r="K57">
        <v>4</v>
      </c>
      <c r="L57">
        <f t="shared" ref="L57:L69" si="5" xml:space="preserve"> AVERAGE(H57:K57)</f>
        <v>3.75</v>
      </c>
      <c r="M57">
        <f t="shared" ref="M57:M68" si="6" xml:space="preserve"> G57-L57</f>
        <v>-7</v>
      </c>
      <c r="N57">
        <f t="shared" si="3"/>
        <v>7</v>
      </c>
    </row>
    <row r="58" spans="1:14" x14ac:dyDescent="0.25">
      <c r="A58">
        <v>126</v>
      </c>
      <c r="B58" t="s">
        <v>25</v>
      </c>
      <c r="C58">
        <v>0</v>
      </c>
      <c r="D58">
        <v>0</v>
      </c>
      <c r="E58">
        <v>0</v>
      </c>
      <c r="F58">
        <v>0</v>
      </c>
      <c r="G58">
        <f t="shared" si="4"/>
        <v>0</v>
      </c>
      <c r="H58">
        <v>0</v>
      </c>
      <c r="I58">
        <v>2</v>
      </c>
      <c r="J58">
        <v>2</v>
      </c>
      <c r="K58">
        <v>0</v>
      </c>
      <c r="L58">
        <f t="shared" si="5"/>
        <v>1</v>
      </c>
      <c r="M58">
        <f t="shared" si="6"/>
        <v>-1</v>
      </c>
      <c r="N58">
        <f t="shared" si="3"/>
        <v>1</v>
      </c>
    </row>
    <row r="59" spans="1:14" x14ac:dyDescent="0.25">
      <c r="A59">
        <v>127</v>
      </c>
      <c r="B59" t="s">
        <v>24</v>
      </c>
      <c r="C59">
        <v>1</v>
      </c>
      <c r="D59">
        <v>1</v>
      </c>
      <c r="E59">
        <v>1</v>
      </c>
      <c r="F59">
        <v>1</v>
      </c>
      <c r="G59">
        <f t="shared" si="4"/>
        <v>1</v>
      </c>
      <c r="H59">
        <v>0</v>
      </c>
      <c r="I59">
        <v>1</v>
      </c>
      <c r="J59">
        <v>1</v>
      </c>
      <c r="K59">
        <v>1</v>
      </c>
      <c r="L59">
        <f t="shared" si="5"/>
        <v>0.75</v>
      </c>
      <c r="M59">
        <f t="shared" si="6"/>
        <v>0.25</v>
      </c>
      <c r="N59">
        <f t="shared" si="3"/>
        <v>0.25</v>
      </c>
    </row>
    <row r="60" spans="1:14" x14ac:dyDescent="0.25">
      <c r="A60">
        <v>132</v>
      </c>
      <c r="B60" t="s">
        <v>24</v>
      </c>
      <c r="C60">
        <v>0</v>
      </c>
      <c r="D60">
        <v>0</v>
      </c>
      <c r="E60">
        <v>0</v>
      </c>
      <c r="F60">
        <v>0</v>
      </c>
      <c r="G60">
        <f t="shared" si="4"/>
        <v>0</v>
      </c>
      <c r="H60">
        <v>0</v>
      </c>
      <c r="I60">
        <v>0</v>
      </c>
      <c r="J60">
        <v>0</v>
      </c>
      <c r="K60">
        <v>0</v>
      </c>
      <c r="L60">
        <f t="shared" si="5"/>
        <v>0</v>
      </c>
      <c r="M60">
        <f t="shared" si="6"/>
        <v>0</v>
      </c>
      <c r="N60">
        <f t="shared" si="3"/>
        <v>0</v>
      </c>
    </row>
    <row r="61" spans="1:14" x14ac:dyDescent="0.25">
      <c r="A61">
        <v>134</v>
      </c>
      <c r="B61" t="s">
        <v>24</v>
      </c>
      <c r="C61">
        <v>-5</v>
      </c>
      <c r="D61">
        <v>-5</v>
      </c>
      <c r="E61">
        <v>-5</v>
      </c>
      <c r="F61">
        <v>-5</v>
      </c>
      <c r="G61">
        <f t="shared" si="4"/>
        <v>-5</v>
      </c>
      <c r="H61">
        <v>5</v>
      </c>
      <c r="I61">
        <v>5</v>
      </c>
      <c r="J61">
        <v>5</v>
      </c>
      <c r="K61">
        <v>5</v>
      </c>
      <c r="L61">
        <f t="shared" si="5"/>
        <v>5</v>
      </c>
      <c r="M61">
        <f t="shared" si="6"/>
        <v>-10</v>
      </c>
      <c r="N61">
        <f t="shared" si="3"/>
        <v>-10</v>
      </c>
    </row>
    <row r="62" spans="1:14" x14ac:dyDescent="0.25">
      <c r="A62">
        <v>136</v>
      </c>
      <c r="B62" t="s">
        <v>25</v>
      </c>
      <c r="C62">
        <v>-1</v>
      </c>
      <c r="D62">
        <v>-1</v>
      </c>
      <c r="E62">
        <v>-1</v>
      </c>
      <c r="F62">
        <v>-1</v>
      </c>
      <c r="G62">
        <f t="shared" si="4"/>
        <v>-1</v>
      </c>
      <c r="H62">
        <v>-1</v>
      </c>
      <c r="I62">
        <v>0</v>
      </c>
      <c r="J62">
        <v>0</v>
      </c>
      <c r="K62">
        <v>0</v>
      </c>
      <c r="L62">
        <f t="shared" si="5"/>
        <v>-0.25</v>
      </c>
      <c r="M62">
        <f t="shared" si="6"/>
        <v>-0.75</v>
      </c>
      <c r="N62">
        <f t="shared" si="3"/>
        <v>0.75</v>
      </c>
    </row>
    <row r="63" spans="1:14" x14ac:dyDescent="0.25">
      <c r="A63">
        <v>137</v>
      </c>
      <c r="B63" t="s">
        <v>25</v>
      </c>
      <c r="C63">
        <v>-4</v>
      </c>
      <c r="D63">
        <v>-4</v>
      </c>
      <c r="E63">
        <v>-5</v>
      </c>
      <c r="F63">
        <v>-4</v>
      </c>
      <c r="G63">
        <f t="shared" si="4"/>
        <v>-4.25</v>
      </c>
      <c r="H63">
        <v>5</v>
      </c>
      <c r="I63">
        <v>4</v>
      </c>
      <c r="J63">
        <v>5</v>
      </c>
      <c r="K63">
        <v>4</v>
      </c>
      <c r="L63">
        <f t="shared" si="5"/>
        <v>4.5</v>
      </c>
      <c r="M63">
        <f t="shared" si="6"/>
        <v>-8.75</v>
      </c>
      <c r="N63">
        <f t="shared" si="3"/>
        <v>8.75</v>
      </c>
    </row>
    <row r="64" spans="1:14" x14ac:dyDescent="0.25">
      <c r="A64">
        <v>138</v>
      </c>
      <c r="B64" t="s">
        <v>25</v>
      </c>
      <c r="C64">
        <v>-3</v>
      </c>
      <c r="D64">
        <v>-3</v>
      </c>
      <c r="E64">
        <v>-3</v>
      </c>
      <c r="F64">
        <v>-3</v>
      </c>
      <c r="G64">
        <f t="shared" si="4"/>
        <v>-3</v>
      </c>
      <c r="H64">
        <v>3</v>
      </c>
      <c r="I64">
        <v>3</v>
      </c>
      <c r="J64">
        <v>3</v>
      </c>
      <c r="K64">
        <v>3</v>
      </c>
      <c r="L64">
        <f t="shared" si="5"/>
        <v>3</v>
      </c>
      <c r="M64">
        <f t="shared" si="6"/>
        <v>-6</v>
      </c>
      <c r="N64">
        <f t="shared" si="3"/>
        <v>6</v>
      </c>
    </row>
    <row r="65" spans="1:14" x14ac:dyDescent="0.25">
      <c r="A65">
        <v>139</v>
      </c>
      <c r="B65" t="s">
        <v>25</v>
      </c>
      <c r="C65">
        <v>-3</v>
      </c>
      <c r="D65">
        <v>-3</v>
      </c>
      <c r="E65">
        <v>-3</v>
      </c>
      <c r="F65">
        <v>-3</v>
      </c>
      <c r="G65">
        <f t="shared" si="4"/>
        <v>-3</v>
      </c>
      <c r="H65">
        <v>2</v>
      </c>
      <c r="I65">
        <v>3</v>
      </c>
      <c r="J65">
        <v>3</v>
      </c>
      <c r="K65">
        <v>2</v>
      </c>
      <c r="L65">
        <f t="shared" si="5"/>
        <v>2.5</v>
      </c>
      <c r="M65">
        <f t="shared" si="6"/>
        <v>-5.5</v>
      </c>
      <c r="N65">
        <f t="shared" si="3"/>
        <v>5.5</v>
      </c>
    </row>
    <row r="66" spans="1:14" x14ac:dyDescent="0.25">
      <c r="A66">
        <v>142</v>
      </c>
      <c r="B66" t="s">
        <v>25</v>
      </c>
      <c r="C66">
        <v>5</v>
      </c>
      <c r="D66">
        <v>5</v>
      </c>
      <c r="E66">
        <v>5</v>
      </c>
      <c r="F66">
        <v>5</v>
      </c>
      <c r="G66">
        <f t="shared" si="4"/>
        <v>5</v>
      </c>
      <c r="H66">
        <v>-5</v>
      </c>
      <c r="I66">
        <v>-5</v>
      </c>
      <c r="J66">
        <v>-5</v>
      </c>
      <c r="K66">
        <v>-5</v>
      </c>
      <c r="L66">
        <f t="shared" si="5"/>
        <v>-5</v>
      </c>
      <c r="M66">
        <f t="shared" si="6"/>
        <v>10</v>
      </c>
      <c r="N66">
        <f t="shared" si="3"/>
        <v>-10</v>
      </c>
    </row>
    <row r="67" spans="1:14" x14ac:dyDescent="0.25">
      <c r="A67">
        <v>143</v>
      </c>
      <c r="B67" t="s">
        <v>24</v>
      </c>
      <c r="C67">
        <v>2</v>
      </c>
      <c r="D67">
        <v>2</v>
      </c>
      <c r="E67">
        <v>2</v>
      </c>
      <c r="F67">
        <v>2</v>
      </c>
      <c r="G67">
        <f t="shared" si="4"/>
        <v>2</v>
      </c>
      <c r="H67">
        <v>-3</v>
      </c>
      <c r="I67">
        <v>-3</v>
      </c>
      <c r="J67">
        <v>-3</v>
      </c>
      <c r="K67">
        <v>-3</v>
      </c>
      <c r="L67">
        <f t="shared" si="5"/>
        <v>-3</v>
      </c>
      <c r="M67">
        <f t="shared" si="6"/>
        <v>5</v>
      </c>
      <c r="N67">
        <f t="shared" ref="N67:N110" si="7" xml:space="preserve"> IF(B67="M_Bad",M67*-1,M67)</f>
        <v>5</v>
      </c>
    </row>
    <row r="68" spans="1:14" x14ac:dyDescent="0.25">
      <c r="A68">
        <v>146</v>
      </c>
      <c r="B68" t="s">
        <v>24</v>
      </c>
      <c r="C68">
        <v>0</v>
      </c>
      <c r="D68">
        <v>0</v>
      </c>
      <c r="E68">
        <v>0</v>
      </c>
      <c r="F68">
        <v>0</v>
      </c>
      <c r="G68">
        <f t="shared" si="4"/>
        <v>0</v>
      </c>
      <c r="H68">
        <v>0</v>
      </c>
      <c r="I68">
        <v>0</v>
      </c>
      <c r="J68">
        <v>0</v>
      </c>
      <c r="K68">
        <v>0</v>
      </c>
      <c r="L68">
        <f t="shared" si="5"/>
        <v>0</v>
      </c>
      <c r="M68">
        <f t="shared" si="6"/>
        <v>0</v>
      </c>
      <c r="N68">
        <f t="shared" si="7"/>
        <v>0</v>
      </c>
    </row>
    <row r="69" spans="1:14" x14ac:dyDescent="0.25">
      <c r="A69">
        <v>150</v>
      </c>
      <c r="B69" t="s">
        <v>24</v>
      </c>
      <c r="C69">
        <v>-5</v>
      </c>
      <c r="D69">
        <v>-5</v>
      </c>
      <c r="E69">
        <v>-5</v>
      </c>
      <c r="F69">
        <v>-5</v>
      </c>
      <c r="G69">
        <f t="shared" si="4"/>
        <v>-5</v>
      </c>
      <c r="H69">
        <v>5</v>
      </c>
      <c r="I69">
        <v>5</v>
      </c>
      <c r="J69">
        <v>5</v>
      </c>
      <c r="K69">
        <v>5</v>
      </c>
      <c r="L69">
        <f t="shared" si="5"/>
        <v>5</v>
      </c>
      <c r="M69">
        <f t="shared" si="2"/>
        <v>-10</v>
      </c>
      <c r="N69">
        <f t="shared" si="7"/>
        <v>-10</v>
      </c>
    </row>
    <row r="70" spans="1:14" x14ac:dyDescent="0.25">
      <c r="A70">
        <v>152</v>
      </c>
      <c r="M70">
        <f t="shared" ref="M70:M110" si="8" xml:space="preserve"> G70-L70</f>
        <v>0</v>
      </c>
      <c r="N70">
        <f t="shared" si="7"/>
        <v>0</v>
      </c>
    </row>
    <row r="71" spans="1:14" x14ac:dyDescent="0.25">
      <c r="A71">
        <v>153</v>
      </c>
      <c r="B71" t="s">
        <v>25</v>
      </c>
      <c r="C71">
        <v>-4</v>
      </c>
      <c r="D71">
        <v>-4</v>
      </c>
      <c r="E71">
        <v>-4</v>
      </c>
      <c r="F71">
        <v>-4</v>
      </c>
      <c r="G71">
        <f t="shared" ref="G71:G110" si="9" xml:space="preserve"> AVERAGE(C71:F71)</f>
        <v>-4</v>
      </c>
      <c r="H71">
        <v>4</v>
      </c>
      <c r="I71">
        <v>4</v>
      </c>
      <c r="J71">
        <v>4</v>
      </c>
      <c r="K71">
        <v>4</v>
      </c>
      <c r="L71">
        <f t="shared" ref="L71:L110" si="10" xml:space="preserve"> AVERAGE(H71:K71)</f>
        <v>4</v>
      </c>
      <c r="M71">
        <f t="shared" si="8"/>
        <v>-8</v>
      </c>
      <c r="N71">
        <f t="shared" si="7"/>
        <v>8</v>
      </c>
    </row>
    <row r="72" spans="1:14" x14ac:dyDescent="0.25">
      <c r="A72">
        <v>155</v>
      </c>
      <c r="B72" t="s">
        <v>25</v>
      </c>
      <c r="C72">
        <v>0</v>
      </c>
      <c r="D72">
        <v>0</v>
      </c>
      <c r="E72">
        <v>0</v>
      </c>
      <c r="F72">
        <v>0</v>
      </c>
      <c r="G72">
        <f t="shared" si="9"/>
        <v>0</v>
      </c>
      <c r="H72">
        <v>0</v>
      </c>
      <c r="I72">
        <v>0</v>
      </c>
      <c r="J72">
        <v>0</v>
      </c>
      <c r="K72">
        <v>0</v>
      </c>
      <c r="L72">
        <f t="shared" si="10"/>
        <v>0</v>
      </c>
      <c r="M72">
        <f t="shared" si="8"/>
        <v>0</v>
      </c>
      <c r="N72">
        <f t="shared" si="7"/>
        <v>0</v>
      </c>
    </row>
    <row r="73" spans="1:14" x14ac:dyDescent="0.25">
      <c r="A73">
        <v>160</v>
      </c>
      <c r="B73" t="s">
        <v>25</v>
      </c>
      <c r="C73">
        <v>0</v>
      </c>
      <c r="D73">
        <v>2</v>
      </c>
      <c r="E73">
        <v>2</v>
      </c>
      <c r="F73">
        <v>-2</v>
      </c>
      <c r="G73">
        <f t="shared" si="9"/>
        <v>0.5</v>
      </c>
      <c r="H73">
        <v>2</v>
      </c>
      <c r="I73">
        <v>2</v>
      </c>
      <c r="J73">
        <v>2</v>
      </c>
      <c r="K73">
        <v>-1</v>
      </c>
      <c r="L73">
        <f t="shared" si="10"/>
        <v>1.25</v>
      </c>
      <c r="M73">
        <f t="shared" si="8"/>
        <v>-0.75</v>
      </c>
      <c r="N73">
        <f t="shared" si="7"/>
        <v>0.75</v>
      </c>
    </row>
    <row r="74" spans="1:14" x14ac:dyDescent="0.25">
      <c r="A74">
        <v>163</v>
      </c>
      <c r="B74" t="s">
        <v>24</v>
      </c>
      <c r="C74">
        <v>3</v>
      </c>
      <c r="D74">
        <v>4</v>
      </c>
      <c r="E74">
        <v>4</v>
      </c>
      <c r="F74">
        <v>3</v>
      </c>
      <c r="G74">
        <f t="shared" si="9"/>
        <v>3.5</v>
      </c>
      <c r="H74">
        <v>-3</v>
      </c>
      <c r="I74">
        <v>-3</v>
      </c>
      <c r="J74">
        <v>-3</v>
      </c>
      <c r="K74">
        <v>-3</v>
      </c>
      <c r="L74">
        <f t="shared" si="10"/>
        <v>-3</v>
      </c>
      <c r="M74">
        <f t="shared" si="8"/>
        <v>6.5</v>
      </c>
      <c r="N74">
        <f t="shared" si="7"/>
        <v>6.5</v>
      </c>
    </row>
    <row r="75" spans="1:14" x14ac:dyDescent="0.25">
      <c r="A75">
        <v>165</v>
      </c>
      <c r="B75" t="s">
        <v>24</v>
      </c>
      <c r="C75">
        <v>-3</v>
      </c>
      <c r="D75">
        <v>-3</v>
      </c>
      <c r="E75">
        <v>-3</v>
      </c>
      <c r="F75">
        <v>-4</v>
      </c>
      <c r="G75">
        <f t="shared" si="9"/>
        <v>-3.25</v>
      </c>
      <c r="H75">
        <v>-5</v>
      </c>
      <c r="I75">
        <v>-4</v>
      </c>
      <c r="J75">
        <v>-3</v>
      </c>
      <c r="K75">
        <v>-4</v>
      </c>
      <c r="L75">
        <f t="shared" si="10"/>
        <v>-4</v>
      </c>
      <c r="M75">
        <f t="shared" si="8"/>
        <v>0.75</v>
      </c>
      <c r="N75">
        <f t="shared" si="7"/>
        <v>0.75</v>
      </c>
    </row>
    <row r="76" spans="1:14" x14ac:dyDescent="0.25">
      <c r="A76">
        <v>166</v>
      </c>
      <c r="B76" t="s">
        <v>24</v>
      </c>
      <c r="C76">
        <v>-3</v>
      </c>
      <c r="D76">
        <v>-3</v>
      </c>
      <c r="E76">
        <v>-3</v>
      </c>
      <c r="F76">
        <v>-3</v>
      </c>
      <c r="G76">
        <f t="shared" si="9"/>
        <v>-3</v>
      </c>
      <c r="H76">
        <v>3</v>
      </c>
      <c r="I76">
        <v>3</v>
      </c>
      <c r="J76">
        <v>3</v>
      </c>
      <c r="K76">
        <v>3</v>
      </c>
      <c r="L76">
        <f t="shared" si="10"/>
        <v>3</v>
      </c>
      <c r="M76">
        <f t="shared" si="8"/>
        <v>-6</v>
      </c>
      <c r="N76">
        <f t="shared" si="7"/>
        <v>-6</v>
      </c>
    </row>
    <row r="77" spans="1:14" x14ac:dyDescent="0.25">
      <c r="A77">
        <v>167</v>
      </c>
      <c r="B77" t="s">
        <v>24</v>
      </c>
      <c r="C77">
        <v>1</v>
      </c>
      <c r="D77">
        <v>1</v>
      </c>
      <c r="E77">
        <v>1</v>
      </c>
      <c r="F77">
        <v>1</v>
      </c>
      <c r="G77">
        <f t="shared" si="9"/>
        <v>1</v>
      </c>
      <c r="H77">
        <v>0</v>
      </c>
      <c r="I77">
        <v>0</v>
      </c>
      <c r="J77">
        <v>0</v>
      </c>
      <c r="K77">
        <v>0</v>
      </c>
      <c r="L77">
        <f t="shared" si="10"/>
        <v>0</v>
      </c>
      <c r="M77">
        <f t="shared" si="8"/>
        <v>1</v>
      </c>
      <c r="N77">
        <f t="shared" si="7"/>
        <v>1</v>
      </c>
    </row>
    <row r="78" spans="1:14" x14ac:dyDescent="0.25">
      <c r="A78">
        <v>173</v>
      </c>
      <c r="B78" t="s">
        <v>25</v>
      </c>
      <c r="C78">
        <v>-5</v>
      </c>
      <c r="D78">
        <v>-5</v>
      </c>
      <c r="E78">
        <v>-5</v>
      </c>
      <c r="F78">
        <v>-5</v>
      </c>
      <c r="G78">
        <f t="shared" si="9"/>
        <v>-5</v>
      </c>
      <c r="H78">
        <v>5</v>
      </c>
      <c r="I78">
        <v>5</v>
      </c>
      <c r="J78">
        <v>5</v>
      </c>
      <c r="K78">
        <v>5</v>
      </c>
      <c r="L78">
        <f t="shared" si="10"/>
        <v>5</v>
      </c>
      <c r="M78">
        <f t="shared" si="8"/>
        <v>-10</v>
      </c>
      <c r="N78">
        <f t="shared" si="7"/>
        <v>10</v>
      </c>
    </row>
    <row r="79" spans="1:14" x14ac:dyDescent="0.25">
      <c r="A79">
        <v>175</v>
      </c>
      <c r="B79" t="s">
        <v>25</v>
      </c>
      <c r="C79">
        <v>3</v>
      </c>
      <c r="D79">
        <v>3</v>
      </c>
      <c r="E79">
        <v>3</v>
      </c>
      <c r="F79">
        <v>3</v>
      </c>
      <c r="G79">
        <f t="shared" si="9"/>
        <v>3</v>
      </c>
      <c r="H79">
        <v>-2</v>
      </c>
      <c r="I79">
        <v>-1</v>
      </c>
      <c r="J79">
        <v>-2</v>
      </c>
      <c r="K79">
        <v>-1</v>
      </c>
      <c r="L79">
        <f t="shared" si="10"/>
        <v>-1.5</v>
      </c>
      <c r="M79">
        <f t="shared" si="8"/>
        <v>4.5</v>
      </c>
      <c r="N79">
        <f t="shared" si="7"/>
        <v>-4.5</v>
      </c>
    </row>
    <row r="80" spans="1:14" x14ac:dyDescent="0.25">
      <c r="A80">
        <v>179</v>
      </c>
      <c r="B80" t="s">
        <v>24</v>
      </c>
      <c r="C80">
        <v>3</v>
      </c>
      <c r="D80">
        <v>3</v>
      </c>
      <c r="E80">
        <v>3</v>
      </c>
      <c r="F80">
        <v>3</v>
      </c>
      <c r="G80">
        <f t="shared" si="9"/>
        <v>3</v>
      </c>
      <c r="H80">
        <v>-2</v>
      </c>
      <c r="I80">
        <v>-2</v>
      </c>
      <c r="J80">
        <v>-2</v>
      </c>
      <c r="K80">
        <v>-2</v>
      </c>
      <c r="L80">
        <f t="shared" si="10"/>
        <v>-2</v>
      </c>
      <c r="M80">
        <f t="shared" si="8"/>
        <v>5</v>
      </c>
      <c r="N80">
        <f t="shared" si="7"/>
        <v>5</v>
      </c>
    </row>
    <row r="81" spans="1:14" x14ac:dyDescent="0.25">
      <c r="A81">
        <v>182</v>
      </c>
      <c r="B81" t="s">
        <v>24</v>
      </c>
      <c r="C81">
        <v>2</v>
      </c>
      <c r="D81">
        <v>4</v>
      </c>
      <c r="E81">
        <v>2</v>
      </c>
      <c r="F81">
        <v>4</v>
      </c>
      <c r="G81">
        <f t="shared" si="9"/>
        <v>3</v>
      </c>
      <c r="H81">
        <v>2</v>
      </c>
      <c r="I81">
        <v>4</v>
      </c>
      <c r="J81">
        <v>4</v>
      </c>
      <c r="K81">
        <v>2</v>
      </c>
      <c r="L81">
        <f t="shared" si="10"/>
        <v>3</v>
      </c>
      <c r="M81">
        <f t="shared" si="8"/>
        <v>0</v>
      </c>
      <c r="N81">
        <f t="shared" si="7"/>
        <v>0</v>
      </c>
    </row>
    <row r="82" spans="1:14" x14ac:dyDescent="0.25">
      <c r="A82">
        <v>186</v>
      </c>
      <c r="B82" t="s">
        <v>25</v>
      </c>
      <c r="C82">
        <v>-5</v>
      </c>
      <c r="D82">
        <v>-5</v>
      </c>
      <c r="E82">
        <v>-5</v>
      </c>
      <c r="F82">
        <v>-5</v>
      </c>
      <c r="G82">
        <f t="shared" si="9"/>
        <v>-5</v>
      </c>
      <c r="H82">
        <v>5</v>
      </c>
      <c r="I82">
        <v>5</v>
      </c>
      <c r="J82">
        <v>5</v>
      </c>
      <c r="K82">
        <v>5</v>
      </c>
      <c r="L82">
        <f t="shared" si="10"/>
        <v>5</v>
      </c>
      <c r="M82">
        <f t="shared" si="8"/>
        <v>-10</v>
      </c>
      <c r="N82">
        <f t="shared" si="7"/>
        <v>10</v>
      </c>
    </row>
    <row r="83" spans="1:14" x14ac:dyDescent="0.25">
      <c r="A83">
        <v>187</v>
      </c>
      <c r="B83" t="s">
        <v>25</v>
      </c>
      <c r="C83">
        <v>-3</v>
      </c>
      <c r="D83">
        <v>-4</v>
      </c>
      <c r="E83">
        <v>-4</v>
      </c>
      <c r="F83">
        <v>-4</v>
      </c>
      <c r="G83">
        <f t="shared" si="9"/>
        <v>-3.75</v>
      </c>
      <c r="H83">
        <v>3</v>
      </c>
      <c r="I83">
        <v>4</v>
      </c>
      <c r="J83">
        <v>3</v>
      </c>
      <c r="K83">
        <v>4</v>
      </c>
      <c r="L83">
        <f t="shared" si="10"/>
        <v>3.5</v>
      </c>
      <c r="M83">
        <f t="shared" si="8"/>
        <v>-7.25</v>
      </c>
      <c r="N83">
        <f t="shared" si="7"/>
        <v>7.25</v>
      </c>
    </row>
    <row r="84" spans="1:14" x14ac:dyDescent="0.25">
      <c r="A84">
        <v>188</v>
      </c>
      <c r="B84" t="s">
        <v>25</v>
      </c>
      <c r="C84">
        <v>0</v>
      </c>
      <c r="D84">
        <v>0</v>
      </c>
      <c r="E84">
        <v>0</v>
      </c>
      <c r="F84">
        <v>0</v>
      </c>
      <c r="G84">
        <f t="shared" si="9"/>
        <v>0</v>
      </c>
      <c r="H84">
        <v>1</v>
      </c>
      <c r="I84">
        <v>2</v>
      </c>
      <c r="J84">
        <v>2</v>
      </c>
      <c r="K84">
        <v>2</v>
      </c>
      <c r="L84">
        <f t="shared" si="10"/>
        <v>1.75</v>
      </c>
      <c r="M84">
        <f t="shared" si="8"/>
        <v>-1.75</v>
      </c>
      <c r="N84">
        <f t="shared" si="7"/>
        <v>1.75</v>
      </c>
    </row>
    <row r="85" spans="1:14" x14ac:dyDescent="0.25">
      <c r="A85">
        <v>189</v>
      </c>
      <c r="B85" t="s">
        <v>25</v>
      </c>
      <c r="C85">
        <v>0</v>
      </c>
      <c r="D85">
        <v>2</v>
      </c>
      <c r="E85">
        <v>1</v>
      </c>
      <c r="F85">
        <v>-2</v>
      </c>
      <c r="G85">
        <f t="shared" si="9"/>
        <v>0.25</v>
      </c>
      <c r="H85">
        <v>-2</v>
      </c>
      <c r="I85">
        <v>-2</v>
      </c>
      <c r="J85">
        <v>-3</v>
      </c>
      <c r="K85">
        <v>-3</v>
      </c>
      <c r="L85">
        <f t="shared" si="10"/>
        <v>-2.5</v>
      </c>
      <c r="M85">
        <f t="shared" si="8"/>
        <v>2.75</v>
      </c>
      <c r="N85">
        <f t="shared" si="7"/>
        <v>-2.75</v>
      </c>
    </row>
    <row r="86" spans="1:14" x14ac:dyDescent="0.25">
      <c r="A86">
        <v>190</v>
      </c>
      <c r="B86" t="s">
        <v>25</v>
      </c>
      <c r="C86">
        <v>-5</v>
      </c>
      <c r="D86">
        <v>-5</v>
      </c>
      <c r="E86">
        <v>-5</v>
      </c>
      <c r="F86">
        <v>-5</v>
      </c>
      <c r="G86">
        <f t="shared" si="9"/>
        <v>-5</v>
      </c>
      <c r="H86">
        <v>5</v>
      </c>
      <c r="I86">
        <v>5</v>
      </c>
      <c r="J86">
        <v>5</v>
      </c>
      <c r="K86">
        <v>5</v>
      </c>
      <c r="L86">
        <f t="shared" si="10"/>
        <v>5</v>
      </c>
      <c r="M86">
        <f t="shared" si="8"/>
        <v>-10</v>
      </c>
      <c r="N86">
        <f t="shared" si="7"/>
        <v>10</v>
      </c>
    </row>
    <row r="87" spans="1:14" x14ac:dyDescent="0.25">
      <c r="A87">
        <v>191</v>
      </c>
      <c r="B87" t="s">
        <v>25</v>
      </c>
      <c r="C87">
        <v>-3</v>
      </c>
      <c r="D87">
        <v>-3</v>
      </c>
      <c r="E87">
        <v>-3</v>
      </c>
      <c r="F87">
        <v>-3</v>
      </c>
      <c r="G87">
        <f t="shared" si="9"/>
        <v>-3</v>
      </c>
      <c r="H87">
        <v>3</v>
      </c>
      <c r="I87">
        <v>3</v>
      </c>
      <c r="J87">
        <v>3</v>
      </c>
      <c r="K87">
        <v>3</v>
      </c>
      <c r="L87">
        <f t="shared" si="10"/>
        <v>3</v>
      </c>
      <c r="M87">
        <f t="shared" si="8"/>
        <v>-6</v>
      </c>
      <c r="N87">
        <f t="shared" si="7"/>
        <v>6</v>
      </c>
    </row>
    <row r="88" spans="1:14" x14ac:dyDescent="0.25">
      <c r="A88">
        <v>193</v>
      </c>
      <c r="B88" t="s">
        <v>24</v>
      </c>
      <c r="C88">
        <v>-5</v>
      </c>
      <c r="D88">
        <v>-5</v>
      </c>
      <c r="E88">
        <v>-5</v>
      </c>
      <c r="F88">
        <v>-5</v>
      </c>
      <c r="G88">
        <f t="shared" si="9"/>
        <v>-5</v>
      </c>
      <c r="H88">
        <v>5</v>
      </c>
      <c r="I88">
        <v>5</v>
      </c>
      <c r="J88">
        <v>5</v>
      </c>
      <c r="K88">
        <v>5</v>
      </c>
      <c r="L88">
        <f t="shared" si="10"/>
        <v>5</v>
      </c>
      <c r="M88">
        <f t="shared" si="8"/>
        <v>-10</v>
      </c>
      <c r="N88">
        <f t="shared" si="7"/>
        <v>-10</v>
      </c>
    </row>
    <row r="89" spans="1:14" x14ac:dyDescent="0.25">
      <c r="A89">
        <v>194</v>
      </c>
      <c r="B89" t="s">
        <v>24</v>
      </c>
      <c r="C89">
        <v>0</v>
      </c>
      <c r="D89">
        <v>0</v>
      </c>
      <c r="E89">
        <v>0</v>
      </c>
      <c r="F89">
        <v>0</v>
      </c>
      <c r="G89">
        <f t="shared" si="9"/>
        <v>0</v>
      </c>
      <c r="H89">
        <v>0</v>
      </c>
      <c r="I89">
        <v>1</v>
      </c>
      <c r="J89">
        <v>1</v>
      </c>
      <c r="K89">
        <v>1</v>
      </c>
      <c r="L89">
        <f t="shared" si="10"/>
        <v>0.75</v>
      </c>
      <c r="M89">
        <f t="shared" si="8"/>
        <v>-0.75</v>
      </c>
      <c r="N89">
        <f t="shared" si="7"/>
        <v>-0.75</v>
      </c>
    </row>
    <row r="90" spans="1:14" x14ac:dyDescent="0.25">
      <c r="A90">
        <v>195</v>
      </c>
      <c r="B90" t="s">
        <v>24</v>
      </c>
      <c r="C90">
        <v>-2</v>
      </c>
      <c r="D90">
        <v>-2</v>
      </c>
      <c r="E90">
        <v>-2</v>
      </c>
      <c r="F90">
        <v>-2</v>
      </c>
      <c r="G90">
        <f t="shared" si="9"/>
        <v>-2</v>
      </c>
      <c r="H90">
        <v>4</v>
      </c>
      <c r="I90">
        <v>4</v>
      </c>
      <c r="J90">
        <v>4</v>
      </c>
      <c r="K90">
        <v>4</v>
      </c>
      <c r="L90">
        <f t="shared" si="10"/>
        <v>4</v>
      </c>
      <c r="M90">
        <f t="shared" si="8"/>
        <v>-6</v>
      </c>
      <c r="N90">
        <f t="shared" si="7"/>
        <v>-6</v>
      </c>
    </row>
    <row r="91" spans="1:14" x14ac:dyDescent="0.25">
      <c r="A91">
        <v>196</v>
      </c>
      <c r="B91" t="s">
        <v>24</v>
      </c>
      <c r="C91">
        <v>0</v>
      </c>
      <c r="D91">
        <v>5</v>
      </c>
      <c r="E91">
        <v>0</v>
      </c>
      <c r="F91">
        <v>5</v>
      </c>
      <c r="G91">
        <f t="shared" si="9"/>
        <v>2.5</v>
      </c>
      <c r="H91">
        <v>5</v>
      </c>
      <c r="I91">
        <v>0</v>
      </c>
      <c r="J91">
        <v>5</v>
      </c>
      <c r="K91">
        <v>0</v>
      </c>
      <c r="L91">
        <f t="shared" si="10"/>
        <v>2.5</v>
      </c>
      <c r="M91">
        <f t="shared" si="8"/>
        <v>0</v>
      </c>
      <c r="N91">
        <f t="shared" si="7"/>
        <v>0</v>
      </c>
    </row>
    <row r="92" spans="1:14" x14ac:dyDescent="0.25">
      <c r="A92">
        <v>197</v>
      </c>
      <c r="B92" t="s">
        <v>24</v>
      </c>
      <c r="C92">
        <v>-5</v>
      </c>
      <c r="D92">
        <v>-5</v>
      </c>
      <c r="E92">
        <v>-5</v>
      </c>
      <c r="F92">
        <v>-5</v>
      </c>
      <c r="G92">
        <f t="shared" si="9"/>
        <v>-5</v>
      </c>
      <c r="H92">
        <v>5</v>
      </c>
      <c r="I92">
        <v>5</v>
      </c>
      <c r="J92">
        <v>5</v>
      </c>
      <c r="K92">
        <v>5</v>
      </c>
      <c r="L92">
        <f t="shared" si="10"/>
        <v>5</v>
      </c>
      <c r="M92">
        <f t="shared" si="8"/>
        <v>-10</v>
      </c>
      <c r="N92">
        <f t="shared" si="7"/>
        <v>-10</v>
      </c>
    </row>
    <row r="93" spans="1:14" x14ac:dyDescent="0.25">
      <c r="A93">
        <v>199</v>
      </c>
      <c r="B93" t="s">
        <v>24</v>
      </c>
      <c r="C93">
        <v>-4</v>
      </c>
      <c r="D93">
        <v>-4</v>
      </c>
      <c r="E93">
        <v>-4</v>
      </c>
      <c r="F93">
        <v>-4</v>
      </c>
      <c r="G93">
        <f t="shared" si="9"/>
        <v>-4</v>
      </c>
      <c r="H93">
        <v>4</v>
      </c>
      <c r="I93">
        <v>4</v>
      </c>
      <c r="J93">
        <v>4</v>
      </c>
      <c r="K93">
        <v>4</v>
      </c>
      <c r="L93">
        <f t="shared" si="10"/>
        <v>4</v>
      </c>
      <c r="M93">
        <f t="shared" si="8"/>
        <v>-8</v>
      </c>
      <c r="N93">
        <f t="shared" si="7"/>
        <v>-8</v>
      </c>
    </row>
    <row r="94" spans="1:14" x14ac:dyDescent="0.25">
      <c r="A94">
        <v>201</v>
      </c>
      <c r="B94" t="s">
        <v>25</v>
      </c>
      <c r="C94">
        <v>1</v>
      </c>
      <c r="D94">
        <v>0</v>
      </c>
      <c r="E94">
        <v>0</v>
      </c>
      <c r="F94">
        <v>0</v>
      </c>
      <c r="G94">
        <f t="shared" si="9"/>
        <v>0.25</v>
      </c>
      <c r="H94">
        <v>2</v>
      </c>
      <c r="I94">
        <v>2</v>
      </c>
      <c r="J94">
        <v>2</v>
      </c>
      <c r="K94">
        <v>2</v>
      </c>
      <c r="L94">
        <f t="shared" si="10"/>
        <v>2</v>
      </c>
      <c r="M94">
        <f t="shared" si="8"/>
        <v>-1.75</v>
      </c>
      <c r="N94">
        <f t="shared" si="7"/>
        <v>1.75</v>
      </c>
    </row>
    <row r="95" spans="1:14" x14ac:dyDescent="0.25">
      <c r="A95">
        <v>206</v>
      </c>
      <c r="B95" t="s">
        <v>25</v>
      </c>
      <c r="C95">
        <v>-4</v>
      </c>
      <c r="D95">
        <v>-4</v>
      </c>
      <c r="E95">
        <v>-4</v>
      </c>
      <c r="F95">
        <v>-4</v>
      </c>
      <c r="G95">
        <f t="shared" si="9"/>
        <v>-4</v>
      </c>
      <c r="H95">
        <v>4</v>
      </c>
      <c r="I95">
        <v>4</v>
      </c>
      <c r="J95">
        <v>-4</v>
      </c>
      <c r="K95">
        <v>4</v>
      </c>
      <c r="L95">
        <f t="shared" si="10"/>
        <v>2</v>
      </c>
      <c r="M95">
        <f t="shared" si="8"/>
        <v>-6</v>
      </c>
      <c r="N95">
        <f t="shared" si="7"/>
        <v>6</v>
      </c>
    </row>
    <row r="96" spans="1:14" x14ac:dyDescent="0.25">
      <c r="A96">
        <v>210</v>
      </c>
      <c r="B96" t="s">
        <v>24</v>
      </c>
      <c r="C96">
        <v>-5</v>
      </c>
      <c r="D96">
        <v>-4</v>
      </c>
      <c r="E96">
        <v>-5</v>
      </c>
      <c r="F96">
        <v>-5</v>
      </c>
      <c r="G96">
        <f t="shared" si="9"/>
        <v>-4.75</v>
      </c>
      <c r="H96">
        <v>4</v>
      </c>
      <c r="I96">
        <v>4</v>
      </c>
      <c r="J96">
        <v>5</v>
      </c>
      <c r="K96">
        <v>4</v>
      </c>
      <c r="L96">
        <f t="shared" si="10"/>
        <v>4.25</v>
      </c>
      <c r="M96">
        <f t="shared" si="8"/>
        <v>-9</v>
      </c>
      <c r="N96">
        <f t="shared" si="7"/>
        <v>-9</v>
      </c>
    </row>
    <row r="97" spans="1:14" x14ac:dyDescent="0.25">
      <c r="A97">
        <v>211</v>
      </c>
      <c r="B97" t="s">
        <v>24</v>
      </c>
      <c r="C97">
        <v>2</v>
      </c>
      <c r="D97">
        <v>2</v>
      </c>
      <c r="E97">
        <v>2</v>
      </c>
      <c r="F97">
        <v>2</v>
      </c>
      <c r="G97">
        <f t="shared" si="9"/>
        <v>2</v>
      </c>
      <c r="H97">
        <v>-2</v>
      </c>
      <c r="I97">
        <v>-2</v>
      </c>
      <c r="J97">
        <v>-2</v>
      </c>
      <c r="K97">
        <v>-2</v>
      </c>
      <c r="L97">
        <f t="shared" si="10"/>
        <v>-2</v>
      </c>
      <c r="M97">
        <f t="shared" si="8"/>
        <v>4</v>
      </c>
      <c r="N97">
        <f t="shared" si="7"/>
        <v>4</v>
      </c>
    </row>
    <row r="98" spans="1:14" x14ac:dyDescent="0.25">
      <c r="A98">
        <v>212</v>
      </c>
      <c r="B98" t="s">
        <v>24</v>
      </c>
      <c r="C98">
        <v>-1</v>
      </c>
      <c r="D98">
        <v>-1</v>
      </c>
      <c r="E98">
        <v>-1</v>
      </c>
      <c r="F98">
        <v>-1</v>
      </c>
      <c r="G98">
        <f t="shared" si="9"/>
        <v>-1</v>
      </c>
      <c r="H98">
        <v>2</v>
      </c>
      <c r="I98">
        <v>1</v>
      </c>
      <c r="J98">
        <v>2</v>
      </c>
      <c r="K98">
        <v>2</v>
      </c>
      <c r="L98">
        <f t="shared" si="10"/>
        <v>1.75</v>
      </c>
      <c r="M98">
        <f t="shared" si="8"/>
        <v>-2.75</v>
      </c>
      <c r="N98">
        <f t="shared" si="7"/>
        <v>-2.75</v>
      </c>
    </row>
    <row r="99" spans="1:14" x14ac:dyDescent="0.25">
      <c r="A99">
        <v>215</v>
      </c>
      <c r="B99" t="s">
        <v>24</v>
      </c>
      <c r="C99">
        <v>0</v>
      </c>
      <c r="D99">
        <v>0</v>
      </c>
      <c r="E99">
        <v>0</v>
      </c>
      <c r="F99">
        <v>0</v>
      </c>
      <c r="G99">
        <f t="shared" si="9"/>
        <v>0</v>
      </c>
      <c r="H99">
        <v>0</v>
      </c>
      <c r="I99">
        <v>0</v>
      </c>
      <c r="J99">
        <v>0</v>
      </c>
      <c r="K99">
        <v>0</v>
      </c>
      <c r="L99">
        <f t="shared" si="10"/>
        <v>0</v>
      </c>
      <c r="M99">
        <f t="shared" si="8"/>
        <v>0</v>
      </c>
      <c r="N99">
        <f t="shared" si="7"/>
        <v>0</v>
      </c>
    </row>
    <row r="100" spans="1:14" x14ac:dyDescent="0.25">
      <c r="A100">
        <v>216</v>
      </c>
      <c r="B100" t="s">
        <v>24</v>
      </c>
      <c r="C100">
        <v>0</v>
      </c>
      <c r="D100">
        <v>0</v>
      </c>
      <c r="E100">
        <v>0</v>
      </c>
      <c r="F100">
        <v>0</v>
      </c>
      <c r="G100">
        <f t="shared" si="9"/>
        <v>0</v>
      </c>
      <c r="H100">
        <v>0</v>
      </c>
      <c r="I100">
        <v>0</v>
      </c>
      <c r="J100">
        <v>0</v>
      </c>
      <c r="K100">
        <v>0</v>
      </c>
      <c r="L100">
        <f t="shared" si="10"/>
        <v>0</v>
      </c>
      <c r="M100">
        <f t="shared" si="8"/>
        <v>0</v>
      </c>
      <c r="N100">
        <f t="shared" si="7"/>
        <v>0</v>
      </c>
    </row>
    <row r="101" spans="1:14" x14ac:dyDescent="0.25">
      <c r="A101">
        <v>217</v>
      </c>
      <c r="B101" t="s">
        <v>25</v>
      </c>
      <c r="C101">
        <v>0</v>
      </c>
      <c r="D101">
        <v>0</v>
      </c>
      <c r="E101">
        <v>0</v>
      </c>
      <c r="F101">
        <v>0</v>
      </c>
      <c r="G101">
        <f t="shared" si="9"/>
        <v>0</v>
      </c>
      <c r="H101">
        <v>0</v>
      </c>
      <c r="I101">
        <v>0</v>
      </c>
      <c r="J101">
        <v>0</v>
      </c>
      <c r="K101">
        <v>0</v>
      </c>
      <c r="L101">
        <f t="shared" si="10"/>
        <v>0</v>
      </c>
      <c r="M101">
        <f t="shared" si="8"/>
        <v>0</v>
      </c>
      <c r="N101">
        <f t="shared" si="7"/>
        <v>0</v>
      </c>
    </row>
    <row r="102" spans="1:14" x14ac:dyDescent="0.25">
      <c r="A102">
        <v>218</v>
      </c>
      <c r="B102" t="s">
        <v>25</v>
      </c>
      <c r="C102">
        <v>5</v>
      </c>
      <c r="D102">
        <v>5</v>
      </c>
      <c r="E102">
        <v>4</v>
      </c>
      <c r="F102">
        <v>4</v>
      </c>
      <c r="G102">
        <f t="shared" si="9"/>
        <v>4.5</v>
      </c>
      <c r="H102">
        <v>-5</v>
      </c>
      <c r="I102">
        <v>-4</v>
      </c>
      <c r="J102">
        <v>-4</v>
      </c>
      <c r="K102">
        <v>-4</v>
      </c>
      <c r="L102">
        <f t="shared" si="10"/>
        <v>-4.25</v>
      </c>
      <c r="M102">
        <f t="shared" si="8"/>
        <v>8.75</v>
      </c>
      <c r="N102">
        <f t="shared" si="7"/>
        <v>-8.75</v>
      </c>
    </row>
    <row r="103" spans="1:14" x14ac:dyDescent="0.25">
      <c r="A103">
        <v>219</v>
      </c>
      <c r="B103" t="s">
        <v>25</v>
      </c>
      <c r="C103">
        <v>0</v>
      </c>
      <c r="D103">
        <v>0</v>
      </c>
      <c r="E103">
        <v>0</v>
      </c>
      <c r="F103">
        <v>0</v>
      </c>
      <c r="G103">
        <f t="shared" si="9"/>
        <v>0</v>
      </c>
      <c r="H103">
        <v>0</v>
      </c>
      <c r="I103">
        <v>0</v>
      </c>
      <c r="J103">
        <v>0</v>
      </c>
      <c r="K103">
        <v>0</v>
      </c>
      <c r="L103">
        <f t="shared" si="10"/>
        <v>0</v>
      </c>
      <c r="M103">
        <f t="shared" si="8"/>
        <v>0</v>
      </c>
      <c r="N103">
        <f t="shared" si="7"/>
        <v>0</v>
      </c>
    </row>
    <row r="104" spans="1:14" x14ac:dyDescent="0.25">
      <c r="A104">
        <v>220</v>
      </c>
      <c r="B104" t="s">
        <v>25</v>
      </c>
      <c r="C104">
        <v>0</v>
      </c>
      <c r="D104">
        <v>-1</v>
      </c>
      <c r="E104">
        <v>-1</v>
      </c>
      <c r="F104">
        <v>0</v>
      </c>
      <c r="G104">
        <f t="shared" si="9"/>
        <v>-0.5</v>
      </c>
      <c r="H104">
        <v>2</v>
      </c>
      <c r="I104">
        <v>2</v>
      </c>
      <c r="J104">
        <v>2</v>
      </c>
      <c r="K104">
        <v>2</v>
      </c>
      <c r="L104">
        <f t="shared" si="10"/>
        <v>2</v>
      </c>
      <c r="M104">
        <f t="shared" si="8"/>
        <v>-2.5</v>
      </c>
      <c r="N104">
        <f t="shared" si="7"/>
        <v>2.5</v>
      </c>
    </row>
    <row r="105" spans="1:14" x14ac:dyDescent="0.25">
      <c r="A105">
        <v>221</v>
      </c>
      <c r="B105" t="s">
        <v>25</v>
      </c>
      <c r="C105">
        <v>-4</v>
      </c>
      <c r="D105">
        <v>-4</v>
      </c>
      <c r="E105">
        <v>-4</v>
      </c>
      <c r="F105">
        <v>-4</v>
      </c>
      <c r="G105">
        <f t="shared" si="9"/>
        <v>-4</v>
      </c>
      <c r="H105">
        <v>4</v>
      </c>
      <c r="I105">
        <v>4</v>
      </c>
      <c r="J105">
        <v>4</v>
      </c>
      <c r="K105">
        <v>4</v>
      </c>
      <c r="L105">
        <f t="shared" si="10"/>
        <v>4</v>
      </c>
      <c r="M105">
        <f t="shared" si="8"/>
        <v>-8</v>
      </c>
      <c r="N105">
        <f t="shared" si="7"/>
        <v>8</v>
      </c>
    </row>
    <row r="106" spans="1:14" x14ac:dyDescent="0.25">
      <c r="A106">
        <v>222</v>
      </c>
      <c r="B106" t="s">
        <v>25</v>
      </c>
      <c r="C106">
        <v>1</v>
      </c>
      <c r="D106">
        <v>1</v>
      </c>
      <c r="E106">
        <v>1</v>
      </c>
      <c r="F106">
        <v>1</v>
      </c>
      <c r="G106">
        <f t="shared" si="9"/>
        <v>1</v>
      </c>
      <c r="H106">
        <v>-2</v>
      </c>
      <c r="I106">
        <v>-2</v>
      </c>
      <c r="J106">
        <v>-2</v>
      </c>
      <c r="K106">
        <v>-2</v>
      </c>
      <c r="L106">
        <f t="shared" si="10"/>
        <v>-2</v>
      </c>
      <c r="M106">
        <f t="shared" si="8"/>
        <v>3</v>
      </c>
      <c r="N106">
        <f t="shared" si="7"/>
        <v>-3</v>
      </c>
    </row>
    <row r="107" spans="1:14" x14ac:dyDescent="0.25">
      <c r="A107">
        <v>228</v>
      </c>
      <c r="B107" t="s">
        <v>24</v>
      </c>
      <c r="C107">
        <v>0</v>
      </c>
      <c r="D107">
        <v>0</v>
      </c>
      <c r="E107">
        <v>0</v>
      </c>
      <c r="F107">
        <v>0</v>
      </c>
      <c r="G107">
        <f t="shared" si="9"/>
        <v>0</v>
      </c>
      <c r="H107">
        <v>0</v>
      </c>
      <c r="I107">
        <v>0</v>
      </c>
      <c r="J107">
        <v>0</v>
      </c>
      <c r="K107">
        <v>0</v>
      </c>
      <c r="L107">
        <f t="shared" si="10"/>
        <v>0</v>
      </c>
      <c r="M107">
        <f t="shared" si="8"/>
        <v>0</v>
      </c>
      <c r="N107">
        <f t="shared" si="7"/>
        <v>0</v>
      </c>
    </row>
    <row r="108" spans="1:14" x14ac:dyDescent="0.25">
      <c r="A108">
        <v>230</v>
      </c>
      <c r="B108" t="s">
        <v>24</v>
      </c>
      <c r="C108">
        <v>2</v>
      </c>
      <c r="D108">
        <v>0</v>
      </c>
      <c r="E108">
        <v>4</v>
      </c>
      <c r="F108">
        <v>3</v>
      </c>
      <c r="G108">
        <f t="shared" si="9"/>
        <v>2.25</v>
      </c>
      <c r="H108">
        <v>-3</v>
      </c>
      <c r="I108">
        <v>-3</v>
      </c>
      <c r="J108">
        <v>-1</v>
      </c>
      <c r="K108">
        <v>-1</v>
      </c>
      <c r="L108">
        <f t="shared" si="10"/>
        <v>-2</v>
      </c>
      <c r="M108">
        <f t="shared" si="8"/>
        <v>4.25</v>
      </c>
      <c r="N108">
        <f t="shared" si="7"/>
        <v>4.25</v>
      </c>
    </row>
    <row r="109" spans="1:14" x14ac:dyDescent="0.25">
      <c r="A109">
        <v>231</v>
      </c>
      <c r="B109" t="s">
        <v>24</v>
      </c>
      <c r="C109">
        <v>-5</v>
      </c>
      <c r="D109">
        <v>-5</v>
      </c>
      <c r="E109">
        <v>-5</v>
      </c>
      <c r="F109">
        <v>-5</v>
      </c>
      <c r="G109">
        <f t="shared" si="9"/>
        <v>-5</v>
      </c>
      <c r="H109">
        <v>5</v>
      </c>
      <c r="I109">
        <v>5</v>
      </c>
      <c r="J109">
        <v>5</v>
      </c>
      <c r="K109">
        <v>5</v>
      </c>
      <c r="L109">
        <f t="shared" si="10"/>
        <v>5</v>
      </c>
      <c r="M109">
        <f t="shared" si="8"/>
        <v>-10</v>
      </c>
      <c r="N109">
        <f t="shared" si="7"/>
        <v>-10</v>
      </c>
    </row>
    <row r="110" spans="1:14" x14ac:dyDescent="0.25">
      <c r="A110">
        <v>238</v>
      </c>
      <c r="B110" t="s">
        <v>25</v>
      </c>
      <c r="C110">
        <v>5</v>
      </c>
      <c r="D110">
        <v>5</v>
      </c>
      <c r="E110">
        <v>5</v>
      </c>
      <c r="F110">
        <v>5</v>
      </c>
      <c r="G110">
        <f t="shared" si="9"/>
        <v>5</v>
      </c>
      <c r="H110">
        <v>-5</v>
      </c>
      <c r="I110">
        <v>-5</v>
      </c>
      <c r="J110">
        <v>-5</v>
      </c>
      <c r="K110">
        <v>-5</v>
      </c>
      <c r="L110">
        <f t="shared" si="10"/>
        <v>-5</v>
      </c>
      <c r="M110">
        <f t="shared" si="8"/>
        <v>10</v>
      </c>
      <c r="N110">
        <f t="shared" si="7"/>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10"/>
  <sheetViews>
    <sheetView workbookViewId="0">
      <selection activeCell="J2" sqref="J2:J110"/>
    </sheetView>
  </sheetViews>
  <sheetFormatPr defaultRowHeight="15" x14ac:dyDescent="0.25"/>
  <cols>
    <col min="2" max="2" width="25.5703125" customWidth="1"/>
    <col min="3" max="3" width="33" customWidth="1"/>
  </cols>
  <sheetData>
    <row r="1" spans="1:10" x14ac:dyDescent="0.25">
      <c r="A1" t="s">
        <v>0</v>
      </c>
      <c r="B1" t="s">
        <v>27</v>
      </c>
      <c r="C1" t="s">
        <v>28</v>
      </c>
      <c r="E1" t="s">
        <v>207</v>
      </c>
      <c r="F1" t="s">
        <v>208</v>
      </c>
      <c r="H1" t="s">
        <v>12</v>
      </c>
      <c r="J1" t="s">
        <v>212</v>
      </c>
    </row>
    <row r="2" spans="1:10" x14ac:dyDescent="0.25">
      <c r="A2">
        <v>4</v>
      </c>
      <c r="B2" t="s">
        <v>31</v>
      </c>
      <c r="C2" t="s">
        <v>31</v>
      </c>
      <c r="D2">
        <f xml:space="preserve"> SUM(IF(B2="One word always had a positive meaning and the other had a negative meaning",1,0),IF(C2="One word always had a positive meaning and the other had a negative meaning",1,0))</f>
        <v>2</v>
      </c>
      <c r="E2">
        <f xml:space="preserve"> IF(B2="One word always had a positive meaning and the other had a negative meaning",1,0)</f>
        <v>1</v>
      </c>
      <c r="F2">
        <f xml:space="preserve"> IF(C2="One word always had a positive meaning and the other had a negative meaning",1,0)</f>
        <v>1</v>
      </c>
      <c r="H2" t="s">
        <v>24</v>
      </c>
      <c r="J2">
        <f xml:space="preserve"> IF(D2=2,1,0)</f>
        <v>1</v>
      </c>
    </row>
    <row r="3" spans="1:10" x14ac:dyDescent="0.25">
      <c r="A3">
        <v>7</v>
      </c>
      <c r="B3" t="s">
        <v>31</v>
      </c>
      <c r="C3" t="s">
        <v>31</v>
      </c>
      <c r="D3">
        <f t="shared" ref="D3:D66" si="0" xml:space="preserve"> SUM(IF(B3="One word always had a positive meaning and the other had a negative meaning",1,0),IF(C3="One word always had a positive meaning and the other had a negative meaning",1,0))</f>
        <v>2</v>
      </c>
      <c r="E3">
        <f t="shared" ref="E3:E66" si="1" xml:space="preserve"> IF(B3="One word always had a positive meaning and the other had a negative meaning",1,0)</f>
        <v>1</v>
      </c>
      <c r="F3">
        <f t="shared" ref="F3:F66" si="2" xml:space="preserve"> IF(C3="One word always had a positive meaning and the other had a negative meaning",1,0)</f>
        <v>1</v>
      </c>
      <c r="H3" t="s">
        <v>24</v>
      </c>
      <c r="J3">
        <f t="shared" ref="J3:J12" si="3" xml:space="preserve"> IF(D3=2,1,0)</f>
        <v>1</v>
      </c>
    </row>
    <row r="4" spans="1:10" x14ac:dyDescent="0.25">
      <c r="A4">
        <v>9</v>
      </c>
      <c r="B4" t="s">
        <v>32</v>
      </c>
      <c r="C4" t="s">
        <v>34</v>
      </c>
      <c r="D4">
        <f t="shared" si="0"/>
        <v>0</v>
      </c>
      <c r="E4">
        <f t="shared" si="1"/>
        <v>0</v>
      </c>
      <c r="F4">
        <f t="shared" si="2"/>
        <v>0</v>
      </c>
      <c r="H4" t="s">
        <v>25</v>
      </c>
      <c r="J4">
        <f t="shared" si="3"/>
        <v>0</v>
      </c>
    </row>
    <row r="5" spans="1:10" x14ac:dyDescent="0.25">
      <c r="A5">
        <v>10</v>
      </c>
      <c r="B5" t="s">
        <v>32</v>
      </c>
      <c r="C5" t="s">
        <v>34</v>
      </c>
      <c r="D5">
        <f t="shared" si="0"/>
        <v>0</v>
      </c>
      <c r="E5">
        <f t="shared" si="1"/>
        <v>0</v>
      </c>
      <c r="F5">
        <f t="shared" si="2"/>
        <v>0</v>
      </c>
      <c r="H5" t="s">
        <v>25</v>
      </c>
      <c r="J5">
        <f t="shared" si="3"/>
        <v>0</v>
      </c>
    </row>
    <row r="6" spans="1:10" x14ac:dyDescent="0.25">
      <c r="A6">
        <v>13</v>
      </c>
      <c r="B6" t="s">
        <v>31</v>
      </c>
      <c r="C6" t="s">
        <v>31</v>
      </c>
      <c r="D6">
        <f t="shared" si="0"/>
        <v>2</v>
      </c>
      <c r="E6">
        <f t="shared" si="1"/>
        <v>1</v>
      </c>
      <c r="F6">
        <f t="shared" si="2"/>
        <v>1</v>
      </c>
      <c r="H6" t="s">
        <v>25</v>
      </c>
      <c r="J6">
        <f t="shared" si="3"/>
        <v>1</v>
      </c>
    </row>
    <row r="7" spans="1:10" x14ac:dyDescent="0.25">
      <c r="A7">
        <v>14</v>
      </c>
      <c r="B7" t="s">
        <v>31</v>
      </c>
      <c r="C7" t="s">
        <v>31</v>
      </c>
      <c r="D7">
        <f t="shared" si="0"/>
        <v>2</v>
      </c>
      <c r="E7">
        <f t="shared" si="1"/>
        <v>1</v>
      </c>
      <c r="F7">
        <f t="shared" si="2"/>
        <v>1</v>
      </c>
      <c r="H7" t="s">
        <v>25</v>
      </c>
      <c r="J7">
        <f t="shared" si="3"/>
        <v>1</v>
      </c>
    </row>
    <row r="8" spans="1:10" x14ac:dyDescent="0.25">
      <c r="A8">
        <v>16</v>
      </c>
      <c r="B8" t="s">
        <v>31</v>
      </c>
      <c r="C8" t="s">
        <v>31</v>
      </c>
      <c r="D8">
        <f t="shared" si="0"/>
        <v>2</v>
      </c>
      <c r="E8">
        <f t="shared" si="1"/>
        <v>1</v>
      </c>
      <c r="F8">
        <f t="shared" si="2"/>
        <v>1</v>
      </c>
      <c r="H8" t="s">
        <v>25</v>
      </c>
      <c r="J8">
        <f t="shared" si="3"/>
        <v>1</v>
      </c>
    </row>
    <row r="9" spans="1:10" x14ac:dyDescent="0.25">
      <c r="A9">
        <v>17</v>
      </c>
      <c r="B9" t="s">
        <v>31</v>
      </c>
      <c r="C9" t="s">
        <v>31</v>
      </c>
      <c r="D9">
        <f t="shared" si="0"/>
        <v>2</v>
      </c>
      <c r="E9">
        <f t="shared" si="1"/>
        <v>1</v>
      </c>
      <c r="F9">
        <f t="shared" si="2"/>
        <v>1</v>
      </c>
      <c r="H9" t="s">
        <v>24</v>
      </c>
      <c r="J9">
        <f t="shared" si="3"/>
        <v>1</v>
      </c>
    </row>
    <row r="10" spans="1:10" x14ac:dyDescent="0.25">
      <c r="A10">
        <v>18</v>
      </c>
      <c r="B10" t="s">
        <v>32</v>
      </c>
      <c r="C10" t="s">
        <v>34</v>
      </c>
      <c r="D10">
        <f t="shared" si="0"/>
        <v>0</v>
      </c>
      <c r="E10">
        <f t="shared" si="1"/>
        <v>0</v>
      </c>
      <c r="F10">
        <f t="shared" si="2"/>
        <v>0</v>
      </c>
      <c r="H10" t="s">
        <v>24</v>
      </c>
      <c r="J10">
        <f t="shared" si="3"/>
        <v>0</v>
      </c>
    </row>
    <row r="11" spans="1:10" x14ac:dyDescent="0.25">
      <c r="A11">
        <v>22</v>
      </c>
      <c r="B11" t="s">
        <v>32</v>
      </c>
      <c r="C11" t="s">
        <v>34</v>
      </c>
      <c r="D11">
        <f t="shared" si="0"/>
        <v>0</v>
      </c>
      <c r="E11">
        <f t="shared" si="1"/>
        <v>0</v>
      </c>
      <c r="F11">
        <f t="shared" si="2"/>
        <v>0</v>
      </c>
      <c r="H11" t="s">
        <v>24</v>
      </c>
      <c r="J11">
        <f t="shared" si="3"/>
        <v>0</v>
      </c>
    </row>
    <row r="12" spans="1:10" x14ac:dyDescent="0.25">
      <c r="A12">
        <v>23</v>
      </c>
      <c r="B12" t="s">
        <v>32</v>
      </c>
      <c r="C12" t="s">
        <v>31</v>
      </c>
      <c r="D12">
        <f t="shared" si="0"/>
        <v>1</v>
      </c>
      <c r="E12">
        <f t="shared" si="1"/>
        <v>0</v>
      </c>
      <c r="F12">
        <f t="shared" si="2"/>
        <v>1</v>
      </c>
      <c r="H12" t="s">
        <v>24</v>
      </c>
      <c r="J12">
        <f t="shared" si="3"/>
        <v>0</v>
      </c>
    </row>
    <row r="13" spans="1:10" hidden="1" x14ac:dyDescent="0.25">
      <c r="A13">
        <v>27</v>
      </c>
      <c r="B13" t="s">
        <v>33</v>
      </c>
      <c r="C13" t="s">
        <v>31</v>
      </c>
      <c r="D13">
        <f t="shared" si="0"/>
        <v>1</v>
      </c>
      <c r="E13">
        <f t="shared" si="1"/>
        <v>0</v>
      </c>
      <c r="F13">
        <f t="shared" si="2"/>
        <v>1</v>
      </c>
      <c r="H13" t="s">
        <v>25</v>
      </c>
    </row>
    <row r="14" spans="1:10" x14ac:dyDescent="0.25">
      <c r="A14">
        <v>28</v>
      </c>
      <c r="B14" t="s">
        <v>31</v>
      </c>
      <c r="C14" t="s">
        <v>31</v>
      </c>
      <c r="D14">
        <f t="shared" si="0"/>
        <v>2</v>
      </c>
      <c r="E14">
        <f t="shared" si="1"/>
        <v>1</v>
      </c>
      <c r="F14">
        <f t="shared" si="2"/>
        <v>1</v>
      </c>
      <c r="H14" t="s">
        <v>25</v>
      </c>
      <c r="J14">
        <f t="shared" ref="J14:J22" si="4" xml:space="preserve"> IF(D14=2,1,0)</f>
        <v>1</v>
      </c>
    </row>
    <row r="15" spans="1:10" x14ac:dyDescent="0.25">
      <c r="A15">
        <v>29</v>
      </c>
      <c r="B15" t="s">
        <v>34</v>
      </c>
      <c r="C15" t="s">
        <v>32</v>
      </c>
      <c r="D15">
        <f t="shared" si="0"/>
        <v>0</v>
      </c>
      <c r="E15">
        <f t="shared" si="1"/>
        <v>0</v>
      </c>
      <c r="F15">
        <f t="shared" si="2"/>
        <v>0</v>
      </c>
      <c r="H15" t="s">
        <v>25</v>
      </c>
      <c r="J15">
        <f t="shared" si="4"/>
        <v>0</v>
      </c>
    </row>
    <row r="16" spans="1:10" x14ac:dyDescent="0.25">
      <c r="A16">
        <v>30</v>
      </c>
      <c r="B16" t="s">
        <v>31</v>
      </c>
      <c r="C16" t="s">
        <v>31</v>
      </c>
      <c r="D16">
        <f t="shared" si="0"/>
        <v>2</v>
      </c>
      <c r="E16">
        <f t="shared" si="1"/>
        <v>1</v>
      </c>
      <c r="F16">
        <f t="shared" si="2"/>
        <v>1</v>
      </c>
      <c r="H16" t="s">
        <v>25</v>
      </c>
      <c r="J16">
        <f t="shared" si="4"/>
        <v>1</v>
      </c>
    </row>
    <row r="17" spans="1:10" x14ac:dyDescent="0.25">
      <c r="A17">
        <v>34</v>
      </c>
      <c r="B17" t="s">
        <v>31</v>
      </c>
      <c r="C17" t="s">
        <v>31</v>
      </c>
      <c r="D17">
        <f t="shared" si="0"/>
        <v>2</v>
      </c>
      <c r="E17">
        <f t="shared" si="1"/>
        <v>1</v>
      </c>
      <c r="F17">
        <f t="shared" si="2"/>
        <v>1</v>
      </c>
      <c r="H17" t="s">
        <v>24</v>
      </c>
      <c r="J17">
        <f t="shared" si="4"/>
        <v>1</v>
      </c>
    </row>
    <row r="18" spans="1:10" x14ac:dyDescent="0.25">
      <c r="A18">
        <v>36</v>
      </c>
      <c r="B18" t="s">
        <v>31</v>
      </c>
      <c r="C18" t="s">
        <v>31</v>
      </c>
      <c r="D18">
        <f t="shared" si="0"/>
        <v>2</v>
      </c>
      <c r="E18">
        <f t="shared" si="1"/>
        <v>1</v>
      </c>
      <c r="F18">
        <f t="shared" si="2"/>
        <v>1</v>
      </c>
      <c r="H18" t="s">
        <v>24</v>
      </c>
      <c r="J18">
        <f t="shared" si="4"/>
        <v>1</v>
      </c>
    </row>
    <row r="19" spans="1:10" x14ac:dyDescent="0.25">
      <c r="A19">
        <v>37</v>
      </c>
      <c r="B19" t="s">
        <v>31</v>
      </c>
      <c r="C19" t="s">
        <v>31</v>
      </c>
      <c r="D19">
        <f t="shared" si="0"/>
        <v>2</v>
      </c>
      <c r="E19">
        <f t="shared" si="1"/>
        <v>1</v>
      </c>
      <c r="F19">
        <f t="shared" si="2"/>
        <v>1</v>
      </c>
      <c r="H19" t="s">
        <v>24</v>
      </c>
      <c r="J19">
        <f t="shared" si="4"/>
        <v>1</v>
      </c>
    </row>
    <row r="20" spans="1:10" x14ac:dyDescent="0.25">
      <c r="A20">
        <v>38</v>
      </c>
      <c r="B20" t="s">
        <v>31</v>
      </c>
      <c r="C20" t="s">
        <v>31</v>
      </c>
      <c r="D20">
        <f t="shared" si="0"/>
        <v>2</v>
      </c>
      <c r="E20">
        <f t="shared" si="1"/>
        <v>1</v>
      </c>
      <c r="F20">
        <f t="shared" si="2"/>
        <v>1</v>
      </c>
      <c r="H20" t="s">
        <v>24</v>
      </c>
      <c r="J20">
        <f t="shared" si="4"/>
        <v>1</v>
      </c>
    </row>
    <row r="21" spans="1:10" x14ac:dyDescent="0.25">
      <c r="A21">
        <v>41</v>
      </c>
      <c r="B21" t="s">
        <v>31</v>
      </c>
      <c r="C21" t="s">
        <v>31</v>
      </c>
      <c r="D21">
        <f t="shared" si="0"/>
        <v>2</v>
      </c>
      <c r="E21">
        <f t="shared" si="1"/>
        <v>1</v>
      </c>
      <c r="F21">
        <f t="shared" si="2"/>
        <v>1</v>
      </c>
      <c r="H21" t="s">
        <v>25</v>
      </c>
      <c r="J21">
        <f t="shared" si="4"/>
        <v>1</v>
      </c>
    </row>
    <row r="22" spans="1:10" x14ac:dyDescent="0.25">
      <c r="A22">
        <v>43</v>
      </c>
      <c r="B22" t="s">
        <v>33</v>
      </c>
      <c r="C22" t="s">
        <v>33</v>
      </c>
      <c r="D22">
        <f t="shared" si="0"/>
        <v>0</v>
      </c>
      <c r="E22">
        <f t="shared" si="1"/>
        <v>0</v>
      </c>
      <c r="F22">
        <f t="shared" si="2"/>
        <v>0</v>
      </c>
      <c r="H22" t="s">
        <v>25</v>
      </c>
      <c r="J22">
        <f t="shared" si="4"/>
        <v>0</v>
      </c>
    </row>
    <row r="23" spans="1:10" hidden="1" x14ac:dyDescent="0.25">
      <c r="A23">
        <v>45</v>
      </c>
      <c r="B23" t="s">
        <v>31</v>
      </c>
      <c r="C23" t="s">
        <v>31</v>
      </c>
      <c r="D23">
        <f t="shared" si="0"/>
        <v>2</v>
      </c>
      <c r="E23">
        <f t="shared" si="1"/>
        <v>1</v>
      </c>
      <c r="F23">
        <f t="shared" si="2"/>
        <v>1</v>
      </c>
      <c r="H23" t="s">
        <v>25</v>
      </c>
    </row>
    <row r="24" spans="1:10" x14ac:dyDescent="0.25">
      <c r="A24">
        <v>47</v>
      </c>
      <c r="B24" t="s">
        <v>31</v>
      </c>
      <c r="C24" t="s">
        <v>32</v>
      </c>
      <c r="D24">
        <f t="shared" si="0"/>
        <v>1</v>
      </c>
      <c r="E24">
        <f t="shared" si="1"/>
        <v>1</v>
      </c>
      <c r="F24">
        <f t="shared" si="2"/>
        <v>0</v>
      </c>
      <c r="H24" t="s">
        <v>25</v>
      </c>
      <c r="J24">
        <f t="shared" ref="J24:J56" si="5" xml:space="preserve"> IF(D24=2,1,0)</f>
        <v>0</v>
      </c>
    </row>
    <row r="25" spans="1:10" x14ac:dyDescent="0.25">
      <c r="A25">
        <v>48</v>
      </c>
      <c r="B25" t="s">
        <v>33</v>
      </c>
      <c r="C25" t="s">
        <v>33</v>
      </c>
      <c r="D25">
        <f t="shared" si="0"/>
        <v>0</v>
      </c>
      <c r="E25">
        <f t="shared" si="1"/>
        <v>0</v>
      </c>
      <c r="F25">
        <f t="shared" si="2"/>
        <v>0</v>
      </c>
      <c r="H25" t="s">
        <v>25</v>
      </c>
      <c r="J25">
        <f t="shared" si="5"/>
        <v>0</v>
      </c>
    </row>
    <row r="26" spans="1:10" x14ac:dyDescent="0.25">
      <c r="A26">
        <v>50</v>
      </c>
      <c r="B26" t="s">
        <v>31</v>
      </c>
      <c r="C26" t="s">
        <v>31</v>
      </c>
      <c r="D26">
        <f t="shared" si="0"/>
        <v>2</v>
      </c>
      <c r="E26">
        <f t="shared" si="1"/>
        <v>1</v>
      </c>
      <c r="F26">
        <f t="shared" si="2"/>
        <v>1</v>
      </c>
      <c r="H26" t="s">
        <v>24</v>
      </c>
      <c r="J26">
        <f t="shared" si="5"/>
        <v>1</v>
      </c>
    </row>
    <row r="27" spans="1:10" x14ac:dyDescent="0.25">
      <c r="A27">
        <v>52</v>
      </c>
      <c r="B27" t="s">
        <v>31</v>
      </c>
      <c r="C27" t="s">
        <v>31</v>
      </c>
      <c r="D27">
        <f t="shared" si="0"/>
        <v>2</v>
      </c>
      <c r="E27">
        <f t="shared" si="1"/>
        <v>1</v>
      </c>
      <c r="F27">
        <f t="shared" si="2"/>
        <v>1</v>
      </c>
      <c r="H27" t="s">
        <v>24</v>
      </c>
      <c r="J27">
        <f t="shared" si="5"/>
        <v>1</v>
      </c>
    </row>
    <row r="28" spans="1:10" x14ac:dyDescent="0.25">
      <c r="A28">
        <v>55</v>
      </c>
      <c r="B28" t="s">
        <v>32</v>
      </c>
      <c r="C28" t="s">
        <v>34</v>
      </c>
      <c r="D28">
        <f t="shared" si="0"/>
        <v>0</v>
      </c>
      <c r="E28">
        <f t="shared" si="1"/>
        <v>0</v>
      </c>
      <c r="F28">
        <f t="shared" si="2"/>
        <v>0</v>
      </c>
      <c r="H28" t="s">
        <v>24</v>
      </c>
      <c r="J28">
        <f t="shared" si="5"/>
        <v>0</v>
      </c>
    </row>
    <row r="29" spans="1:10" x14ac:dyDescent="0.25">
      <c r="A29">
        <v>56</v>
      </c>
      <c r="B29" t="s">
        <v>34</v>
      </c>
      <c r="C29" t="s">
        <v>32</v>
      </c>
      <c r="D29">
        <f t="shared" si="0"/>
        <v>0</v>
      </c>
      <c r="E29">
        <f t="shared" si="1"/>
        <v>0</v>
      </c>
      <c r="F29">
        <f t="shared" si="2"/>
        <v>0</v>
      </c>
      <c r="H29" t="s">
        <v>24</v>
      </c>
      <c r="J29">
        <f t="shared" si="5"/>
        <v>0</v>
      </c>
    </row>
    <row r="30" spans="1:10" x14ac:dyDescent="0.25">
      <c r="A30">
        <v>59</v>
      </c>
      <c r="B30" t="s">
        <v>34</v>
      </c>
      <c r="C30" t="s">
        <v>32</v>
      </c>
      <c r="D30">
        <f t="shared" si="0"/>
        <v>0</v>
      </c>
      <c r="E30">
        <f t="shared" si="1"/>
        <v>0</v>
      </c>
      <c r="F30">
        <f t="shared" si="2"/>
        <v>0</v>
      </c>
      <c r="H30" t="s">
        <v>25</v>
      </c>
      <c r="J30">
        <f t="shared" si="5"/>
        <v>0</v>
      </c>
    </row>
    <row r="31" spans="1:10" x14ac:dyDescent="0.25">
      <c r="A31">
        <v>60</v>
      </c>
      <c r="B31" t="s">
        <v>31</v>
      </c>
      <c r="C31" t="s">
        <v>31</v>
      </c>
      <c r="D31">
        <f t="shared" si="0"/>
        <v>2</v>
      </c>
      <c r="E31">
        <f t="shared" si="1"/>
        <v>1</v>
      </c>
      <c r="F31">
        <f t="shared" si="2"/>
        <v>1</v>
      </c>
      <c r="H31" t="s">
        <v>25</v>
      </c>
      <c r="J31">
        <f t="shared" si="5"/>
        <v>1</v>
      </c>
    </row>
    <row r="32" spans="1:10" x14ac:dyDescent="0.25">
      <c r="A32">
        <v>61</v>
      </c>
      <c r="B32" t="s">
        <v>31</v>
      </c>
      <c r="C32" t="s">
        <v>31</v>
      </c>
      <c r="D32">
        <f t="shared" si="0"/>
        <v>2</v>
      </c>
      <c r="E32">
        <f t="shared" si="1"/>
        <v>1</v>
      </c>
      <c r="F32">
        <f t="shared" si="2"/>
        <v>1</v>
      </c>
      <c r="H32" t="s">
        <v>25</v>
      </c>
      <c r="J32">
        <f t="shared" si="5"/>
        <v>1</v>
      </c>
    </row>
    <row r="33" spans="1:10" x14ac:dyDescent="0.25">
      <c r="A33">
        <v>62</v>
      </c>
      <c r="B33" t="s">
        <v>31</v>
      </c>
      <c r="C33" t="s">
        <v>31</v>
      </c>
      <c r="D33">
        <f t="shared" si="0"/>
        <v>2</v>
      </c>
      <c r="E33">
        <f t="shared" si="1"/>
        <v>1</v>
      </c>
      <c r="F33">
        <f t="shared" si="2"/>
        <v>1</v>
      </c>
      <c r="H33" t="s">
        <v>25</v>
      </c>
      <c r="J33">
        <f t="shared" si="5"/>
        <v>1</v>
      </c>
    </row>
    <row r="34" spans="1:10" x14ac:dyDescent="0.25">
      <c r="A34">
        <v>64</v>
      </c>
      <c r="B34" t="s">
        <v>34</v>
      </c>
      <c r="C34" t="s">
        <v>32</v>
      </c>
      <c r="D34">
        <f t="shared" si="0"/>
        <v>0</v>
      </c>
      <c r="E34">
        <f t="shared" si="1"/>
        <v>0</v>
      </c>
      <c r="F34">
        <f t="shared" si="2"/>
        <v>0</v>
      </c>
      <c r="H34" t="s">
        <v>25</v>
      </c>
      <c r="J34">
        <f t="shared" si="5"/>
        <v>0</v>
      </c>
    </row>
    <row r="35" spans="1:10" x14ac:dyDescent="0.25">
      <c r="A35">
        <v>67</v>
      </c>
      <c r="B35" t="s">
        <v>31</v>
      </c>
      <c r="C35" t="s">
        <v>31</v>
      </c>
      <c r="D35">
        <f t="shared" si="0"/>
        <v>2</v>
      </c>
      <c r="E35">
        <f t="shared" si="1"/>
        <v>1</v>
      </c>
      <c r="F35">
        <f t="shared" si="2"/>
        <v>1</v>
      </c>
      <c r="H35" t="s">
        <v>24</v>
      </c>
      <c r="J35">
        <f t="shared" si="5"/>
        <v>1</v>
      </c>
    </row>
    <row r="36" spans="1:10" x14ac:dyDescent="0.25">
      <c r="A36">
        <v>71</v>
      </c>
      <c r="B36" t="s">
        <v>31</v>
      </c>
      <c r="C36" t="s">
        <v>31</v>
      </c>
      <c r="D36">
        <f t="shared" si="0"/>
        <v>2</v>
      </c>
      <c r="E36">
        <f t="shared" si="1"/>
        <v>1</v>
      </c>
      <c r="F36">
        <f t="shared" si="2"/>
        <v>1</v>
      </c>
      <c r="H36" t="s">
        <v>24</v>
      </c>
      <c r="J36">
        <f t="shared" si="5"/>
        <v>1</v>
      </c>
    </row>
    <row r="37" spans="1:10" x14ac:dyDescent="0.25">
      <c r="A37">
        <v>72</v>
      </c>
      <c r="B37" t="s">
        <v>31</v>
      </c>
      <c r="C37" t="s">
        <v>31</v>
      </c>
      <c r="D37">
        <f t="shared" si="0"/>
        <v>2</v>
      </c>
      <c r="E37">
        <f t="shared" si="1"/>
        <v>1</v>
      </c>
      <c r="F37">
        <f t="shared" si="2"/>
        <v>1</v>
      </c>
      <c r="H37" t="s">
        <v>24</v>
      </c>
      <c r="J37">
        <f t="shared" si="5"/>
        <v>1</v>
      </c>
    </row>
    <row r="38" spans="1:10" x14ac:dyDescent="0.25">
      <c r="A38">
        <v>74</v>
      </c>
      <c r="B38" t="s">
        <v>31</v>
      </c>
      <c r="C38" t="s">
        <v>31</v>
      </c>
      <c r="D38">
        <f t="shared" si="0"/>
        <v>2</v>
      </c>
      <c r="E38">
        <f t="shared" si="1"/>
        <v>1</v>
      </c>
      <c r="F38">
        <f t="shared" si="2"/>
        <v>1</v>
      </c>
      <c r="H38" t="s">
        <v>25</v>
      </c>
      <c r="J38">
        <f t="shared" si="5"/>
        <v>1</v>
      </c>
    </row>
    <row r="39" spans="1:10" x14ac:dyDescent="0.25">
      <c r="A39">
        <v>76</v>
      </c>
      <c r="B39" t="s">
        <v>34</v>
      </c>
      <c r="C39" t="s">
        <v>32</v>
      </c>
      <c r="D39">
        <f t="shared" si="0"/>
        <v>0</v>
      </c>
      <c r="E39">
        <f t="shared" si="1"/>
        <v>0</v>
      </c>
      <c r="F39">
        <f t="shared" si="2"/>
        <v>0</v>
      </c>
      <c r="H39" t="s">
        <v>25</v>
      </c>
      <c r="J39">
        <f t="shared" si="5"/>
        <v>0</v>
      </c>
    </row>
    <row r="40" spans="1:10" x14ac:dyDescent="0.25">
      <c r="A40">
        <v>77</v>
      </c>
      <c r="B40" t="s">
        <v>31</v>
      </c>
      <c r="C40" t="s">
        <v>31</v>
      </c>
      <c r="D40">
        <f t="shared" si="0"/>
        <v>2</v>
      </c>
      <c r="E40">
        <f t="shared" si="1"/>
        <v>1</v>
      </c>
      <c r="F40">
        <f t="shared" si="2"/>
        <v>1</v>
      </c>
      <c r="H40" t="s">
        <v>25</v>
      </c>
      <c r="J40">
        <f t="shared" si="5"/>
        <v>1</v>
      </c>
    </row>
    <row r="41" spans="1:10" x14ac:dyDescent="0.25">
      <c r="A41">
        <v>78</v>
      </c>
      <c r="B41" t="s">
        <v>31</v>
      </c>
      <c r="C41" t="s">
        <v>31</v>
      </c>
      <c r="D41">
        <f t="shared" si="0"/>
        <v>2</v>
      </c>
      <c r="E41">
        <f t="shared" si="1"/>
        <v>1</v>
      </c>
      <c r="F41">
        <f t="shared" si="2"/>
        <v>1</v>
      </c>
      <c r="H41" t="s">
        <v>25</v>
      </c>
      <c r="J41">
        <f t="shared" si="5"/>
        <v>1</v>
      </c>
    </row>
    <row r="42" spans="1:10" x14ac:dyDescent="0.25">
      <c r="A42">
        <v>80</v>
      </c>
      <c r="B42" t="s">
        <v>31</v>
      </c>
      <c r="C42" t="s">
        <v>31</v>
      </c>
      <c r="D42">
        <f t="shared" si="0"/>
        <v>2</v>
      </c>
      <c r="E42">
        <f t="shared" si="1"/>
        <v>1</v>
      </c>
      <c r="F42">
        <f t="shared" si="2"/>
        <v>1</v>
      </c>
      <c r="H42" t="s">
        <v>25</v>
      </c>
      <c r="J42">
        <f t="shared" si="5"/>
        <v>1</v>
      </c>
    </row>
    <row r="43" spans="1:10" x14ac:dyDescent="0.25">
      <c r="A43">
        <v>81</v>
      </c>
      <c r="B43" t="s">
        <v>33</v>
      </c>
      <c r="C43" t="s">
        <v>33</v>
      </c>
      <c r="D43">
        <f t="shared" si="0"/>
        <v>0</v>
      </c>
      <c r="E43">
        <f t="shared" si="1"/>
        <v>0</v>
      </c>
      <c r="F43">
        <f t="shared" si="2"/>
        <v>0</v>
      </c>
      <c r="H43" t="s">
        <v>24</v>
      </c>
      <c r="J43">
        <f t="shared" si="5"/>
        <v>0</v>
      </c>
    </row>
    <row r="44" spans="1:10" x14ac:dyDescent="0.25">
      <c r="A44">
        <v>85</v>
      </c>
      <c r="B44" t="s">
        <v>31</v>
      </c>
      <c r="C44" t="s">
        <v>31</v>
      </c>
      <c r="D44">
        <f t="shared" si="0"/>
        <v>2</v>
      </c>
      <c r="E44">
        <f t="shared" si="1"/>
        <v>1</v>
      </c>
      <c r="F44">
        <f t="shared" si="2"/>
        <v>1</v>
      </c>
      <c r="H44" t="s">
        <v>24</v>
      </c>
      <c r="J44">
        <f t="shared" si="5"/>
        <v>1</v>
      </c>
    </row>
    <row r="45" spans="1:10" x14ac:dyDescent="0.25">
      <c r="A45">
        <v>86</v>
      </c>
      <c r="B45" t="s">
        <v>31</v>
      </c>
      <c r="C45" t="s">
        <v>31</v>
      </c>
      <c r="D45">
        <f t="shared" si="0"/>
        <v>2</v>
      </c>
      <c r="E45">
        <f t="shared" si="1"/>
        <v>1</v>
      </c>
      <c r="F45">
        <f t="shared" si="2"/>
        <v>1</v>
      </c>
      <c r="H45" t="s">
        <v>24</v>
      </c>
      <c r="J45">
        <f t="shared" si="5"/>
        <v>1</v>
      </c>
    </row>
    <row r="46" spans="1:10" x14ac:dyDescent="0.25">
      <c r="A46">
        <v>87</v>
      </c>
      <c r="B46" t="s">
        <v>33</v>
      </c>
      <c r="C46" t="s">
        <v>33</v>
      </c>
      <c r="D46">
        <f t="shared" si="0"/>
        <v>0</v>
      </c>
      <c r="E46">
        <f t="shared" si="1"/>
        <v>0</v>
      </c>
      <c r="F46">
        <f t="shared" si="2"/>
        <v>0</v>
      </c>
      <c r="H46" t="s">
        <v>24</v>
      </c>
      <c r="J46">
        <f t="shared" si="5"/>
        <v>0</v>
      </c>
    </row>
    <row r="47" spans="1:10" x14ac:dyDescent="0.25">
      <c r="A47">
        <v>88</v>
      </c>
      <c r="B47" t="s">
        <v>33</v>
      </c>
      <c r="C47" t="s">
        <v>33</v>
      </c>
      <c r="D47">
        <f t="shared" si="0"/>
        <v>0</v>
      </c>
      <c r="E47">
        <f t="shared" si="1"/>
        <v>0</v>
      </c>
      <c r="F47">
        <f t="shared" si="2"/>
        <v>0</v>
      </c>
      <c r="H47" t="s">
        <v>24</v>
      </c>
      <c r="J47">
        <f t="shared" si="5"/>
        <v>0</v>
      </c>
    </row>
    <row r="48" spans="1:10" x14ac:dyDescent="0.25">
      <c r="A48">
        <v>89</v>
      </c>
      <c r="B48" t="s">
        <v>31</v>
      </c>
      <c r="C48" t="s">
        <v>31</v>
      </c>
      <c r="D48">
        <f t="shared" si="0"/>
        <v>2</v>
      </c>
      <c r="E48">
        <f t="shared" si="1"/>
        <v>1</v>
      </c>
      <c r="F48">
        <f t="shared" si="2"/>
        <v>1</v>
      </c>
      <c r="H48" t="s">
        <v>25</v>
      </c>
      <c r="J48">
        <f t="shared" si="5"/>
        <v>1</v>
      </c>
    </row>
    <row r="49" spans="1:10" x14ac:dyDescent="0.25">
      <c r="A49">
        <v>90</v>
      </c>
      <c r="B49" t="s">
        <v>31</v>
      </c>
      <c r="C49" t="s">
        <v>31</v>
      </c>
      <c r="D49">
        <f t="shared" si="0"/>
        <v>2</v>
      </c>
      <c r="E49">
        <f t="shared" si="1"/>
        <v>1</v>
      </c>
      <c r="F49">
        <f t="shared" si="2"/>
        <v>1</v>
      </c>
      <c r="H49" t="s">
        <v>25</v>
      </c>
      <c r="J49">
        <f t="shared" si="5"/>
        <v>1</v>
      </c>
    </row>
    <row r="50" spans="1:10" x14ac:dyDescent="0.25">
      <c r="A50">
        <v>91</v>
      </c>
      <c r="B50" t="s">
        <v>34</v>
      </c>
      <c r="C50" t="s">
        <v>31</v>
      </c>
      <c r="D50">
        <f t="shared" si="0"/>
        <v>1</v>
      </c>
      <c r="E50">
        <f t="shared" si="1"/>
        <v>0</v>
      </c>
      <c r="F50">
        <f t="shared" si="2"/>
        <v>1</v>
      </c>
      <c r="H50" t="s">
        <v>25</v>
      </c>
      <c r="J50">
        <f t="shared" si="5"/>
        <v>0</v>
      </c>
    </row>
    <row r="51" spans="1:10" x14ac:dyDescent="0.25">
      <c r="A51">
        <v>93</v>
      </c>
      <c r="B51" t="s">
        <v>33</v>
      </c>
      <c r="C51" t="s">
        <v>33</v>
      </c>
      <c r="D51">
        <f t="shared" si="0"/>
        <v>0</v>
      </c>
      <c r="E51">
        <f t="shared" si="1"/>
        <v>0</v>
      </c>
      <c r="F51">
        <f t="shared" si="2"/>
        <v>0</v>
      </c>
      <c r="H51" t="s">
        <v>25</v>
      </c>
      <c r="J51">
        <f t="shared" si="5"/>
        <v>0</v>
      </c>
    </row>
    <row r="52" spans="1:10" x14ac:dyDescent="0.25">
      <c r="A52">
        <v>96</v>
      </c>
      <c r="B52" t="s">
        <v>31</v>
      </c>
      <c r="C52" t="s">
        <v>31</v>
      </c>
      <c r="D52">
        <f t="shared" si="0"/>
        <v>2</v>
      </c>
      <c r="E52">
        <f t="shared" si="1"/>
        <v>1</v>
      </c>
      <c r="F52">
        <f t="shared" si="2"/>
        <v>1</v>
      </c>
      <c r="H52" t="s">
        <v>25</v>
      </c>
      <c r="J52">
        <f t="shared" si="5"/>
        <v>1</v>
      </c>
    </row>
    <row r="53" spans="1:10" x14ac:dyDescent="0.25">
      <c r="A53">
        <v>97</v>
      </c>
      <c r="B53" t="s">
        <v>31</v>
      </c>
      <c r="C53" t="s">
        <v>31</v>
      </c>
      <c r="D53">
        <f t="shared" si="0"/>
        <v>2</v>
      </c>
      <c r="E53">
        <f t="shared" si="1"/>
        <v>1</v>
      </c>
      <c r="F53">
        <f t="shared" si="2"/>
        <v>1</v>
      </c>
      <c r="H53" t="s">
        <v>24</v>
      </c>
      <c r="J53">
        <f t="shared" si="5"/>
        <v>1</v>
      </c>
    </row>
    <row r="54" spans="1:10" x14ac:dyDescent="0.25">
      <c r="A54">
        <v>98</v>
      </c>
      <c r="B54" t="s">
        <v>33</v>
      </c>
      <c r="C54" t="s">
        <v>31</v>
      </c>
      <c r="D54">
        <f t="shared" si="0"/>
        <v>1</v>
      </c>
      <c r="E54">
        <f t="shared" si="1"/>
        <v>0</v>
      </c>
      <c r="F54">
        <f t="shared" si="2"/>
        <v>1</v>
      </c>
      <c r="H54" t="s">
        <v>24</v>
      </c>
      <c r="J54">
        <f t="shared" si="5"/>
        <v>0</v>
      </c>
    </row>
    <row r="55" spans="1:10" x14ac:dyDescent="0.25">
      <c r="A55">
        <v>110</v>
      </c>
      <c r="B55" t="s">
        <v>33</v>
      </c>
      <c r="C55" t="s">
        <v>33</v>
      </c>
      <c r="D55">
        <f t="shared" si="0"/>
        <v>0</v>
      </c>
      <c r="E55">
        <f t="shared" si="1"/>
        <v>0</v>
      </c>
      <c r="F55">
        <f t="shared" si="2"/>
        <v>0</v>
      </c>
      <c r="H55" t="s">
        <v>25</v>
      </c>
      <c r="J55">
        <f t="shared" si="5"/>
        <v>0</v>
      </c>
    </row>
    <row r="56" spans="1:10" x14ac:dyDescent="0.25">
      <c r="A56">
        <v>116</v>
      </c>
      <c r="B56" t="s">
        <v>31</v>
      </c>
      <c r="C56" t="s">
        <v>31</v>
      </c>
      <c r="D56">
        <f t="shared" si="0"/>
        <v>2</v>
      </c>
      <c r="E56">
        <f t="shared" si="1"/>
        <v>1</v>
      </c>
      <c r="F56">
        <f t="shared" si="2"/>
        <v>1</v>
      </c>
      <c r="H56" t="s">
        <v>24</v>
      </c>
      <c r="J56">
        <f t="shared" si="5"/>
        <v>1</v>
      </c>
    </row>
    <row r="57" spans="1:10" hidden="1" x14ac:dyDescent="0.25">
      <c r="A57">
        <v>125</v>
      </c>
      <c r="E57">
        <f t="shared" si="1"/>
        <v>0</v>
      </c>
      <c r="F57">
        <f t="shared" si="2"/>
        <v>0</v>
      </c>
    </row>
    <row r="58" spans="1:10" x14ac:dyDescent="0.25">
      <c r="A58">
        <v>126</v>
      </c>
      <c r="B58" t="s">
        <v>31</v>
      </c>
      <c r="C58" t="s">
        <v>31</v>
      </c>
      <c r="D58">
        <f t="shared" si="0"/>
        <v>2</v>
      </c>
      <c r="E58">
        <f t="shared" si="1"/>
        <v>1</v>
      </c>
      <c r="F58">
        <f t="shared" si="2"/>
        <v>1</v>
      </c>
      <c r="H58" t="s">
        <v>25</v>
      </c>
      <c r="J58">
        <f t="shared" ref="J58:J69" si="6" xml:space="preserve"> IF(D58=2,1,0)</f>
        <v>1</v>
      </c>
    </row>
    <row r="59" spans="1:10" x14ac:dyDescent="0.25">
      <c r="A59">
        <v>127</v>
      </c>
      <c r="B59" t="s">
        <v>31</v>
      </c>
      <c r="C59" t="s">
        <v>31</v>
      </c>
      <c r="D59">
        <f t="shared" si="0"/>
        <v>2</v>
      </c>
      <c r="E59">
        <f t="shared" si="1"/>
        <v>1</v>
      </c>
      <c r="F59">
        <f t="shared" si="2"/>
        <v>1</v>
      </c>
      <c r="H59" t="s">
        <v>25</v>
      </c>
      <c r="J59">
        <f t="shared" si="6"/>
        <v>1</v>
      </c>
    </row>
    <row r="60" spans="1:10" x14ac:dyDescent="0.25">
      <c r="A60">
        <v>132</v>
      </c>
      <c r="B60" t="s">
        <v>31</v>
      </c>
      <c r="C60" t="s">
        <v>31</v>
      </c>
      <c r="D60">
        <f t="shared" si="0"/>
        <v>2</v>
      </c>
      <c r="E60">
        <f t="shared" si="1"/>
        <v>1</v>
      </c>
      <c r="F60">
        <f t="shared" si="2"/>
        <v>1</v>
      </c>
      <c r="H60" t="s">
        <v>24</v>
      </c>
      <c r="J60">
        <f t="shared" si="6"/>
        <v>1</v>
      </c>
    </row>
    <row r="61" spans="1:10" x14ac:dyDescent="0.25">
      <c r="A61">
        <v>134</v>
      </c>
      <c r="B61" t="s">
        <v>31</v>
      </c>
      <c r="C61" t="s">
        <v>31</v>
      </c>
      <c r="D61">
        <f t="shared" si="0"/>
        <v>2</v>
      </c>
      <c r="E61">
        <f t="shared" si="1"/>
        <v>1</v>
      </c>
      <c r="F61">
        <f t="shared" si="2"/>
        <v>1</v>
      </c>
      <c r="H61" t="s">
        <v>24</v>
      </c>
      <c r="J61">
        <f t="shared" si="6"/>
        <v>1</v>
      </c>
    </row>
    <row r="62" spans="1:10" x14ac:dyDescent="0.25">
      <c r="A62">
        <v>136</v>
      </c>
      <c r="B62" t="s">
        <v>31</v>
      </c>
      <c r="C62" t="s">
        <v>31</v>
      </c>
      <c r="D62">
        <f t="shared" si="0"/>
        <v>2</v>
      </c>
      <c r="E62">
        <f t="shared" si="1"/>
        <v>1</v>
      </c>
      <c r="F62">
        <f t="shared" si="2"/>
        <v>1</v>
      </c>
      <c r="H62" t="s">
        <v>24</v>
      </c>
      <c r="J62">
        <f t="shared" si="6"/>
        <v>1</v>
      </c>
    </row>
    <row r="63" spans="1:10" x14ac:dyDescent="0.25">
      <c r="A63">
        <v>137</v>
      </c>
      <c r="B63" t="s">
        <v>31</v>
      </c>
      <c r="C63" t="s">
        <v>31</v>
      </c>
      <c r="D63">
        <f t="shared" si="0"/>
        <v>2</v>
      </c>
      <c r="E63">
        <f t="shared" si="1"/>
        <v>1</v>
      </c>
      <c r="F63">
        <f t="shared" si="2"/>
        <v>1</v>
      </c>
      <c r="H63" t="s">
        <v>25</v>
      </c>
      <c r="J63">
        <f t="shared" si="6"/>
        <v>1</v>
      </c>
    </row>
    <row r="64" spans="1:10" x14ac:dyDescent="0.25">
      <c r="A64">
        <v>138</v>
      </c>
      <c r="B64" t="s">
        <v>31</v>
      </c>
      <c r="C64" t="s">
        <v>31</v>
      </c>
      <c r="D64">
        <f t="shared" si="0"/>
        <v>2</v>
      </c>
      <c r="E64">
        <f t="shared" si="1"/>
        <v>1</v>
      </c>
      <c r="F64">
        <f t="shared" si="2"/>
        <v>1</v>
      </c>
      <c r="H64" t="s">
        <v>25</v>
      </c>
      <c r="J64">
        <f t="shared" si="6"/>
        <v>1</v>
      </c>
    </row>
    <row r="65" spans="1:10" x14ac:dyDescent="0.25">
      <c r="A65">
        <v>139</v>
      </c>
      <c r="B65" t="s">
        <v>31</v>
      </c>
      <c r="C65" t="s">
        <v>31</v>
      </c>
      <c r="D65">
        <f t="shared" si="0"/>
        <v>2</v>
      </c>
      <c r="E65">
        <f t="shared" si="1"/>
        <v>1</v>
      </c>
      <c r="F65">
        <f t="shared" si="2"/>
        <v>1</v>
      </c>
      <c r="H65" t="s">
        <v>25</v>
      </c>
      <c r="J65">
        <f t="shared" si="6"/>
        <v>1</v>
      </c>
    </row>
    <row r="66" spans="1:10" x14ac:dyDescent="0.25">
      <c r="A66">
        <v>142</v>
      </c>
      <c r="B66" t="s">
        <v>31</v>
      </c>
      <c r="C66" t="s">
        <v>31</v>
      </c>
      <c r="D66">
        <f t="shared" si="0"/>
        <v>2</v>
      </c>
      <c r="E66">
        <f t="shared" si="1"/>
        <v>1</v>
      </c>
      <c r="F66">
        <f t="shared" si="2"/>
        <v>1</v>
      </c>
      <c r="H66" t="s">
        <v>25</v>
      </c>
      <c r="J66">
        <f t="shared" si="6"/>
        <v>1</v>
      </c>
    </row>
    <row r="67" spans="1:10" x14ac:dyDescent="0.25">
      <c r="A67">
        <v>143</v>
      </c>
      <c r="B67" t="s">
        <v>32</v>
      </c>
      <c r="C67" t="s">
        <v>34</v>
      </c>
      <c r="D67">
        <f t="shared" ref="D67:D110" si="7" xml:space="preserve"> SUM(IF(B67="One word always had a positive meaning and the other had a negative meaning",1,0),IF(C67="One word always had a positive meaning and the other had a negative meaning",1,0))</f>
        <v>0</v>
      </c>
      <c r="E67">
        <f t="shared" ref="E67:E110" si="8" xml:space="preserve"> IF(B67="One word always had a positive meaning and the other had a negative meaning",1,0)</f>
        <v>0</v>
      </c>
      <c r="F67">
        <f t="shared" ref="F67:F110" si="9" xml:space="preserve"> IF(C67="One word always had a positive meaning and the other had a negative meaning",1,0)</f>
        <v>0</v>
      </c>
      <c r="H67" t="s">
        <v>25</v>
      </c>
      <c r="J67">
        <f t="shared" si="6"/>
        <v>0</v>
      </c>
    </row>
    <row r="68" spans="1:10" x14ac:dyDescent="0.25">
      <c r="A68">
        <v>146</v>
      </c>
      <c r="B68" t="s">
        <v>31</v>
      </c>
      <c r="C68" t="s">
        <v>31</v>
      </c>
      <c r="D68">
        <f t="shared" si="7"/>
        <v>2</v>
      </c>
      <c r="E68">
        <f t="shared" si="8"/>
        <v>1</v>
      </c>
      <c r="F68">
        <f t="shared" si="9"/>
        <v>1</v>
      </c>
      <c r="H68" t="s">
        <v>24</v>
      </c>
      <c r="J68">
        <f t="shared" si="6"/>
        <v>1</v>
      </c>
    </row>
    <row r="69" spans="1:10" x14ac:dyDescent="0.25">
      <c r="A69">
        <v>150</v>
      </c>
      <c r="B69" t="s">
        <v>31</v>
      </c>
      <c r="C69" t="s">
        <v>31</v>
      </c>
      <c r="D69">
        <f t="shared" si="7"/>
        <v>2</v>
      </c>
      <c r="E69">
        <f t="shared" si="8"/>
        <v>1</v>
      </c>
      <c r="F69">
        <f t="shared" si="9"/>
        <v>1</v>
      </c>
      <c r="H69" t="s">
        <v>24</v>
      </c>
      <c r="J69">
        <f t="shared" si="6"/>
        <v>1</v>
      </c>
    </row>
    <row r="70" spans="1:10" hidden="1" x14ac:dyDescent="0.25">
      <c r="A70">
        <v>152</v>
      </c>
      <c r="E70">
        <f t="shared" si="8"/>
        <v>0</v>
      </c>
      <c r="F70">
        <f t="shared" si="9"/>
        <v>0</v>
      </c>
      <c r="H70" t="s">
        <v>24</v>
      </c>
    </row>
    <row r="71" spans="1:10" x14ac:dyDescent="0.25">
      <c r="A71">
        <v>153</v>
      </c>
      <c r="B71" t="s">
        <v>34</v>
      </c>
      <c r="C71" t="s">
        <v>32</v>
      </c>
      <c r="D71">
        <f t="shared" si="7"/>
        <v>0</v>
      </c>
      <c r="E71">
        <f t="shared" si="8"/>
        <v>0</v>
      </c>
      <c r="F71">
        <f t="shared" si="9"/>
        <v>0</v>
      </c>
      <c r="H71" t="s">
        <v>25</v>
      </c>
      <c r="J71">
        <f t="shared" ref="J71:J78" si="10" xml:space="preserve"> IF(D71=2,1,0)</f>
        <v>0</v>
      </c>
    </row>
    <row r="72" spans="1:10" x14ac:dyDescent="0.25">
      <c r="A72">
        <v>155</v>
      </c>
      <c r="B72" t="s">
        <v>31</v>
      </c>
      <c r="C72" t="s">
        <v>31</v>
      </c>
      <c r="D72">
        <f t="shared" si="7"/>
        <v>2</v>
      </c>
      <c r="E72">
        <f t="shared" si="8"/>
        <v>1</v>
      </c>
      <c r="F72">
        <f t="shared" si="9"/>
        <v>1</v>
      </c>
      <c r="H72" t="s">
        <v>25</v>
      </c>
      <c r="J72">
        <f t="shared" si="10"/>
        <v>1</v>
      </c>
    </row>
    <row r="73" spans="1:10" x14ac:dyDescent="0.25">
      <c r="A73">
        <v>160</v>
      </c>
      <c r="B73" t="s">
        <v>34</v>
      </c>
      <c r="C73" t="s">
        <v>32</v>
      </c>
      <c r="D73">
        <f t="shared" si="7"/>
        <v>0</v>
      </c>
      <c r="E73">
        <f t="shared" si="8"/>
        <v>0</v>
      </c>
      <c r="F73">
        <f t="shared" si="9"/>
        <v>0</v>
      </c>
      <c r="H73" t="s">
        <v>25</v>
      </c>
      <c r="J73">
        <f t="shared" si="10"/>
        <v>0</v>
      </c>
    </row>
    <row r="74" spans="1:10" x14ac:dyDescent="0.25">
      <c r="A74">
        <v>163</v>
      </c>
      <c r="B74" t="s">
        <v>34</v>
      </c>
      <c r="C74" t="s">
        <v>32</v>
      </c>
      <c r="D74">
        <f t="shared" si="7"/>
        <v>0</v>
      </c>
      <c r="E74">
        <f t="shared" si="8"/>
        <v>0</v>
      </c>
      <c r="F74">
        <f t="shared" si="9"/>
        <v>0</v>
      </c>
      <c r="H74" t="s">
        <v>24</v>
      </c>
      <c r="J74">
        <f t="shared" si="10"/>
        <v>0</v>
      </c>
    </row>
    <row r="75" spans="1:10" x14ac:dyDescent="0.25">
      <c r="A75">
        <v>165</v>
      </c>
      <c r="B75" t="s">
        <v>31</v>
      </c>
      <c r="C75" t="s">
        <v>31</v>
      </c>
      <c r="D75">
        <f t="shared" si="7"/>
        <v>2</v>
      </c>
      <c r="E75">
        <f t="shared" si="8"/>
        <v>1</v>
      </c>
      <c r="F75">
        <f t="shared" si="9"/>
        <v>1</v>
      </c>
      <c r="H75" t="s">
        <v>24</v>
      </c>
      <c r="J75">
        <f t="shared" si="10"/>
        <v>1</v>
      </c>
    </row>
    <row r="76" spans="1:10" x14ac:dyDescent="0.25">
      <c r="A76">
        <v>166</v>
      </c>
      <c r="B76" t="s">
        <v>32</v>
      </c>
      <c r="C76" t="s">
        <v>34</v>
      </c>
      <c r="D76">
        <f t="shared" si="7"/>
        <v>0</v>
      </c>
      <c r="E76">
        <f t="shared" si="8"/>
        <v>0</v>
      </c>
      <c r="F76">
        <f t="shared" si="9"/>
        <v>0</v>
      </c>
      <c r="H76" t="s">
        <v>24</v>
      </c>
      <c r="J76">
        <f t="shared" si="10"/>
        <v>0</v>
      </c>
    </row>
    <row r="77" spans="1:10" x14ac:dyDescent="0.25">
      <c r="A77">
        <v>167</v>
      </c>
      <c r="B77" t="s">
        <v>31</v>
      </c>
      <c r="C77" t="s">
        <v>31</v>
      </c>
      <c r="D77">
        <f t="shared" si="7"/>
        <v>2</v>
      </c>
      <c r="E77">
        <f t="shared" si="8"/>
        <v>1</v>
      </c>
      <c r="F77">
        <f t="shared" si="9"/>
        <v>1</v>
      </c>
      <c r="H77" t="s">
        <v>24</v>
      </c>
      <c r="J77">
        <f t="shared" si="10"/>
        <v>1</v>
      </c>
    </row>
    <row r="78" spans="1:10" x14ac:dyDescent="0.25">
      <c r="A78">
        <v>173</v>
      </c>
      <c r="B78" t="s">
        <v>31</v>
      </c>
      <c r="C78" t="s">
        <v>31</v>
      </c>
      <c r="D78">
        <f t="shared" si="7"/>
        <v>2</v>
      </c>
      <c r="E78">
        <f t="shared" si="8"/>
        <v>1</v>
      </c>
      <c r="F78">
        <f t="shared" si="9"/>
        <v>1</v>
      </c>
      <c r="H78" t="s">
        <v>25</v>
      </c>
      <c r="J78">
        <f t="shared" si="10"/>
        <v>1</v>
      </c>
    </row>
    <row r="79" spans="1:10" hidden="1" x14ac:dyDescent="0.25">
      <c r="A79">
        <v>175</v>
      </c>
      <c r="B79" t="s">
        <v>31</v>
      </c>
      <c r="C79" t="s">
        <v>31</v>
      </c>
      <c r="D79">
        <f t="shared" si="7"/>
        <v>2</v>
      </c>
      <c r="E79">
        <f t="shared" si="8"/>
        <v>1</v>
      </c>
      <c r="F79">
        <f t="shared" si="9"/>
        <v>1</v>
      </c>
      <c r="H79" t="s">
        <v>25</v>
      </c>
    </row>
    <row r="80" spans="1:10" x14ac:dyDescent="0.25">
      <c r="A80">
        <v>179</v>
      </c>
      <c r="B80" t="s">
        <v>31</v>
      </c>
      <c r="C80" t="s">
        <v>31</v>
      </c>
      <c r="D80">
        <f t="shared" si="7"/>
        <v>2</v>
      </c>
      <c r="E80">
        <f t="shared" si="8"/>
        <v>1</v>
      </c>
      <c r="F80">
        <f t="shared" si="9"/>
        <v>1</v>
      </c>
      <c r="H80" t="s">
        <v>24</v>
      </c>
      <c r="J80">
        <f t="shared" ref="J80:J98" si="11" xml:space="preserve"> IF(D80=2,1,0)</f>
        <v>1</v>
      </c>
    </row>
    <row r="81" spans="1:10" x14ac:dyDescent="0.25">
      <c r="A81">
        <v>182</v>
      </c>
      <c r="B81" t="s">
        <v>31</v>
      </c>
      <c r="C81" t="s">
        <v>31</v>
      </c>
      <c r="D81">
        <f t="shared" si="7"/>
        <v>2</v>
      </c>
      <c r="E81">
        <f t="shared" si="8"/>
        <v>1</v>
      </c>
      <c r="F81">
        <f t="shared" si="9"/>
        <v>1</v>
      </c>
      <c r="H81" t="s">
        <v>24</v>
      </c>
      <c r="J81">
        <f t="shared" si="11"/>
        <v>1</v>
      </c>
    </row>
    <row r="82" spans="1:10" x14ac:dyDescent="0.25">
      <c r="A82">
        <v>186</v>
      </c>
      <c r="B82" t="s">
        <v>31</v>
      </c>
      <c r="C82" t="s">
        <v>31</v>
      </c>
      <c r="D82">
        <f t="shared" si="7"/>
        <v>2</v>
      </c>
      <c r="E82">
        <f t="shared" si="8"/>
        <v>1</v>
      </c>
      <c r="F82">
        <f t="shared" si="9"/>
        <v>1</v>
      </c>
      <c r="H82" t="s">
        <v>25</v>
      </c>
      <c r="J82">
        <f t="shared" si="11"/>
        <v>1</v>
      </c>
    </row>
    <row r="83" spans="1:10" x14ac:dyDescent="0.25">
      <c r="A83">
        <v>187</v>
      </c>
      <c r="B83" t="s">
        <v>31</v>
      </c>
      <c r="C83" t="s">
        <v>31</v>
      </c>
      <c r="D83">
        <f t="shared" si="7"/>
        <v>2</v>
      </c>
      <c r="E83">
        <f t="shared" si="8"/>
        <v>1</v>
      </c>
      <c r="F83">
        <f t="shared" si="9"/>
        <v>1</v>
      </c>
      <c r="H83" t="s">
        <v>25</v>
      </c>
      <c r="J83">
        <f t="shared" si="11"/>
        <v>1</v>
      </c>
    </row>
    <row r="84" spans="1:10" x14ac:dyDescent="0.25">
      <c r="A84">
        <v>188</v>
      </c>
      <c r="B84" t="s">
        <v>32</v>
      </c>
      <c r="C84" t="s">
        <v>31</v>
      </c>
      <c r="D84">
        <f t="shared" si="7"/>
        <v>1</v>
      </c>
      <c r="E84">
        <f t="shared" si="8"/>
        <v>0</v>
      </c>
      <c r="F84">
        <f t="shared" si="9"/>
        <v>1</v>
      </c>
      <c r="H84" t="s">
        <v>25</v>
      </c>
      <c r="J84">
        <f t="shared" si="11"/>
        <v>0</v>
      </c>
    </row>
    <row r="85" spans="1:10" x14ac:dyDescent="0.25">
      <c r="A85">
        <v>189</v>
      </c>
      <c r="B85" t="s">
        <v>34</v>
      </c>
      <c r="C85" t="s">
        <v>32</v>
      </c>
      <c r="D85">
        <f t="shared" si="7"/>
        <v>0</v>
      </c>
      <c r="E85">
        <f t="shared" si="8"/>
        <v>0</v>
      </c>
      <c r="F85">
        <f t="shared" si="9"/>
        <v>0</v>
      </c>
      <c r="H85" t="s">
        <v>25</v>
      </c>
      <c r="J85">
        <f t="shared" si="11"/>
        <v>0</v>
      </c>
    </row>
    <row r="86" spans="1:10" x14ac:dyDescent="0.25">
      <c r="A86">
        <v>190</v>
      </c>
      <c r="B86" t="s">
        <v>31</v>
      </c>
      <c r="C86" t="s">
        <v>31</v>
      </c>
      <c r="D86">
        <f t="shared" si="7"/>
        <v>2</v>
      </c>
      <c r="E86">
        <f t="shared" si="8"/>
        <v>1</v>
      </c>
      <c r="F86">
        <f t="shared" si="9"/>
        <v>1</v>
      </c>
      <c r="H86" t="s">
        <v>25</v>
      </c>
      <c r="J86">
        <f t="shared" si="11"/>
        <v>1</v>
      </c>
    </row>
    <row r="87" spans="1:10" x14ac:dyDescent="0.25">
      <c r="A87">
        <v>191</v>
      </c>
      <c r="B87" t="s">
        <v>31</v>
      </c>
      <c r="C87" t="s">
        <v>31</v>
      </c>
      <c r="D87">
        <f t="shared" si="7"/>
        <v>2</v>
      </c>
      <c r="E87">
        <f t="shared" si="8"/>
        <v>1</v>
      </c>
      <c r="F87">
        <f t="shared" si="9"/>
        <v>1</v>
      </c>
      <c r="H87" t="s">
        <v>25</v>
      </c>
      <c r="J87">
        <f t="shared" si="11"/>
        <v>1</v>
      </c>
    </row>
    <row r="88" spans="1:10" x14ac:dyDescent="0.25">
      <c r="A88">
        <v>193</v>
      </c>
      <c r="B88" t="s">
        <v>31</v>
      </c>
      <c r="C88" t="s">
        <v>31</v>
      </c>
      <c r="D88">
        <f t="shared" si="7"/>
        <v>2</v>
      </c>
      <c r="E88">
        <f t="shared" si="8"/>
        <v>1</v>
      </c>
      <c r="F88">
        <f t="shared" si="9"/>
        <v>1</v>
      </c>
      <c r="H88" t="s">
        <v>24</v>
      </c>
      <c r="J88">
        <f t="shared" si="11"/>
        <v>1</v>
      </c>
    </row>
    <row r="89" spans="1:10" x14ac:dyDescent="0.25">
      <c r="A89">
        <v>194</v>
      </c>
      <c r="B89" t="s">
        <v>31</v>
      </c>
      <c r="C89" t="s">
        <v>32</v>
      </c>
      <c r="D89">
        <f t="shared" si="7"/>
        <v>1</v>
      </c>
      <c r="E89">
        <f t="shared" si="8"/>
        <v>1</v>
      </c>
      <c r="F89">
        <f t="shared" si="9"/>
        <v>0</v>
      </c>
      <c r="H89" t="s">
        <v>24</v>
      </c>
      <c r="J89">
        <f t="shared" si="11"/>
        <v>0</v>
      </c>
    </row>
    <row r="90" spans="1:10" x14ac:dyDescent="0.25">
      <c r="A90">
        <v>195</v>
      </c>
      <c r="B90" t="s">
        <v>31</v>
      </c>
      <c r="C90" t="s">
        <v>31</v>
      </c>
      <c r="D90">
        <f t="shared" si="7"/>
        <v>2</v>
      </c>
      <c r="E90">
        <f t="shared" si="8"/>
        <v>1</v>
      </c>
      <c r="F90">
        <f t="shared" si="9"/>
        <v>1</v>
      </c>
      <c r="H90" t="s">
        <v>24</v>
      </c>
      <c r="J90">
        <f t="shared" si="11"/>
        <v>1</v>
      </c>
    </row>
    <row r="91" spans="1:10" x14ac:dyDescent="0.25">
      <c r="A91">
        <v>196</v>
      </c>
      <c r="B91" t="s">
        <v>31</v>
      </c>
      <c r="C91" t="s">
        <v>31</v>
      </c>
      <c r="D91">
        <f t="shared" si="7"/>
        <v>2</v>
      </c>
      <c r="E91">
        <f t="shared" si="8"/>
        <v>1</v>
      </c>
      <c r="F91">
        <f t="shared" si="9"/>
        <v>1</v>
      </c>
      <c r="H91" t="s">
        <v>24</v>
      </c>
      <c r="J91">
        <f t="shared" si="11"/>
        <v>1</v>
      </c>
    </row>
    <row r="92" spans="1:10" x14ac:dyDescent="0.25">
      <c r="A92">
        <v>197</v>
      </c>
      <c r="B92" t="s">
        <v>31</v>
      </c>
      <c r="C92" t="s">
        <v>31</v>
      </c>
      <c r="D92">
        <f t="shared" si="7"/>
        <v>2</v>
      </c>
      <c r="E92">
        <f t="shared" si="8"/>
        <v>1</v>
      </c>
      <c r="F92">
        <f t="shared" si="9"/>
        <v>1</v>
      </c>
      <c r="H92" t="s">
        <v>24</v>
      </c>
      <c r="J92">
        <f t="shared" si="11"/>
        <v>1</v>
      </c>
    </row>
    <row r="93" spans="1:10" x14ac:dyDescent="0.25">
      <c r="A93">
        <v>199</v>
      </c>
      <c r="B93" t="s">
        <v>31</v>
      </c>
      <c r="C93" t="s">
        <v>31</v>
      </c>
      <c r="D93">
        <f t="shared" si="7"/>
        <v>2</v>
      </c>
      <c r="E93">
        <f t="shared" si="8"/>
        <v>1</v>
      </c>
      <c r="F93">
        <f t="shared" si="9"/>
        <v>1</v>
      </c>
      <c r="H93" t="s">
        <v>24</v>
      </c>
      <c r="J93">
        <f t="shared" si="11"/>
        <v>1</v>
      </c>
    </row>
    <row r="94" spans="1:10" x14ac:dyDescent="0.25">
      <c r="A94">
        <v>201</v>
      </c>
      <c r="B94" t="s">
        <v>34</v>
      </c>
      <c r="C94" t="s">
        <v>34</v>
      </c>
      <c r="D94">
        <f t="shared" si="7"/>
        <v>0</v>
      </c>
      <c r="E94">
        <f t="shared" si="8"/>
        <v>0</v>
      </c>
      <c r="F94">
        <f t="shared" si="9"/>
        <v>0</v>
      </c>
      <c r="H94" t="s">
        <v>25</v>
      </c>
      <c r="J94">
        <f t="shared" si="11"/>
        <v>0</v>
      </c>
    </row>
    <row r="95" spans="1:10" x14ac:dyDescent="0.25">
      <c r="A95">
        <v>206</v>
      </c>
      <c r="B95" t="s">
        <v>31</v>
      </c>
      <c r="C95" t="s">
        <v>31</v>
      </c>
      <c r="D95">
        <f t="shared" si="7"/>
        <v>2</v>
      </c>
      <c r="E95">
        <f t="shared" si="8"/>
        <v>1</v>
      </c>
      <c r="F95">
        <f t="shared" si="9"/>
        <v>1</v>
      </c>
      <c r="H95" t="s">
        <v>25</v>
      </c>
      <c r="J95">
        <f t="shared" si="11"/>
        <v>1</v>
      </c>
    </row>
    <row r="96" spans="1:10" x14ac:dyDescent="0.25">
      <c r="A96">
        <v>210</v>
      </c>
      <c r="B96" t="s">
        <v>31</v>
      </c>
      <c r="C96" t="s">
        <v>31</v>
      </c>
      <c r="D96">
        <f t="shared" si="7"/>
        <v>2</v>
      </c>
      <c r="E96">
        <f t="shared" si="8"/>
        <v>1</v>
      </c>
      <c r="F96">
        <f t="shared" si="9"/>
        <v>1</v>
      </c>
      <c r="H96" t="s">
        <v>24</v>
      </c>
      <c r="J96">
        <f t="shared" si="11"/>
        <v>1</v>
      </c>
    </row>
    <row r="97" spans="1:10" x14ac:dyDescent="0.25">
      <c r="A97">
        <v>211</v>
      </c>
      <c r="B97" t="s">
        <v>31</v>
      </c>
      <c r="C97" t="s">
        <v>31</v>
      </c>
      <c r="D97">
        <f t="shared" si="7"/>
        <v>2</v>
      </c>
      <c r="E97">
        <f t="shared" si="8"/>
        <v>1</v>
      </c>
      <c r="F97">
        <f t="shared" si="9"/>
        <v>1</v>
      </c>
      <c r="H97" t="s">
        <v>24</v>
      </c>
      <c r="J97">
        <f t="shared" si="11"/>
        <v>1</v>
      </c>
    </row>
    <row r="98" spans="1:10" x14ac:dyDescent="0.25">
      <c r="A98">
        <v>212</v>
      </c>
      <c r="B98" t="s">
        <v>33</v>
      </c>
      <c r="C98" t="s">
        <v>33</v>
      </c>
      <c r="D98">
        <f t="shared" si="7"/>
        <v>0</v>
      </c>
      <c r="E98">
        <f t="shared" si="8"/>
        <v>0</v>
      </c>
      <c r="F98">
        <f t="shared" si="9"/>
        <v>0</v>
      </c>
      <c r="H98" t="s">
        <v>24</v>
      </c>
      <c r="J98">
        <f t="shared" si="11"/>
        <v>0</v>
      </c>
    </row>
    <row r="99" spans="1:10" hidden="1" x14ac:dyDescent="0.25">
      <c r="A99">
        <v>215</v>
      </c>
      <c r="E99">
        <f t="shared" si="8"/>
        <v>0</v>
      </c>
      <c r="F99">
        <f t="shared" si="9"/>
        <v>0</v>
      </c>
      <c r="H99" t="s">
        <v>24</v>
      </c>
    </row>
    <row r="100" spans="1:10" x14ac:dyDescent="0.25">
      <c r="A100">
        <v>216</v>
      </c>
      <c r="B100" t="s">
        <v>31</v>
      </c>
      <c r="C100" t="s">
        <v>31</v>
      </c>
      <c r="D100">
        <f t="shared" si="7"/>
        <v>2</v>
      </c>
      <c r="E100">
        <f t="shared" si="8"/>
        <v>1</v>
      </c>
      <c r="F100">
        <f t="shared" si="9"/>
        <v>1</v>
      </c>
      <c r="H100" t="s">
        <v>24</v>
      </c>
      <c r="J100">
        <f t="shared" ref="J100:J110" si="12" xml:space="preserve"> IF(D100=2,1,0)</f>
        <v>1</v>
      </c>
    </row>
    <row r="101" spans="1:10" x14ac:dyDescent="0.25">
      <c r="A101">
        <v>217</v>
      </c>
      <c r="B101" t="s">
        <v>34</v>
      </c>
      <c r="C101" t="s">
        <v>32</v>
      </c>
      <c r="D101">
        <f t="shared" si="7"/>
        <v>0</v>
      </c>
      <c r="E101">
        <f t="shared" si="8"/>
        <v>0</v>
      </c>
      <c r="F101">
        <f t="shared" si="9"/>
        <v>0</v>
      </c>
      <c r="H101" t="s">
        <v>25</v>
      </c>
      <c r="J101">
        <f t="shared" si="12"/>
        <v>0</v>
      </c>
    </row>
    <row r="102" spans="1:10" x14ac:dyDescent="0.25">
      <c r="A102">
        <v>218</v>
      </c>
      <c r="B102" t="s">
        <v>31</v>
      </c>
      <c r="C102" t="s">
        <v>31</v>
      </c>
      <c r="D102">
        <f t="shared" si="7"/>
        <v>2</v>
      </c>
      <c r="E102">
        <f t="shared" si="8"/>
        <v>1</v>
      </c>
      <c r="F102">
        <f t="shared" si="9"/>
        <v>1</v>
      </c>
      <c r="H102" t="s">
        <v>25</v>
      </c>
      <c r="J102">
        <f t="shared" si="12"/>
        <v>1</v>
      </c>
    </row>
    <row r="103" spans="1:10" x14ac:dyDescent="0.25">
      <c r="A103">
        <v>219</v>
      </c>
      <c r="B103" t="s">
        <v>34</v>
      </c>
      <c r="C103" t="s">
        <v>32</v>
      </c>
      <c r="D103">
        <f t="shared" si="7"/>
        <v>0</v>
      </c>
      <c r="E103">
        <f t="shared" si="8"/>
        <v>0</v>
      </c>
      <c r="F103">
        <f t="shared" si="9"/>
        <v>0</v>
      </c>
      <c r="H103" t="s">
        <v>25</v>
      </c>
      <c r="J103">
        <f t="shared" si="12"/>
        <v>0</v>
      </c>
    </row>
    <row r="104" spans="1:10" x14ac:dyDescent="0.25">
      <c r="A104">
        <v>220</v>
      </c>
      <c r="B104" t="s">
        <v>31</v>
      </c>
      <c r="C104" t="s">
        <v>31</v>
      </c>
      <c r="D104">
        <f t="shared" si="7"/>
        <v>2</v>
      </c>
      <c r="E104">
        <f t="shared" si="8"/>
        <v>1</v>
      </c>
      <c r="F104">
        <f t="shared" si="9"/>
        <v>1</v>
      </c>
      <c r="H104" t="s">
        <v>25</v>
      </c>
      <c r="J104">
        <f t="shared" si="12"/>
        <v>1</v>
      </c>
    </row>
    <row r="105" spans="1:10" x14ac:dyDescent="0.25">
      <c r="A105">
        <v>221</v>
      </c>
      <c r="B105" t="s">
        <v>31</v>
      </c>
      <c r="C105" t="s">
        <v>31</v>
      </c>
      <c r="D105">
        <f t="shared" si="7"/>
        <v>2</v>
      </c>
      <c r="E105">
        <f t="shared" si="8"/>
        <v>1</v>
      </c>
      <c r="F105">
        <f t="shared" si="9"/>
        <v>1</v>
      </c>
      <c r="H105" t="s">
        <v>25</v>
      </c>
      <c r="J105">
        <f t="shared" si="12"/>
        <v>1</v>
      </c>
    </row>
    <row r="106" spans="1:10" x14ac:dyDescent="0.25">
      <c r="A106">
        <v>222</v>
      </c>
      <c r="B106" t="s">
        <v>31</v>
      </c>
      <c r="C106" t="s">
        <v>31</v>
      </c>
      <c r="D106">
        <f t="shared" si="7"/>
        <v>2</v>
      </c>
      <c r="E106">
        <f t="shared" si="8"/>
        <v>1</v>
      </c>
      <c r="F106">
        <f t="shared" si="9"/>
        <v>1</v>
      </c>
      <c r="H106" t="s">
        <v>25</v>
      </c>
      <c r="J106">
        <f t="shared" si="12"/>
        <v>1</v>
      </c>
    </row>
    <row r="107" spans="1:10" x14ac:dyDescent="0.25">
      <c r="A107">
        <v>228</v>
      </c>
      <c r="B107" t="s">
        <v>34</v>
      </c>
      <c r="C107" t="s">
        <v>33</v>
      </c>
      <c r="D107">
        <f t="shared" si="7"/>
        <v>0</v>
      </c>
      <c r="E107">
        <f t="shared" si="8"/>
        <v>0</v>
      </c>
      <c r="F107">
        <f t="shared" si="9"/>
        <v>0</v>
      </c>
      <c r="H107" t="s">
        <v>24</v>
      </c>
      <c r="J107">
        <f t="shared" si="12"/>
        <v>0</v>
      </c>
    </row>
    <row r="108" spans="1:10" x14ac:dyDescent="0.25">
      <c r="A108">
        <v>230</v>
      </c>
      <c r="B108" t="s">
        <v>31</v>
      </c>
      <c r="C108" t="s">
        <v>31</v>
      </c>
      <c r="D108">
        <f t="shared" si="7"/>
        <v>2</v>
      </c>
      <c r="E108">
        <f t="shared" si="8"/>
        <v>1</v>
      </c>
      <c r="F108">
        <f t="shared" si="9"/>
        <v>1</v>
      </c>
      <c r="H108" t="s">
        <v>24</v>
      </c>
      <c r="J108">
        <f t="shared" si="12"/>
        <v>1</v>
      </c>
    </row>
    <row r="109" spans="1:10" x14ac:dyDescent="0.25">
      <c r="A109">
        <v>231</v>
      </c>
      <c r="B109" t="s">
        <v>32</v>
      </c>
      <c r="C109" t="s">
        <v>34</v>
      </c>
      <c r="D109">
        <f t="shared" si="7"/>
        <v>0</v>
      </c>
      <c r="E109">
        <f t="shared" si="8"/>
        <v>0</v>
      </c>
      <c r="F109">
        <f t="shared" si="9"/>
        <v>0</v>
      </c>
      <c r="H109" t="s">
        <v>24</v>
      </c>
      <c r="J109">
        <f t="shared" si="12"/>
        <v>0</v>
      </c>
    </row>
    <row r="110" spans="1:10" x14ac:dyDescent="0.25">
      <c r="A110">
        <v>238</v>
      </c>
      <c r="B110" t="s">
        <v>32</v>
      </c>
      <c r="C110" t="s">
        <v>34</v>
      </c>
      <c r="D110">
        <f t="shared" si="7"/>
        <v>0</v>
      </c>
      <c r="E110">
        <f t="shared" si="8"/>
        <v>0</v>
      </c>
      <c r="F110">
        <f t="shared" si="9"/>
        <v>0</v>
      </c>
      <c r="H110" t="s">
        <v>25</v>
      </c>
      <c r="J110">
        <f t="shared" si="12"/>
        <v>0</v>
      </c>
    </row>
  </sheetData>
  <autoFilter ref="A1:H110">
    <filterColumn colId="0">
      <filters>
        <filter val="10"/>
        <filter val="110"/>
        <filter val="116"/>
        <filter val="126"/>
        <filter val="127"/>
        <filter val="13"/>
        <filter val="132"/>
        <filter val="134"/>
        <filter val="136"/>
        <filter val="137"/>
        <filter val="138"/>
        <filter val="139"/>
        <filter val="14"/>
        <filter val="142"/>
        <filter val="143"/>
        <filter val="146"/>
        <filter val="150"/>
        <filter val="153"/>
        <filter val="155"/>
        <filter val="16"/>
        <filter val="160"/>
        <filter val="163"/>
        <filter val="165"/>
        <filter val="166"/>
        <filter val="167"/>
        <filter val="17"/>
        <filter val="173"/>
        <filter val="179"/>
        <filter val="18"/>
        <filter val="182"/>
        <filter val="186"/>
        <filter val="187"/>
        <filter val="188"/>
        <filter val="189"/>
        <filter val="190"/>
        <filter val="191"/>
        <filter val="193"/>
        <filter val="194"/>
        <filter val="195"/>
        <filter val="196"/>
        <filter val="197"/>
        <filter val="199"/>
        <filter val="201"/>
        <filter val="206"/>
        <filter val="210"/>
        <filter val="211"/>
        <filter val="212"/>
        <filter val="216"/>
        <filter val="217"/>
        <filter val="218"/>
        <filter val="219"/>
        <filter val="22"/>
        <filter val="220"/>
        <filter val="221"/>
        <filter val="222"/>
        <filter val="228"/>
        <filter val="23"/>
        <filter val="230"/>
        <filter val="231"/>
        <filter val="238"/>
        <filter val="28"/>
        <filter val="29"/>
        <filter val="30"/>
        <filter val="34"/>
        <filter val="36"/>
        <filter val="37"/>
        <filter val="38"/>
        <filter val="4"/>
        <filter val="41"/>
        <filter val="43"/>
        <filter val="47"/>
        <filter val="48"/>
        <filter val="50"/>
        <filter val="52"/>
        <filter val="55"/>
        <filter val="56"/>
        <filter val="59"/>
        <filter val="60"/>
        <filter val="61"/>
        <filter val="62"/>
        <filter val="64"/>
        <filter val="67"/>
        <filter val="7"/>
        <filter val="71"/>
        <filter val="72"/>
        <filter val="74"/>
        <filter val="76"/>
        <filter val="77"/>
        <filter val="78"/>
        <filter val="80"/>
        <filter val="81"/>
        <filter val="85"/>
        <filter val="86"/>
        <filter val="87"/>
        <filter val="88"/>
        <filter val="89"/>
        <filter val="9"/>
        <filter val="90"/>
        <filter val="91"/>
        <filter val="93"/>
        <filter val="96"/>
        <filter val="97"/>
        <filter val="98"/>
      </filters>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10"/>
  <sheetViews>
    <sheetView workbookViewId="0">
      <selection activeCell="I2" sqref="I2:I110"/>
    </sheetView>
  </sheetViews>
  <sheetFormatPr defaultRowHeight="15" x14ac:dyDescent="0.25"/>
  <sheetData>
    <row r="1" spans="1:9" x14ac:dyDescent="0.25">
      <c r="A1" t="s">
        <v>11</v>
      </c>
      <c r="B1" s="2" t="s">
        <v>7</v>
      </c>
      <c r="C1" t="s">
        <v>36</v>
      </c>
      <c r="D1" t="s">
        <v>37</v>
      </c>
      <c r="F1" t="s">
        <v>48</v>
      </c>
      <c r="G1" t="s">
        <v>209</v>
      </c>
      <c r="H1" t="s">
        <v>210</v>
      </c>
    </row>
    <row r="2" spans="1:9" x14ac:dyDescent="0.25">
      <c r="A2">
        <v>4</v>
      </c>
      <c r="B2" s="2">
        <v>1</v>
      </c>
      <c r="C2" t="s">
        <v>38</v>
      </c>
      <c r="D2" t="s">
        <v>39</v>
      </c>
      <c r="F2">
        <f xml:space="preserve"> SUM(IF(AND(B2=1,C2="The negative words"),1,IF(AND(B2=0, C2="The positive words"),1,0)),IF(AND(B2=0,D2="The negative words"),1,IF(AND(B2=1, D2="The positive words"),1,0)))</f>
        <v>0</v>
      </c>
      <c r="G2">
        <f xml:space="preserve"> IF(AND(B2=1,C2="The negative words"),1,IF(AND(B2=0,C2="The positive words"),1,0))</f>
        <v>0</v>
      </c>
      <c r="H2">
        <f xml:space="preserve"> IF(AND(B2=1,D2="The positive words"),1,IF(AND(B2=0,D2="The negative words"),1,0))</f>
        <v>0</v>
      </c>
      <c r="I2">
        <f xml:space="preserve"> IF(F2=2,1,0)</f>
        <v>0</v>
      </c>
    </row>
    <row r="3" spans="1:9" x14ac:dyDescent="0.25">
      <c r="A3">
        <v>7</v>
      </c>
      <c r="B3" s="2">
        <v>1</v>
      </c>
      <c r="C3" t="s">
        <v>33</v>
      </c>
      <c r="D3" t="s">
        <v>38</v>
      </c>
      <c r="F3">
        <f t="shared" ref="F3:F66" si="0" xml:space="preserve"> SUM(IF(AND(B3=1,C3="The negative words"),1,IF(AND(B3=0, C3="The positive words"),1,0)),IF(AND(B3=0,D3="The negative words"),1,IF(AND(B3=1, D3="The positive words"),1,0)))</f>
        <v>1</v>
      </c>
      <c r="G3">
        <f t="shared" ref="G3:G66" si="1" xml:space="preserve"> IF(AND(B3=1,C3="The negative words"),1,IF(AND(B3=0,C3="The positive words"),1,0))</f>
        <v>0</v>
      </c>
      <c r="H3">
        <f t="shared" ref="H3:H66" si="2" xml:space="preserve"> IF(AND(B3=1,D3="The positive words"),1,IF(AND(B3=0,D3="The negative words"),1,0))</f>
        <v>1</v>
      </c>
      <c r="I3">
        <f t="shared" ref="I3:I12" si="3" xml:space="preserve"> IF(F3=2,1,0)</f>
        <v>0</v>
      </c>
    </row>
    <row r="4" spans="1:9" x14ac:dyDescent="0.25">
      <c r="A4">
        <v>9</v>
      </c>
      <c r="B4" s="2">
        <v>0</v>
      </c>
      <c r="C4" t="s">
        <v>33</v>
      </c>
      <c r="D4" t="s">
        <v>33</v>
      </c>
      <c r="F4">
        <f t="shared" si="0"/>
        <v>0</v>
      </c>
      <c r="G4">
        <f t="shared" si="1"/>
        <v>0</v>
      </c>
      <c r="H4">
        <f t="shared" si="2"/>
        <v>0</v>
      </c>
      <c r="I4">
        <f t="shared" si="3"/>
        <v>0</v>
      </c>
    </row>
    <row r="5" spans="1:9" x14ac:dyDescent="0.25">
      <c r="A5">
        <v>10</v>
      </c>
      <c r="B5" s="2">
        <v>0</v>
      </c>
      <c r="C5" t="s">
        <v>38</v>
      </c>
      <c r="D5" t="s">
        <v>39</v>
      </c>
      <c r="F5">
        <f t="shared" si="0"/>
        <v>2</v>
      </c>
      <c r="G5">
        <f t="shared" si="1"/>
        <v>1</v>
      </c>
      <c r="H5">
        <f t="shared" si="2"/>
        <v>1</v>
      </c>
      <c r="I5">
        <f t="shared" si="3"/>
        <v>1</v>
      </c>
    </row>
    <row r="6" spans="1:9" x14ac:dyDescent="0.25">
      <c r="A6">
        <v>13</v>
      </c>
      <c r="B6" s="2">
        <v>0</v>
      </c>
      <c r="C6" t="s">
        <v>38</v>
      </c>
      <c r="D6" t="s">
        <v>39</v>
      </c>
      <c r="F6">
        <f t="shared" si="0"/>
        <v>2</v>
      </c>
      <c r="G6">
        <f t="shared" si="1"/>
        <v>1</v>
      </c>
      <c r="H6">
        <f t="shared" si="2"/>
        <v>1</v>
      </c>
      <c r="I6">
        <f t="shared" si="3"/>
        <v>1</v>
      </c>
    </row>
    <row r="7" spans="1:9" x14ac:dyDescent="0.25">
      <c r="A7">
        <v>14</v>
      </c>
      <c r="B7" s="2">
        <v>0</v>
      </c>
      <c r="C7" t="s">
        <v>38</v>
      </c>
      <c r="D7" t="s">
        <v>39</v>
      </c>
      <c r="F7">
        <f t="shared" si="0"/>
        <v>2</v>
      </c>
      <c r="G7">
        <f t="shared" si="1"/>
        <v>1</v>
      </c>
      <c r="H7">
        <f t="shared" si="2"/>
        <v>1</v>
      </c>
      <c r="I7">
        <f t="shared" si="3"/>
        <v>1</v>
      </c>
    </row>
    <row r="8" spans="1:9" x14ac:dyDescent="0.25">
      <c r="A8">
        <v>16</v>
      </c>
      <c r="B8" s="2">
        <v>0</v>
      </c>
      <c r="C8" t="s">
        <v>38</v>
      </c>
      <c r="D8" t="s">
        <v>38</v>
      </c>
      <c r="F8">
        <f t="shared" si="0"/>
        <v>1</v>
      </c>
      <c r="G8">
        <f t="shared" si="1"/>
        <v>1</v>
      </c>
      <c r="H8">
        <f t="shared" si="2"/>
        <v>0</v>
      </c>
      <c r="I8">
        <f t="shared" si="3"/>
        <v>0</v>
      </c>
    </row>
    <row r="9" spans="1:9" x14ac:dyDescent="0.25">
      <c r="A9">
        <v>17</v>
      </c>
      <c r="B9" s="2">
        <v>1</v>
      </c>
      <c r="C9" t="s">
        <v>39</v>
      </c>
      <c r="D9" t="s">
        <v>38</v>
      </c>
      <c r="F9">
        <f t="shared" si="0"/>
        <v>2</v>
      </c>
      <c r="G9">
        <f t="shared" si="1"/>
        <v>1</v>
      </c>
      <c r="H9">
        <f t="shared" si="2"/>
        <v>1</v>
      </c>
      <c r="I9">
        <f t="shared" si="3"/>
        <v>1</v>
      </c>
    </row>
    <row r="10" spans="1:9" x14ac:dyDescent="0.25">
      <c r="A10">
        <v>18</v>
      </c>
      <c r="B10" s="2">
        <v>1</v>
      </c>
      <c r="C10" t="s">
        <v>39</v>
      </c>
      <c r="D10" t="s">
        <v>38</v>
      </c>
      <c r="F10">
        <f t="shared" si="0"/>
        <v>2</v>
      </c>
      <c r="G10">
        <f t="shared" si="1"/>
        <v>1</v>
      </c>
      <c r="H10">
        <f t="shared" si="2"/>
        <v>1</v>
      </c>
      <c r="I10">
        <f t="shared" si="3"/>
        <v>1</v>
      </c>
    </row>
    <row r="11" spans="1:9" x14ac:dyDescent="0.25">
      <c r="A11">
        <v>22</v>
      </c>
      <c r="B11" s="2">
        <v>1</v>
      </c>
      <c r="C11" t="s">
        <v>39</v>
      </c>
      <c r="D11" t="s">
        <v>38</v>
      </c>
      <c r="F11">
        <f t="shared" si="0"/>
        <v>2</v>
      </c>
      <c r="G11">
        <f t="shared" si="1"/>
        <v>1</v>
      </c>
      <c r="H11">
        <f t="shared" si="2"/>
        <v>1</v>
      </c>
      <c r="I11">
        <f t="shared" si="3"/>
        <v>1</v>
      </c>
    </row>
    <row r="12" spans="1:9" x14ac:dyDescent="0.25">
      <c r="A12">
        <v>23</v>
      </c>
      <c r="B12" s="2">
        <v>1</v>
      </c>
      <c r="C12" t="s">
        <v>39</v>
      </c>
      <c r="D12" t="s">
        <v>38</v>
      </c>
      <c r="F12">
        <f t="shared" si="0"/>
        <v>2</v>
      </c>
      <c r="G12">
        <f t="shared" si="1"/>
        <v>1</v>
      </c>
      <c r="H12">
        <f t="shared" si="2"/>
        <v>1</v>
      </c>
      <c r="I12">
        <f t="shared" si="3"/>
        <v>1</v>
      </c>
    </row>
    <row r="13" spans="1:9" hidden="1" x14ac:dyDescent="0.25">
      <c r="A13">
        <v>27</v>
      </c>
      <c r="B13" s="2">
        <v>0</v>
      </c>
      <c r="C13" t="s">
        <v>39</v>
      </c>
      <c r="D13" t="s">
        <v>38</v>
      </c>
      <c r="F13">
        <f t="shared" si="0"/>
        <v>0</v>
      </c>
      <c r="G13">
        <f t="shared" si="1"/>
        <v>0</v>
      </c>
      <c r="H13">
        <f t="shared" si="2"/>
        <v>0</v>
      </c>
    </row>
    <row r="14" spans="1:9" x14ac:dyDescent="0.25">
      <c r="A14">
        <v>28</v>
      </c>
      <c r="B14" s="2">
        <v>0</v>
      </c>
      <c r="C14" t="s">
        <v>39</v>
      </c>
      <c r="D14" t="s">
        <v>38</v>
      </c>
      <c r="F14">
        <f t="shared" si="0"/>
        <v>0</v>
      </c>
      <c r="G14">
        <f t="shared" si="1"/>
        <v>0</v>
      </c>
      <c r="H14">
        <f t="shared" si="2"/>
        <v>0</v>
      </c>
      <c r="I14">
        <f t="shared" ref="I14:I22" si="4" xml:space="preserve"> IF(F14=2,1,0)</f>
        <v>0</v>
      </c>
    </row>
    <row r="15" spans="1:9" x14ac:dyDescent="0.25">
      <c r="A15">
        <v>29</v>
      </c>
      <c r="B15" s="2">
        <v>0</v>
      </c>
      <c r="C15" t="s">
        <v>38</v>
      </c>
      <c r="D15" t="s">
        <v>39</v>
      </c>
      <c r="F15">
        <f t="shared" si="0"/>
        <v>2</v>
      </c>
      <c r="G15">
        <f t="shared" si="1"/>
        <v>1</v>
      </c>
      <c r="H15">
        <f t="shared" si="2"/>
        <v>1</v>
      </c>
      <c r="I15">
        <f t="shared" si="4"/>
        <v>1</v>
      </c>
    </row>
    <row r="16" spans="1:9" x14ac:dyDescent="0.25">
      <c r="A16">
        <v>30</v>
      </c>
      <c r="B16" s="2">
        <v>0</v>
      </c>
      <c r="C16" t="s">
        <v>38</v>
      </c>
      <c r="D16" t="s">
        <v>39</v>
      </c>
      <c r="F16">
        <f t="shared" si="0"/>
        <v>2</v>
      </c>
      <c r="G16">
        <f t="shared" si="1"/>
        <v>1</v>
      </c>
      <c r="H16">
        <f t="shared" si="2"/>
        <v>1</v>
      </c>
      <c r="I16">
        <f t="shared" si="4"/>
        <v>1</v>
      </c>
    </row>
    <row r="17" spans="1:9" x14ac:dyDescent="0.25">
      <c r="A17">
        <v>34</v>
      </c>
      <c r="B17" s="2">
        <v>1</v>
      </c>
      <c r="C17" t="s">
        <v>38</v>
      </c>
      <c r="D17" t="s">
        <v>33</v>
      </c>
      <c r="F17">
        <f t="shared" si="0"/>
        <v>0</v>
      </c>
      <c r="G17">
        <f t="shared" si="1"/>
        <v>0</v>
      </c>
      <c r="H17">
        <f t="shared" si="2"/>
        <v>0</v>
      </c>
      <c r="I17">
        <f t="shared" si="4"/>
        <v>0</v>
      </c>
    </row>
    <row r="18" spans="1:9" x14ac:dyDescent="0.25">
      <c r="A18">
        <v>36</v>
      </c>
      <c r="B18" s="2">
        <v>1</v>
      </c>
      <c r="C18" t="s">
        <v>33</v>
      </c>
      <c r="D18" t="s">
        <v>33</v>
      </c>
      <c r="F18">
        <f t="shared" si="0"/>
        <v>0</v>
      </c>
      <c r="G18">
        <f t="shared" si="1"/>
        <v>0</v>
      </c>
      <c r="H18">
        <f t="shared" si="2"/>
        <v>0</v>
      </c>
      <c r="I18">
        <f t="shared" si="4"/>
        <v>0</v>
      </c>
    </row>
    <row r="19" spans="1:9" x14ac:dyDescent="0.25">
      <c r="A19">
        <v>37</v>
      </c>
      <c r="B19" s="2">
        <v>1</v>
      </c>
      <c r="C19" t="s">
        <v>39</v>
      </c>
      <c r="D19" t="s">
        <v>38</v>
      </c>
      <c r="F19">
        <f t="shared" si="0"/>
        <v>2</v>
      </c>
      <c r="G19">
        <f t="shared" si="1"/>
        <v>1</v>
      </c>
      <c r="H19">
        <f t="shared" si="2"/>
        <v>1</v>
      </c>
      <c r="I19">
        <f t="shared" si="4"/>
        <v>1</v>
      </c>
    </row>
    <row r="20" spans="1:9" x14ac:dyDescent="0.25">
      <c r="A20">
        <v>38</v>
      </c>
      <c r="B20" s="2">
        <v>1</v>
      </c>
      <c r="C20" t="s">
        <v>39</v>
      </c>
      <c r="D20" t="s">
        <v>38</v>
      </c>
      <c r="F20">
        <f t="shared" si="0"/>
        <v>2</v>
      </c>
      <c r="G20">
        <f t="shared" si="1"/>
        <v>1</v>
      </c>
      <c r="H20">
        <f t="shared" si="2"/>
        <v>1</v>
      </c>
      <c r="I20">
        <f t="shared" si="4"/>
        <v>1</v>
      </c>
    </row>
    <row r="21" spans="1:9" x14ac:dyDescent="0.25">
      <c r="A21">
        <v>41</v>
      </c>
      <c r="B21" s="2">
        <v>0</v>
      </c>
      <c r="C21" t="s">
        <v>38</v>
      </c>
      <c r="D21" t="s">
        <v>39</v>
      </c>
      <c r="F21">
        <f t="shared" si="0"/>
        <v>2</v>
      </c>
      <c r="G21">
        <f t="shared" si="1"/>
        <v>1</v>
      </c>
      <c r="H21">
        <f t="shared" si="2"/>
        <v>1</v>
      </c>
      <c r="I21">
        <f t="shared" si="4"/>
        <v>1</v>
      </c>
    </row>
    <row r="22" spans="1:9" x14ac:dyDescent="0.25">
      <c r="A22">
        <v>43</v>
      </c>
      <c r="B22" s="2">
        <v>0</v>
      </c>
      <c r="C22" t="s">
        <v>33</v>
      </c>
      <c r="D22" t="s">
        <v>33</v>
      </c>
      <c r="F22">
        <f t="shared" si="0"/>
        <v>0</v>
      </c>
      <c r="G22">
        <f t="shared" si="1"/>
        <v>0</v>
      </c>
      <c r="H22">
        <f t="shared" si="2"/>
        <v>0</v>
      </c>
      <c r="I22">
        <f t="shared" si="4"/>
        <v>0</v>
      </c>
    </row>
    <row r="23" spans="1:9" hidden="1" x14ac:dyDescent="0.25">
      <c r="A23">
        <v>45</v>
      </c>
      <c r="B23" s="2">
        <v>0</v>
      </c>
      <c r="C23" t="s">
        <v>38</v>
      </c>
      <c r="D23" t="s">
        <v>39</v>
      </c>
      <c r="F23">
        <f t="shared" si="0"/>
        <v>2</v>
      </c>
      <c r="G23">
        <f t="shared" si="1"/>
        <v>1</v>
      </c>
      <c r="H23">
        <f t="shared" si="2"/>
        <v>1</v>
      </c>
    </row>
    <row r="24" spans="1:9" x14ac:dyDescent="0.25">
      <c r="A24">
        <v>47</v>
      </c>
      <c r="B24" s="2">
        <v>0</v>
      </c>
      <c r="C24" t="s">
        <v>38</v>
      </c>
      <c r="D24" t="s">
        <v>39</v>
      </c>
      <c r="F24">
        <f t="shared" si="0"/>
        <v>2</v>
      </c>
      <c r="G24">
        <f t="shared" si="1"/>
        <v>1</v>
      </c>
      <c r="H24">
        <f t="shared" si="2"/>
        <v>1</v>
      </c>
      <c r="I24">
        <f t="shared" ref="I24:I56" si="5" xml:space="preserve"> IF(F24=2,1,0)</f>
        <v>1</v>
      </c>
    </row>
    <row r="25" spans="1:9" x14ac:dyDescent="0.25">
      <c r="A25">
        <v>48</v>
      </c>
      <c r="B25" s="2">
        <v>0</v>
      </c>
      <c r="C25" t="s">
        <v>33</v>
      </c>
      <c r="D25" t="s">
        <v>33</v>
      </c>
      <c r="F25">
        <f t="shared" si="0"/>
        <v>0</v>
      </c>
      <c r="G25">
        <f t="shared" si="1"/>
        <v>0</v>
      </c>
      <c r="H25">
        <f t="shared" si="2"/>
        <v>0</v>
      </c>
      <c r="I25">
        <f t="shared" si="5"/>
        <v>0</v>
      </c>
    </row>
    <row r="26" spans="1:9" x14ac:dyDescent="0.25">
      <c r="A26">
        <v>50</v>
      </c>
      <c r="B26" s="2">
        <v>1</v>
      </c>
      <c r="C26" t="s">
        <v>39</v>
      </c>
      <c r="D26" t="s">
        <v>38</v>
      </c>
      <c r="F26">
        <f t="shared" si="0"/>
        <v>2</v>
      </c>
      <c r="G26">
        <f t="shared" si="1"/>
        <v>1</v>
      </c>
      <c r="H26">
        <f t="shared" si="2"/>
        <v>1</v>
      </c>
      <c r="I26">
        <f t="shared" si="5"/>
        <v>1</v>
      </c>
    </row>
    <row r="27" spans="1:9" x14ac:dyDescent="0.25">
      <c r="A27">
        <v>52</v>
      </c>
      <c r="B27" s="2">
        <v>1</v>
      </c>
      <c r="C27" t="s">
        <v>39</v>
      </c>
      <c r="D27" t="s">
        <v>38</v>
      </c>
      <c r="F27">
        <f t="shared" si="0"/>
        <v>2</v>
      </c>
      <c r="G27">
        <f t="shared" si="1"/>
        <v>1</v>
      </c>
      <c r="H27">
        <f t="shared" si="2"/>
        <v>1</v>
      </c>
      <c r="I27">
        <f t="shared" si="5"/>
        <v>1</v>
      </c>
    </row>
    <row r="28" spans="1:9" x14ac:dyDescent="0.25">
      <c r="A28">
        <v>55</v>
      </c>
      <c r="B28" s="2">
        <v>1</v>
      </c>
      <c r="C28" t="s">
        <v>39</v>
      </c>
      <c r="D28" t="s">
        <v>38</v>
      </c>
      <c r="F28">
        <f t="shared" si="0"/>
        <v>2</v>
      </c>
      <c r="G28">
        <f t="shared" si="1"/>
        <v>1</v>
      </c>
      <c r="H28">
        <f t="shared" si="2"/>
        <v>1</v>
      </c>
      <c r="I28">
        <f t="shared" si="5"/>
        <v>1</v>
      </c>
    </row>
    <row r="29" spans="1:9" x14ac:dyDescent="0.25">
      <c r="A29">
        <v>56</v>
      </c>
      <c r="B29" s="2">
        <v>1</v>
      </c>
      <c r="C29" t="s">
        <v>38</v>
      </c>
      <c r="D29" t="s">
        <v>39</v>
      </c>
      <c r="F29">
        <f t="shared" si="0"/>
        <v>0</v>
      </c>
      <c r="G29">
        <f t="shared" si="1"/>
        <v>0</v>
      </c>
      <c r="H29">
        <f t="shared" si="2"/>
        <v>0</v>
      </c>
      <c r="I29">
        <f t="shared" si="5"/>
        <v>0</v>
      </c>
    </row>
    <row r="30" spans="1:9" x14ac:dyDescent="0.25">
      <c r="A30">
        <v>59</v>
      </c>
      <c r="B30" s="2">
        <v>0</v>
      </c>
      <c r="C30" t="s">
        <v>38</v>
      </c>
      <c r="D30" t="s">
        <v>39</v>
      </c>
      <c r="F30">
        <f t="shared" si="0"/>
        <v>2</v>
      </c>
      <c r="G30">
        <f t="shared" si="1"/>
        <v>1</v>
      </c>
      <c r="H30">
        <f t="shared" si="2"/>
        <v>1</v>
      </c>
      <c r="I30">
        <f t="shared" si="5"/>
        <v>1</v>
      </c>
    </row>
    <row r="31" spans="1:9" x14ac:dyDescent="0.25">
      <c r="A31">
        <v>60</v>
      </c>
      <c r="B31" s="2">
        <v>0</v>
      </c>
      <c r="C31" t="s">
        <v>38</v>
      </c>
      <c r="D31" t="s">
        <v>39</v>
      </c>
      <c r="F31">
        <f t="shared" si="0"/>
        <v>2</v>
      </c>
      <c r="G31">
        <f t="shared" si="1"/>
        <v>1</v>
      </c>
      <c r="H31">
        <f t="shared" si="2"/>
        <v>1</v>
      </c>
      <c r="I31">
        <f t="shared" si="5"/>
        <v>1</v>
      </c>
    </row>
    <row r="32" spans="1:9" x14ac:dyDescent="0.25">
      <c r="A32">
        <v>61</v>
      </c>
      <c r="B32" s="2">
        <v>0</v>
      </c>
      <c r="C32" t="s">
        <v>38</v>
      </c>
      <c r="D32" t="s">
        <v>39</v>
      </c>
      <c r="F32">
        <f t="shared" si="0"/>
        <v>2</v>
      </c>
      <c r="G32">
        <f t="shared" si="1"/>
        <v>1</v>
      </c>
      <c r="H32">
        <f t="shared" si="2"/>
        <v>1</v>
      </c>
      <c r="I32">
        <f t="shared" si="5"/>
        <v>1</v>
      </c>
    </row>
    <row r="33" spans="1:9" x14ac:dyDescent="0.25">
      <c r="A33">
        <v>62</v>
      </c>
      <c r="B33" s="2">
        <v>0</v>
      </c>
      <c r="C33" t="s">
        <v>38</v>
      </c>
      <c r="D33" t="s">
        <v>39</v>
      </c>
      <c r="F33">
        <f t="shared" si="0"/>
        <v>2</v>
      </c>
      <c r="G33">
        <f t="shared" si="1"/>
        <v>1</v>
      </c>
      <c r="H33">
        <f t="shared" si="2"/>
        <v>1</v>
      </c>
      <c r="I33">
        <f t="shared" si="5"/>
        <v>1</v>
      </c>
    </row>
    <row r="34" spans="1:9" x14ac:dyDescent="0.25">
      <c r="A34">
        <v>64</v>
      </c>
      <c r="B34" s="2">
        <v>0</v>
      </c>
      <c r="C34" t="s">
        <v>38</v>
      </c>
      <c r="D34" t="s">
        <v>39</v>
      </c>
      <c r="F34">
        <f t="shared" si="0"/>
        <v>2</v>
      </c>
      <c r="G34">
        <f t="shared" si="1"/>
        <v>1</v>
      </c>
      <c r="H34">
        <f t="shared" si="2"/>
        <v>1</v>
      </c>
      <c r="I34">
        <f t="shared" si="5"/>
        <v>1</v>
      </c>
    </row>
    <row r="35" spans="1:9" x14ac:dyDescent="0.25">
      <c r="A35">
        <v>67</v>
      </c>
      <c r="B35" s="2">
        <v>1</v>
      </c>
      <c r="C35" t="s">
        <v>39</v>
      </c>
      <c r="D35" t="s">
        <v>38</v>
      </c>
      <c r="F35">
        <f t="shared" si="0"/>
        <v>2</v>
      </c>
      <c r="G35">
        <f t="shared" si="1"/>
        <v>1</v>
      </c>
      <c r="H35">
        <f t="shared" si="2"/>
        <v>1</v>
      </c>
      <c r="I35">
        <f t="shared" si="5"/>
        <v>1</v>
      </c>
    </row>
    <row r="36" spans="1:9" x14ac:dyDescent="0.25">
      <c r="A36">
        <v>71</v>
      </c>
      <c r="B36" s="2">
        <v>1</v>
      </c>
      <c r="C36" t="s">
        <v>38</v>
      </c>
      <c r="D36" t="s">
        <v>38</v>
      </c>
      <c r="F36">
        <f t="shared" si="0"/>
        <v>1</v>
      </c>
      <c r="G36">
        <f t="shared" si="1"/>
        <v>0</v>
      </c>
      <c r="H36">
        <f t="shared" si="2"/>
        <v>1</v>
      </c>
      <c r="I36">
        <f t="shared" si="5"/>
        <v>0</v>
      </c>
    </row>
    <row r="37" spans="1:9" x14ac:dyDescent="0.25">
      <c r="A37">
        <v>72</v>
      </c>
      <c r="B37" s="2">
        <v>1</v>
      </c>
      <c r="C37" t="s">
        <v>39</v>
      </c>
      <c r="D37" t="s">
        <v>38</v>
      </c>
      <c r="F37">
        <f t="shared" si="0"/>
        <v>2</v>
      </c>
      <c r="G37">
        <f t="shared" si="1"/>
        <v>1</v>
      </c>
      <c r="H37">
        <f t="shared" si="2"/>
        <v>1</v>
      </c>
      <c r="I37">
        <f t="shared" si="5"/>
        <v>1</v>
      </c>
    </row>
    <row r="38" spans="1:9" x14ac:dyDescent="0.25">
      <c r="A38">
        <v>74</v>
      </c>
      <c r="B38" s="2">
        <v>0</v>
      </c>
      <c r="C38" t="s">
        <v>38</v>
      </c>
      <c r="D38" t="s">
        <v>39</v>
      </c>
      <c r="F38">
        <f t="shared" si="0"/>
        <v>2</v>
      </c>
      <c r="G38">
        <f t="shared" si="1"/>
        <v>1</v>
      </c>
      <c r="H38">
        <f t="shared" si="2"/>
        <v>1</v>
      </c>
      <c r="I38">
        <f t="shared" si="5"/>
        <v>1</v>
      </c>
    </row>
    <row r="39" spans="1:9" x14ac:dyDescent="0.25">
      <c r="A39">
        <v>76</v>
      </c>
      <c r="B39" s="2">
        <v>0</v>
      </c>
      <c r="C39" t="s">
        <v>38</v>
      </c>
      <c r="D39" t="s">
        <v>39</v>
      </c>
      <c r="F39">
        <f t="shared" si="0"/>
        <v>2</v>
      </c>
      <c r="G39">
        <f t="shared" si="1"/>
        <v>1</v>
      </c>
      <c r="H39">
        <f t="shared" si="2"/>
        <v>1</v>
      </c>
      <c r="I39">
        <f t="shared" si="5"/>
        <v>1</v>
      </c>
    </row>
    <row r="40" spans="1:9" x14ac:dyDescent="0.25">
      <c r="A40">
        <v>77</v>
      </c>
      <c r="B40" s="2">
        <v>0</v>
      </c>
      <c r="C40" t="s">
        <v>38</v>
      </c>
      <c r="D40" t="s">
        <v>39</v>
      </c>
      <c r="F40">
        <f t="shared" si="0"/>
        <v>2</v>
      </c>
      <c r="G40">
        <f t="shared" si="1"/>
        <v>1</v>
      </c>
      <c r="H40">
        <f t="shared" si="2"/>
        <v>1</v>
      </c>
      <c r="I40">
        <f t="shared" si="5"/>
        <v>1</v>
      </c>
    </row>
    <row r="41" spans="1:9" x14ac:dyDescent="0.25">
      <c r="A41">
        <v>78</v>
      </c>
      <c r="B41" s="2">
        <v>0</v>
      </c>
      <c r="C41" t="s">
        <v>38</v>
      </c>
      <c r="D41" t="s">
        <v>39</v>
      </c>
      <c r="F41">
        <f t="shared" si="0"/>
        <v>2</v>
      </c>
      <c r="G41">
        <f t="shared" si="1"/>
        <v>1</v>
      </c>
      <c r="H41">
        <f t="shared" si="2"/>
        <v>1</v>
      </c>
      <c r="I41">
        <f t="shared" si="5"/>
        <v>1</v>
      </c>
    </row>
    <row r="42" spans="1:9" x14ac:dyDescent="0.25">
      <c r="A42">
        <v>80</v>
      </c>
      <c r="B42" s="2">
        <v>0</v>
      </c>
      <c r="C42" t="s">
        <v>33</v>
      </c>
      <c r="D42" t="s">
        <v>39</v>
      </c>
      <c r="F42">
        <f t="shared" si="0"/>
        <v>1</v>
      </c>
      <c r="G42">
        <f t="shared" si="1"/>
        <v>0</v>
      </c>
      <c r="H42">
        <f t="shared" si="2"/>
        <v>1</v>
      </c>
      <c r="I42">
        <f t="shared" si="5"/>
        <v>0</v>
      </c>
    </row>
    <row r="43" spans="1:9" x14ac:dyDescent="0.25">
      <c r="A43">
        <v>81</v>
      </c>
      <c r="B43" s="2">
        <v>1</v>
      </c>
      <c r="C43" t="s">
        <v>33</v>
      </c>
      <c r="D43" t="s">
        <v>33</v>
      </c>
      <c r="F43">
        <f t="shared" si="0"/>
        <v>0</v>
      </c>
      <c r="G43">
        <f t="shared" si="1"/>
        <v>0</v>
      </c>
      <c r="H43">
        <f t="shared" si="2"/>
        <v>0</v>
      </c>
      <c r="I43">
        <f t="shared" si="5"/>
        <v>0</v>
      </c>
    </row>
    <row r="44" spans="1:9" x14ac:dyDescent="0.25">
      <c r="A44">
        <v>85</v>
      </c>
      <c r="B44" s="2">
        <v>1</v>
      </c>
      <c r="C44" t="s">
        <v>33</v>
      </c>
      <c r="D44" t="s">
        <v>33</v>
      </c>
      <c r="F44">
        <f t="shared" si="0"/>
        <v>0</v>
      </c>
      <c r="G44">
        <f t="shared" si="1"/>
        <v>0</v>
      </c>
      <c r="H44">
        <f t="shared" si="2"/>
        <v>0</v>
      </c>
      <c r="I44">
        <f t="shared" si="5"/>
        <v>0</v>
      </c>
    </row>
    <row r="45" spans="1:9" x14ac:dyDescent="0.25">
      <c r="A45">
        <v>86</v>
      </c>
      <c r="B45" s="2">
        <v>1</v>
      </c>
      <c r="C45" t="s">
        <v>39</v>
      </c>
      <c r="D45" t="s">
        <v>39</v>
      </c>
      <c r="F45">
        <f t="shared" si="0"/>
        <v>1</v>
      </c>
      <c r="G45">
        <f t="shared" si="1"/>
        <v>1</v>
      </c>
      <c r="H45">
        <f t="shared" si="2"/>
        <v>0</v>
      </c>
      <c r="I45">
        <f t="shared" si="5"/>
        <v>0</v>
      </c>
    </row>
    <row r="46" spans="1:9" x14ac:dyDescent="0.25">
      <c r="A46">
        <v>87</v>
      </c>
      <c r="B46" s="2">
        <v>1</v>
      </c>
      <c r="C46" t="s">
        <v>33</v>
      </c>
      <c r="D46" t="s">
        <v>33</v>
      </c>
      <c r="F46">
        <f t="shared" si="0"/>
        <v>0</v>
      </c>
      <c r="G46">
        <f t="shared" si="1"/>
        <v>0</v>
      </c>
      <c r="H46">
        <f t="shared" si="2"/>
        <v>0</v>
      </c>
      <c r="I46">
        <f t="shared" si="5"/>
        <v>0</v>
      </c>
    </row>
    <row r="47" spans="1:9" x14ac:dyDescent="0.25">
      <c r="A47">
        <v>88</v>
      </c>
      <c r="B47" s="2">
        <v>1</v>
      </c>
      <c r="C47" t="s">
        <v>33</v>
      </c>
      <c r="D47" t="s">
        <v>33</v>
      </c>
      <c r="F47">
        <f t="shared" si="0"/>
        <v>0</v>
      </c>
      <c r="G47">
        <f t="shared" si="1"/>
        <v>0</v>
      </c>
      <c r="H47">
        <f t="shared" si="2"/>
        <v>0</v>
      </c>
      <c r="I47">
        <f t="shared" si="5"/>
        <v>0</v>
      </c>
    </row>
    <row r="48" spans="1:9" x14ac:dyDescent="0.25">
      <c r="A48">
        <v>89</v>
      </c>
      <c r="B48" s="2">
        <v>0</v>
      </c>
      <c r="C48" t="s">
        <v>38</v>
      </c>
      <c r="D48" t="s">
        <v>39</v>
      </c>
      <c r="F48">
        <f t="shared" si="0"/>
        <v>2</v>
      </c>
      <c r="G48">
        <f t="shared" si="1"/>
        <v>1</v>
      </c>
      <c r="H48">
        <f t="shared" si="2"/>
        <v>1</v>
      </c>
      <c r="I48">
        <f t="shared" si="5"/>
        <v>1</v>
      </c>
    </row>
    <row r="49" spans="1:9" x14ac:dyDescent="0.25">
      <c r="A49">
        <v>90</v>
      </c>
      <c r="B49" s="2">
        <v>0</v>
      </c>
      <c r="C49" t="s">
        <v>33</v>
      </c>
      <c r="D49" t="s">
        <v>33</v>
      </c>
      <c r="F49">
        <f t="shared" si="0"/>
        <v>0</v>
      </c>
      <c r="G49">
        <f t="shared" si="1"/>
        <v>0</v>
      </c>
      <c r="H49">
        <f t="shared" si="2"/>
        <v>0</v>
      </c>
      <c r="I49">
        <f t="shared" si="5"/>
        <v>0</v>
      </c>
    </row>
    <row r="50" spans="1:9" x14ac:dyDescent="0.25">
      <c r="A50">
        <v>91</v>
      </c>
      <c r="B50" s="2">
        <v>0</v>
      </c>
      <c r="C50" t="s">
        <v>38</v>
      </c>
      <c r="D50" t="s">
        <v>33</v>
      </c>
      <c r="F50">
        <f t="shared" si="0"/>
        <v>1</v>
      </c>
      <c r="G50">
        <f t="shared" si="1"/>
        <v>1</v>
      </c>
      <c r="H50">
        <f t="shared" si="2"/>
        <v>0</v>
      </c>
      <c r="I50">
        <f t="shared" si="5"/>
        <v>0</v>
      </c>
    </row>
    <row r="51" spans="1:9" x14ac:dyDescent="0.25">
      <c r="A51">
        <v>93</v>
      </c>
      <c r="B51" s="2">
        <v>0</v>
      </c>
      <c r="C51" t="s">
        <v>33</v>
      </c>
      <c r="D51" t="s">
        <v>33</v>
      </c>
      <c r="F51">
        <f t="shared" si="0"/>
        <v>0</v>
      </c>
      <c r="G51">
        <f t="shared" si="1"/>
        <v>0</v>
      </c>
      <c r="H51">
        <f t="shared" si="2"/>
        <v>0</v>
      </c>
      <c r="I51">
        <f t="shared" si="5"/>
        <v>0</v>
      </c>
    </row>
    <row r="52" spans="1:9" x14ac:dyDescent="0.25">
      <c r="A52">
        <v>96</v>
      </c>
      <c r="B52" s="2">
        <v>0</v>
      </c>
      <c r="C52" t="s">
        <v>38</v>
      </c>
      <c r="D52" t="s">
        <v>39</v>
      </c>
      <c r="F52">
        <f t="shared" si="0"/>
        <v>2</v>
      </c>
      <c r="G52">
        <f t="shared" si="1"/>
        <v>1</v>
      </c>
      <c r="H52">
        <f t="shared" si="2"/>
        <v>1</v>
      </c>
      <c r="I52">
        <f t="shared" si="5"/>
        <v>1</v>
      </c>
    </row>
    <row r="53" spans="1:9" x14ac:dyDescent="0.25">
      <c r="A53">
        <v>97</v>
      </c>
      <c r="B53" s="2">
        <v>1</v>
      </c>
      <c r="C53" t="s">
        <v>39</v>
      </c>
      <c r="D53" t="s">
        <v>38</v>
      </c>
      <c r="F53">
        <f t="shared" si="0"/>
        <v>2</v>
      </c>
      <c r="G53">
        <f t="shared" si="1"/>
        <v>1</v>
      </c>
      <c r="H53">
        <f t="shared" si="2"/>
        <v>1</v>
      </c>
      <c r="I53">
        <f t="shared" si="5"/>
        <v>1</v>
      </c>
    </row>
    <row r="54" spans="1:9" x14ac:dyDescent="0.25">
      <c r="A54">
        <v>98</v>
      </c>
      <c r="B54" s="2">
        <v>1</v>
      </c>
      <c r="C54" t="s">
        <v>39</v>
      </c>
      <c r="D54" t="s">
        <v>38</v>
      </c>
      <c r="F54">
        <f t="shared" si="0"/>
        <v>2</v>
      </c>
      <c r="G54">
        <f t="shared" si="1"/>
        <v>1</v>
      </c>
      <c r="H54">
        <f t="shared" si="2"/>
        <v>1</v>
      </c>
      <c r="I54">
        <f t="shared" si="5"/>
        <v>1</v>
      </c>
    </row>
    <row r="55" spans="1:9" x14ac:dyDescent="0.25">
      <c r="A55">
        <v>110</v>
      </c>
      <c r="B55" s="2">
        <v>0</v>
      </c>
      <c r="C55" t="s">
        <v>33</v>
      </c>
      <c r="D55" t="s">
        <v>33</v>
      </c>
      <c r="F55">
        <f t="shared" si="0"/>
        <v>0</v>
      </c>
      <c r="G55">
        <f t="shared" si="1"/>
        <v>0</v>
      </c>
      <c r="H55">
        <f t="shared" si="2"/>
        <v>0</v>
      </c>
      <c r="I55">
        <f t="shared" si="5"/>
        <v>0</v>
      </c>
    </row>
    <row r="56" spans="1:9" x14ac:dyDescent="0.25">
      <c r="A56">
        <v>116</v>
      </c>
      <c r="B56" s="2">
        <v>1</v>
      </c>
      <c r="C56" t="s">
        <v>38</v>
      </c>
      <c r="D56" t="s">
        <v>38</v>
      </c>
      <c r="F56">
        <f t="shared" si="0"/>
        <v>1</v>
      </c>
      <c r="G56">
        <f t="shared" si="1"/>
        <v>0</v>
      </c>
      <c r="H56">
        <f t="shared" si="2"/>
        <v>1</v>
      </c>
      <c r="I56">
        <f t="shared" si="5"/>
        <v>0</v>
      </c>
    </row>
    <row r="57" spans="1:9" hidden="1" x14ac:dyDescent="0.25">
      <c r="A57">
        <v>125</v>
      </c>
      <c r="B57" s="2"/>
      <c r="F57">
        <f t="shared" si="0"/>
        <v>0</v>
      </c>
      <c r="G57">
        <f t="shared" si="1"/>
        <v>0</v>
      </c>
      <c r="H57">
        <f t="shared" si="2"/>
        <v>0</v>
      </c>
    </row>
    <row r="58" spans="1:9" x14ac:dyDescent="0.25">
      <c r="A58">
        <v>126</v>
      </c>
      <c r="B58" s="2">
        <v>0</v>
      </c>
      <c r="C58" t="s">
        <v>33</v>
      </c>
      <c r="D58" t="s">
        <v>33</v>
      </c>
      <c r="F58">
        <f t="shared" si="0"/>
        <v>0</v>
      </c>
      <c r="G58">
        <f t="shared" si="1"/>
        <v>0</v>
      </c>
      <c r="H58">
        <f t="shared" si="2"/>
        <v>0</v>
      </c>
      <c r="I58">
        <f t="shared" ref="I58:I69" si="6" xml:space="preserve"> IF(F58=2,1,0)</f>
        <v>0</v>
      </c>
    </row>
    <row r="59" spans="1:9" x14ac:dyDescent="0.25">
      <c r="A59">
        <v>127</v>
      </c>
      <c r="B59" s="2">
        <v>0</v>
      </c>
      <c r="C59" t="s">
        <v>33</v>
      </c>
      <c r="D59" t="s">
        <v>33</v>
      </c>
      <c r="F59">
        <f t="shared" si="0"/>
        <v>0</v>
      </c>
      <c r="G59">
        <f t="shared" si="1"/>
        <v>0</v>
      </c>
      <c r="H59">
        <f t="shared" si="2"/>
        <v>0</v>
      </c>
      <c r="I59">
        <f t="shared" si="6"/>
        <v>0</v>
      </c>
    </row>
    <row r="60" spans="1:9" x14ac:dyDescent="0.25">
      <c r="A60">
        <v>132</v>
      </c>
      <c r="B60" s="2">
        <v>1</v>
      </c>
      <c r="C60" t="s">
        <v>39</v>
      </c>
      <c r="D60" t="s">
        <v>38</v>
      </c>
      <c r="F60">
        <f t="shared" si="0"/>
        <v>2</v>
      </c>
      <c r="G60">
        <f t="shared" si="1"/>
        <v>1</v>
      </c>
      <c r="H60">
        <f t="shared" si="2"/>
        <v>1</v>
      </c>
      <c r="I60">
        <f t="shared" si="6"/>
        <v>1</v>
      </c>
    </row>
    <row r="61" spans="1:9" x14ac:dyDescent="0.25">
      <c r="A61">
        <v>134</v>
      </c>
      <c r="B61" s="2">
        <v>1</v>
      </c>
      <c r="C61" t="s">
        <v>39</v>
      </c>
      <c r="D61" t="s">
        <v>38</v>
      </c>
      <c r="F61">
        <f t="shared" si="0"/>
        <v>2</v>
      </c>
      <c r="G61">
        <f t="shared" si="1"/>
        <v>1</v>
      </c>
      <c r="H61">
        <f t="shared" si="2"/>
        <v>1</v>
      </c>
      <c r="I61">
        <f t="shared" si="6"/>
        <v>1</v>
      </c>
    </row>
    <row r="62" spans="1:9" x14ac:dyDescent="0.25">
      <c r="A62">
        <v>136</v>
      </c>
      <c r="B62" s="2">
        <v>1</v>
      </c>
      <c r="C62" t="s">
        <v>39</v>
      </c>
      <c r="D62" t="s">
        <v>39</v>
      </c>
      <c r="F62">
        <f t="shared" si="0"/>
        <v>1</v>
      </c>
      <c r="G62">
        <f t="shared" si="1"/>
        <v>1</v>
      </c>
      <c r="H62">
        <f t="shared" si="2"/>
        <v>0</v>
      </c>
      <c r="I62">
        <f t="shared" si="6"/>
        <v>0</v>
      </c>
    </row>
    <row r="63" spans="1:9" x14ac:dyDescent="0.25">
      <c r="A63">
        <v>137</v>
      </c>
      <c r="B63" s="2">
        <v>0</v>
      </c>
      <c r="C63" t="s">
        <v>38</v>
      </c>
      <c r="D63" t="s">
        <v>39</v>
      </c>
      <c r="F63">
        <f t="shared" si="0"/>
        <v>2</v>
      </c>
      <c r="G63">
        <f t="shared" si="1"/>
        <v>1</v>
      </c>
      <c r="H63">
        <f t="shared" si="2"/>
        <v>1</v>
      </c>
      <c r="I63">
        <f t="shared" si="6"/>
        <v>1</v>
      </c>
    </row>
    <row r="64" spans="1:9" x14ac:dyDescent="0.25">
      <c r="A64">
        <v>138</v>
      </c>
      <c r="B64" s="2">
        <v>0</v>
      </c>
      <c r="C64" t="s">
        <v>38</v>
      </c>
      <c r="D64" t="s">
        <v>39</v>
      </c>
      <c r="F64">
        <f t="shared" si="0"/>
        <v>2</v>
      </c>
      <c r="G64">
        <f t="shared" si="1"/>
        <v>1</v>
      </c>
      <c r="H64">
        <f t="shared" si="2"/>
        <v>1</v>
      </c>
      <c r="I64">
        <f t="shared" si="6"/>
        <v>1</v>
      </c>
    </row>
    <row r="65" spans="1:9" x14ac:dyDescent="0.25">
      <c r="A65">
        <v>139</v>
      </c>
      <c r="B65" s="2">
        <v>0</v>
      </c>
      <c r="C65" t="s">
        <v>38</v>
      </c>
      <c r="D65" t="s">
        <v>39</v>
      </c>
      <c r="F65">
        <f t="shared" si="0"/>
        <v>2</v>
      </c>
      <c r="G65">
        <f t="shared" si="1"/>
        <v>1</v>
      </c>
      <c r="H65">
        <f t="shared" si="2"/>
        <v>1</v>
      </c>
      <c r="I65">
        <f t="shared" si="6"/>
        <v>1</v>
      </c>
    </row>
    <row r="66" spans="1:9" x14ac:dyDescent="0.25">
      <c r="A66">
        <v>142</v>
      </c>
      <c r="B66" s="2">
        <v>0</v>
      </c>
      <c r="C66" t="s">
        <v>38</v>
      </c>
      <c r="D66" t="s">
        <v>39</v>
      </c>
      <c r="F66">
        <f t="shared" si="0"/>
        <v>2</v>
      </c>
      <c r="G66">
        <f t="shared" si="1"/>
        <v>1</v>
      </c>
      <c r="H66">
        <f t="shared" si="2"/>
        <v>1</v>
      </c>
      <c r="I66">
        <f t="shared" si="6"/>
        <v>1</v>
      </c>
    </row>
    <row r="67" spans="1:9" x14ac:dyDescent="0.25">
      <c r="A67">
        <v>143</v>
      </c>
      <c r="B67" s="2">
        <v>0</v>
      </c>
      <c r="C67" t="s">
        <v>39</v>
      </c>
      <c r="D67" t="s">
        <v>38</v>
      </c>
      <c r="F67">
        <f t="shared" ref="F67:F110" si="7" xml:space="preserve"> SUM(IF(AND(B67=1,C67="The negative words"),1,IF(AND(B67=0, C67="The positive words"),1,0)),IF(AND(B67=0,D67="The negative words"),1,IF(AND(B67=1, D67="The positive words"),1,0)))</f>
        <v>0</v>
      </c>
      <c r="G67">
        <f t="shared" ref="G67:G110" si="8" xml:space="preserve"> IF(AND(B67=1,C67="The negative words"),1,IF(AND(B67=0,C67="The positive words"),1,0))</f>
        <v>0</v>
      </c>
      <c r="H67">
        <f t="shared" ref="H67:H110" si="9" xml:space="preserve"> IF(AND(B67=1,D67="The positive words"),1,IF(AND(B67=0,D67="The negative words"),1,0))</f>
        <v>0</v>
      </c>
      <c r="I67">
        <f t="shared" si="6"/>
        <v>0</v>
      </c>
    </row>
    <row r="68" spans="1:9" x14ac:dyDescent="0.25">
      <c r="A68">
        <v>146</v>
      </c>
      <c r="B68" s="2">
        <v>1</v>
      </c>
      <c r="C68" t="s">
        <v>33</v>
      </c>
      <c r="D68" t="s">
        <v>33</v>
      </c>
      <c r="F68">
        <f t="shared" si="7"/>
        <v>0</v>
      </c>
      <c r="G68">
        <f t="shared" si="8"/>
        <v>0</v>
      </c>
      <c r="H68">
        <f t="shared" si="9"/>
        <v>0</v>
      </c>
      <c r="I68">
        <f t="shared" si="6"/>
        <v>0</v>
      </c>
    </row>
    <row r="69" spans="1:9" x14ac:dyDescent="0.25">
      <c r="A69">
        <v>150</v>
      </c>
      <c r="B69" s="2">
        <v>1</v>
      </c>
      <c r="C69" t="s">
        <v>39</v>
      </c>
      <c r="D69" t="s">
        <v>38</v>
      </c>
      <c r="F69">
        <f t="shared" si="7"/>
        <v>2</v>
      </c>
      <c r="G69">
        <f t="shared" si="8"/>
        <v>1</v>
      </c>
      <c r="H69">
        <f t="shared" si="9"/>
        <v>1</v>
      </c>
      <c r="I69">
        <f t="shared" si="6"/>
        <v>1</v>
      </c>
    </row>
    <row r="70" spans="1:9" hidden="1" x14ac:dyDescent="0.25">
      <c r="A70" s="8">
        <v>152</v>
      </c>
      <c r="B70" s="9">
        <v>1</v>
      </c>
      <c r="G70">
        <f t="shared" si="8"/>
        <v>0</v>
      </c>
      <c r="H70">
        <f t="shared" si="9"/>
        <v>0</v>
      </c>
    </row>
    <row r="71" spans="1:9" x14ac:dyDescent="0.25">
      <c r="A71">
        <v>153</v>
      </c>
      <c r="B71" s="2">
        <v>0</v>
      </c>
      <c r="C71" t="s">
        <v>38</v>
      </c>
      <c r="D71" t="s">
        <v>39</v>
      </c>
      <c r="F71">
        <f t="shared" si="7"/>
        <v>2</v>
      </c>
      <c r="G71">
        <f t="shared" si="8"/>
        <v>1</v>
      </c>
      <c r="H71">
        <f t="shared" si="9"/>
        <v>1</v>
      </c>
      <c r="I71">
        <f t="shared" ref="I71:I78" si="10" xml:space="preserve"> IF(F71=2,1,0)</f>
        <v>1</v>
      </c>
    </row>
    <row r="72" spans="1:9" x14ac:dyDescent="0.25">
      <c r="A72">
        <v>155</v>
      </c>
      <c r="B72" s="2">
        <v>0</v>
      </c>
      <c r="C72" t="s">
        <v>33</v>
      </c>
      <c r="D72" t="s">
        <v>33</v>
      </c>
      <c r="F72">
        <f t="shared" si="7"/>
        <v>0</v>
      </c>
      <c r="G72">
        <f t="shared" si="8"/>
        <v>0</v>
      </c>
      <c r="H72">
        <f t="shared" si="9"/>
        <v>0</v>
      </c>
      <c r="I72">
        <f t="shared" si="10"/>
        <v>0</v>
      </c>
    </row>
    <row r="73" spans="1:9" x14ac:dyDescent="0.25">
      <c r="A73">
        <v>160</v>
      </c>
      <c r="B73" s="2">
        <v>0</v>
      </c>
      <c r="C73" t="s">
        <v>33</v>
      </c>
      <c r="D73" t="s">
        <v>33</v>
      </c>
      <c r="F73">
        <f t="shared" si="7"/>
        <v>0</v>
      </c>
      <c r="G73">
        <f t="shared" si="8"/>
        <v>0</v>
      </c>
      <c r="H73">
        <f t="shared" si="9"/>
        <v>0</v>
      </c>
      <c r="I73">
        <f t="shared" si="10"/>
        <v>0</v>
      </c>
    </row>
    <row r="74" spans="1:9" x14ac:dyDescent="0.25">
      <c r="A74">
        <v>163</v>
      </c>
      <c r="B74" s="2">
        <v>1</v>
      </c>
      <c r="C74" t="s">
        <v>38</v>
      </c>
      <c r="D74" t="s">
        <v>39</v>
      </c>
      <c r="F74">
        <f t="shared" si="7"/>
        <v>0</v>
      </c>
      <c r="G74">
        <f t="shared" si="8"/>
        <v>0</v>
      </c>
      <c r="H74">
        <f t="shared" si="9"/>
        <v>0</v>
      </c>
      <c r="I74">
        <f t="shared" si="10"/>
        <v>0</v>
      </c>
    </row>
    <row r="75" spans="1:9" x14ac:dyDescent="0.25">
      <c r="A75">
        <v>165</v>
      </c>
      <c r="B75" s="2">
        <v>1</v>
      </c>
      <c r="C75" t="s">
        <v>33</v>
      </c>
      <c r="D75" t="s">
        <v>33</v>
      </c>
      <c r="F75">
        <f t="shared" si="7"/>
        <v>0</v>
      </c>
      <c r="G75">
        <f t="shared" si="8"/>
        <v>0</v>
      </c>
      <c r="H75">
        <f t="shared" si="9"/>
        <v>0</v>
      </c>
      <c r="I75">
        <f t="shared" si="10"/>
        <v>0</v>
      </c>
    </row>
    <row r="76" spans="1:9" x14ac:dyDescent="0.25">
      <c r="A76">
        <v>166</v>
      </c>
      <c r="B76" s="2">
        <v>1</v>
      </c>
      <c r="C76" t="s">
        <v>39</v>
      </c>
      <c r="D76" t="s">
        <v>38</v>
      </c>
      <c r="F76">
        <f t="shared" si="7"/>
        <v>2</v>
      </c>
      <c r="G76">
        <f t="shared" si="8"/>
        <v>1</v>
      </c>
      <c r="H76">
        <f t="shared" si="9"/>
        <v>1</v>
      </c>
      <c r="I76">
        <f t="shared" si="10"/>
        <v>1</v>
      </c>
    </row>
    <row r="77" spans="1:9" x14ac:dyDescent="0.25">
      <c r="A77">
        <v>167</v>
      </c>
      <c r="B77" s="2">
        <v>1</v>
      </c>
      <c r="C77" t="s">
        <v>39</v>
      </c>
      <c r="D77" t="s">
        <v>38</v>
      </c>
      <c r="F77">
        <f t="shared" si="7"/>
        <v>2</v>
      </c>
      <c r="G77">
        <f t="shared" si="8"/>
        <v>1</v>
      </c>
      <c r="H77">
        <f t="shared" si="9"/>
        <v>1</v>
      </c>
      <c r="I77">
        <f t="shared" si="10"/>
        <v>1</v>
      </c>
    </row>
    <row r="78" spans="1:9" x14ac:dyDescent="0.25">
      <c r="A78">
        <v>173</v>
      </c>
      <c r="B78" s="2">
        <v>0</v>
      </c>
      <c r="C78" t="s">
        <v>38</v>
      </c>
      <c r="D78" t="s">
        <v>39</v>
      </c>
      <c r="F78">
        <f t="shared" si="7"/>
        <v>2</v>
      </c>
      <c r="G78">
        <f t="shared" si="8"/>
        <v>1</v>
      </c>
      <c r="H78">
        <f t="shared" si="9"/>
        <v>1</v>
      </c>
      <c r="I78">
        <f t="shared" si="10"/>
        <v>1</v>
      </c>
    </row>
    <row r="79" spans="1:9" hidden="1" x14ac:dyDescent="0.25">
      <c r="A79">
        <v>175</v>
      </c>
      <c r="B79" s="2">
        <v>0</v>
      </c>
      <c r="C79" t="s">
        <v>38</v>
      </c>
      <c r="D79" t="s">
        <v>33</v>
      </c>
      <c r="F79">
        <f t="shared" si="7"/>
        <v>1</v>
      </c>
      <c r="G79">
        <f t="shared" si="8"/>
        <v>1</v>
      </c>
      <c r="H79">
        <f t="shared" si="9"/>
        <v>0</v>
      </c>
    </row>
    <row r="80" spans="1:9" x14ac:dyDescent="0.25">
      <c r="A80">
        <v>179</v>
      </c>
      <c r="B80" s="2">
        <v>1</v>
      </c>
      <c r="C80" t="s">
        <v>33</v>
      </c>
      <c r="D80" t="s">
        <v>38</v>
      </c>
      <c r="F80">
        <f t="shared" si="7"/>
        <v>1</v>
      </c>
      <c r="G80">
        <f t="shared" si="8"/>
        <v>0</v>
      </c>
      <c r="H80">
        <f t="shared" si="9"/>
        <v>1</v>
      </c>
      <c r="I80">
        <f t="shared" ref="I80:I98" si="11" xml:space="preserve"> IF(F80=2,1,0)</f>
        <v>0</v>
      </c>
    </row>
    <row r="81" spans="1:9" x14ac:dyDescent="0.25">
      <c r="A81">
        <v>182</v>
      </c>
      <c r="B81" s="2">
        <v>1</v>
      </c>
      <c r="C81" t="s">
        <v>39</v>
      </c>
      <c r="D81" t="s">
        <v>38</v>
      </c>
      <c r="F81">
        <f t="shared" si="7"/>
        <v>2</v>
      </c>
      <c r="G81">
        <f t="shared" si="8"/>
        <v>1</v>
      </c>
      <c r="H81">
        <f t="shared" si="9"/>
        <v>1</v>
      </c>
      <c r="I81">
        <f t="shared" si="11"/>
        <v>1</v>
      </c>
    </row>
    <row r="82" spans="1:9" x14ac:dyDescent="0.25">
      <c r="A82">
        <v>186</v>
      </c>
      <c r="B82" s="2">
        <v>0</v>
      </c>
      <c r="C82" t="s">
        <v>38</v>
      </c>
      <c r="D82" t="s">
        <v>39</v>
      </c>
      <c r="F82">
        <f t="shared" si="7"/>
        <v>2</v>
      </c>
      <c r="G82">
        <f t="shared" si="8"/>
        <v>1</v>
      </c>
      <c r="H82">
        <f t="shared" si="9"/>
        <v>1</v>
      </c>
      <c r="I82">
        <f t="shared" si="11"/>
        <v>1</v>
      </c>
    </row>
    <row r="83" spans="1:9" x14ac:dyDescent="0.25">
      <c r="A83">
        <v>187</v>
      </c>
      <c r="B83" s="2">
        <v>0</v>
      </c>
      <c r="C83" t="s">
        <v>33</v>
      </c>
      <c r="D83" t="s">
        <v>39</v>
      </c>
      <c r="F83">
        <f t="shared" si="7"/>
        <v>1</v>
      </c>
      <c r="G83">
        <f t="shared" si="8"/>
        <v>0</v>
      </c>
      <c r="H83">
        <f t="shared" si="9"/>
        <v>1</v>
      </c>
      <c r="I83">
        <f t="shared" si="11"/>
        <v>0</v>
      </c>
    </row>
    <row r="84" spans="1:9" x14ac:dyDescent="0.25">
      <c r="A84">
        <v>188</v>
      </c>
      <c r="B84" s="2">
        <v>0</v>
      </c>
      <c r="C84" t="s">
        <v>33</v>
      </c>
      <c r="D84" t="s">
        <v>33</v>
      </c>
      <c r="F84">
        <f t="shared" si="7"/>
        <v>0</v>
      </c>
      <c r="G84">
        <f t="shared" si="8"/>
        <v>0</v>
      </c>
      <c r="H84">
        <f t="shared" si="9"/>
        <v>0</v>
      </c>
      <c r="I84">
        <f t="shared" si="11"/>
        <v>0</v>
      </c>
    </row>
    <row r="85" spans="1:9" x14ac:dyDescent="0.25">
      <c r="A85">
        <v>189</v>
      </c>
      <c r="B85" s="2">
        <v>0</v>
      </c>
      <c r="C85" t="s">
        <v>33</v>
      </c>
      <c r="D85" t="s">
        <v>33</v>
      </c>
      <c r="F85">
        <f t="shared" si="7"/>
        <v>0</v>
      </c>
      <c r="G85">
        <f t="shared" si="8"/>
        <v>0</v>
      </c>
      <c r="H85">
        <f t="shared" si="9"/>
        <v>0</v>
      </c>
      <c r="I85">
        <f t="shared" si="11"/>
        <v>0</v>
      </c>
    </row>
    <row r="86" spans="1:9" x14ac:dyDescent="0.25">
      <c r="A86">
        <v>190</v>
      </c>
      <c r="B86" s="2">
        <v>0</v>
      </c>
      <c r="C86" t="s">
        <v>38</v>
      </c>
      <c r="D86" t="s">
        <v>39</v>
      </c>
      <c r="F86">
        <f t="shared" si="7"/>
        <v>2</v>
      </c>
      <c r="G86">
        <f t="shared" si="8"/>
        <v>1</v>
      </c>
      <c r="H86">
        <f t="shared" si="9"/>
        <v>1</v>
      </c>
      <c r="I86">
        <f t="shared" si="11"/>
        <v>1</v>
      </c>
    </row>
    <row r="87" spans="1:9" x14ac:dyDescent="0.25">
      <c r="A87">
        <v>191</v>
      </c>
      <c r="B87" s="2">
        <v>0</v>
      </c>
      <c r="C87" t="s">
        <v>38</v>
      </c>
      <c r="D87" t="s">
        <v>39</v>
      </c>
      <c r="F87">
        <f t="shared" si="7"/>
        <v>2</v>
      </c>
      <c r="G87">
        <f t="shared" si="8"/>
        <v>1</v>
      </c>
      <c r="H87">
        <f t="shared" si="9"/>
        <v>1</v>
      </c>
      <c r="I87">
        <f t="shared" si="11"/>
        <v>1</v>
      </c>
    </row>
    <row r="88" spans="1:9" x14ac:dyDescent="0.25">
      <c r="A88">
        <v>193</v>
      </c>
      <c r="B88" s="2">
        <v>1</v>
      </c>
      <c r="C88" t="s">
        <v>39</v>
      </c>
      <c r="D88" t="s">
        <v>38</v>
      </c>
      <c r="F88">
        <f t="shared" si="7"/>
        <v>2</v>
      </c>
      <c r="G88">
        <f t="shared" si="8"/>
        <v>1</v>
      </c>
      <c r="H88">
        <f t="shared" si="9"/>
        <v>1</v>
      </c>
      <c r="I88">
        <f t="shared" si="11"/>
        <v>1</v>
      </c>
    </row>
    <row r="89" spans="1:9" x14ac:dyDescent="0.25">
      <c r="A89">
        <v>194</v>
      </c>
      <c r="B89" s="2">
        <v>1</v>
      </c>
      <c r="C89" t="s">
        <v>39</v>
      </c>
      <c r="D89" t="s">
        <v>38</v>
      </c>
      <c r="F89">
        <f t="shared" si="7"/>
        <v>2</v>
      </c>
      <c r="G89">
        <f t="shared" si="8"/>
        <v>1</v>
      </c>
      <c r="H89">
        <f t="shared" si="9"/>
        <v>1</v>
      </c>
      <c r="I89">
        <f t="shared" si="11"/>
        <v>1</v>
      </c>
    </row>
    <row r="90" spans="1:9" x14ac:dyDescent="0.25">
      <c r="A90">
        <v>195</v>
      </c>
      <c r="B90" s="2">
        <v>1</v>
      </c>
      <c r="C90" t="s">
        <v>39</v>
      </c>
      <c r="D90" t="s">
        <v>38</v>
      </c>
      <c r="F90">
        <f t="shared" si="7"/>
        <v>2</v>
      </c>
      <c r="G90">
        <f t="shared" si="8"/>
        <v>1</v>
      </c>
      <c r="H90">
        <f t="shared" si="9"/>
        <v>1</v>
      </c>
      <c r="I90">
        <f t="shared" si="11"/>
        <v>1</v>
      </c>
    </row>
    <row r="91" spans="1:9" x14ac:dyDescent="0.25">
      <c r="A91">
        <v>196</v>
      </c>
      <c r="B91" s="2">
        <v>1</v>
      </c>
      <c r="C91" t="s">
        <v>39</v>
      </c>
      <c r="D91" t="s">
        <v>38</v>
      </c>
      <c r="F91">
        <f t="shared" si="7"/>
        <v>2</v>
      </c>
      <c r="G91">
        <f t="shared" si="8"/>
        <v>1</v>
      </c>
      <c r="H91">
        <f t="shared" si="9"/>
        <v>1</v>
      </c>
      <c r="I91">
        <f t="shared" si="11"/>
        <v>1</v>
      </c>
    </row>
    <row r="92" spans="1:9" x14ac:dyDescent="0.25">
      <c r="A92">
        <v>197</v>
      </c>
      <c r="B92" s="2">
        <v>1</v>
      </c>
      <c r="C92" t="s">
        <v>39</v>
      </c>
      <c r="D92" t="s">
        <v>38</v>
      </c>
      <c r="F92">
        <f t="shared" si="7"/>
        <v>2</v>
      </c>
      <c r="G92">
        <f t="shared" si="8"/>
        <v>1</v>
      </c>
      <c r="H92">
        <f t="shared" si="9"/>
        <v>1</v>
      </c>
      <c r="I92">
        <f t="shared" si="11"/>
        <v>1</v>
      </c>
    </row>
    <row r="93" spans="1:9" x14ac:dyDescent="0.25">
      <c r="A93">
        <v>199</v>
      </c>
      <c r="B93" s="2">
        <v>1</v>
      </c>
      <c r="C93" t="s">
        <v>39</v>
      </c>
      <c r="D93" t="s">
        <v>38</v>
      </c>
      <c r="F93">
        <f t="shared" si="7"/>
        <v>2</v>
      </c>
      <c r="G93">
        <f t="shared" si="8"/>
        <v>1</v>
      </c>
      <c r="H93">
        <f t="shared" si="9"/>
        <v>1</v>
      </c>
      <c r="I93">
        <f t="shared" si="11"/>
        <v>1</v>
      </c>
    </row>
    <row r="94" spans="1:9" x14ac:dyDescent="0.25">
      <c r="A94">
        <v>201</v>
      </c>
      <c r="B94" s="2">
        <v>0</v>
      </c>
      <c r="C94" t="s">
        <v>39</v>
      </c>
      <c r="D94" t="s">
        <v>38</v>
      </c>
      <c r="F94">
        <f t="shared" si="7"/>
        <v>0</v>
      </c>
      <c r="G94">
        <f t="shared" si="8"/>
        <v>0</v>
      </c>
      <c r="H94">
        <f t="shared" si="9"/>
        <v>0</v>
      </c>
      <c r="I94">
        <f t="shared" si="11"/>
        <v>0</v>
      </c>
    </row>
    <row r="95" spans="1:9" x14ac:dyDescent="0.25">
      <c r="A95">
        <v>206</v>
      </c>
      <c r="B95" s="2">
        <v>0</v>
      </c>
      <c r="C95" t="s">
        <v>38</v>
      </c>
      <c r="D95" t="s">
        <v>39</v>
      </c>
      <c r="F95">
        <f t="shared" si="7"/>
        <v>2</v>
      </c>
      <c r="G95">
        <f t="shared" si="8"/>
        <v>1</v>
      </c>
      <c r="H95">
        <f t="shared" si="9"/>
        <v>1</v>
      </c>
      <c r="I95">
        <f t="shared" si="11"/>
        <v>1</v>
      </c>
    </row>
    <row r="96" spans="1:9" x14ac:dyDescent="0.25">
      <c r="A96">
        <v>210</v>
      </c>
      <c r="B96" s="2">
        <v>1</v>
      </c>
      <c r="C96" t="s">
        <v>39</v>
      </c>
      <c r="D96" t="s">
        <v>38</v>
      </c>
      <c r="F96">
        <f t="shared" si="7"/>
        <v>2</v>
      </c>
      <c r="G96">
        <f t="shared" si="8"/>
        <v>1</v>
      </c>
      <c r="H96">
        <f t="shared" si="9"/>
        <v>1</v>
      </c>
      <c r="I96">
        <f t="shared" si="11"/>
        <v>1</v>
      </c>
    </row>
    <row r="97" spans="1:9" x14ac:dyDescent="0.25">
      <c r="A97">
        <v>211</v>
      </c>
      <c r="B97" s="2">
        <v>1</v>
      </c>
      <c r="C97" t="s">
        <v>39</v>
      </c>
      <c r="D97" t="s">
        <v>38</v>
      </c>
      <c r="F97">
        <f t="shared" si="7"/>
        <v>2</v>
      </c>
      <c r="G97">
        <f t="shared" si="8"/>
        <v>1</v>
      </c>
      <c r="H97">
        <f t="shared" si="9"/>
        <v>1</v>
      </c>
      <c r="I97">
        <f t="shared" si="11"/>
        <v>1</v>
      </c>
    </row>
    <row r="98" spans="1:9" x14ac:dyDescent="0.25">
      <c r="A98">
        <v>212</v>
      </c>
      <c r="B98" s="2">
        <v>1</v>
      </c>
      <c r="C98" t="s">
        <v>38</v>
      </c>
      <c r="D98" t="s">
        <v>39</v>
      </c>
      <c r="F98">
        <f t="shared" si="7"/>
        <v>0</v>
      </c>
      <c r="G98">
        <f t="shared" si="8"/>
        <v>0</v>
      </c>
      <c r="H98">
        <f t="shared" si="9"/>
        <v>0</v>
      </c>
      <c r="I98">
        <f t="shared" si="11"/>
        <v>0</v>
      </c>
    </row>
    <row r="99" spans="1:9" hidden="1" x14ac:dyDescent="0.25">
      <c r="A99">
        <v>215</v>
      </c>
      <c r="B99" s="2">
        <v>1</v>
      </c>
      <c r="G99">
        <f t="shared" si="8"/>
        <v>0</v>
      </c>
      <c r="H99">
        <f t="shared" si="9"/>
        <v>0</v>
      </c>
    </row>
    <row r="100" spans="1:9" x14ac:dyDescent="0.25">
      <c r="A100">
        <v>216</v>
      </c>
      <c r="B100" s="2">
        <v>1</v>
      </c>
      <c r="C100" t="s">
        <v>39</v>
      </c>
      <c r="D100" t="s">
        <v>38</v>
      </c>
      <c r="F100">
        <f t="shared" si="7"/>
        <v>2</v>
      </c>
      <c r="G100">
        <f t="shared" si="8"/>
        <v>1</v>
      </c>
      <c r="H100">
        <f t="shared" si="9"/>
        <v>1</v>
      </c>
      <c r="I100">
        <f t="shared" ref="I100:I110" si="12" xml:space="preserve"> IF(F100=2,1,0)</f>
        <v>1</v>
      </c>
    </row>
    <row r="101" spans="1:9" x14ac:dyDescent="0.25">
      <c r="A101">
        <v>217</v>
      </c>
      <c r="B101" s="2">
        <v>0</v>
      </c>
      <c r="C101" t="s">
        <v>38</v>
      </c>
      <c r="D101" t="s">
        <v>39</v>
      </c>
      <c r="F101">
        <f t="shared" si="7"/>
        <v>2</v>
      </c>
      <c r="G101">
        <f t="shared" si="8"/>
        <v>1</v>
      </c>
      <c r="H101">
        <f t="shared" si="9"/>
        <v>1</v>
      </c>
      <c r="I101">
        <f t="shared" si="12"/>
        <v>1</v>
      </c>
    </row>
    <row r="102" spans="1:9" x14ac:dyDescent="0.25">
      <c r="A102">
        <v>218</v>
      </c>
      <c r="B102" s="2">
        <v>0</v>
      </c>
      <c r="C102" t="s">
        <v>38</v>
      </c>
      <c r="D102" t="s">
        <v>39</v>
      </c>
      <c r="F102">
        <f t="shared" si="7"/>
        <v>2</v>
      </c>
      <c r="G102">
        <f t="shared" si="8"/>
        <v>1</v>
      </c>
      <c r="H102">
        <f t="shared" si="9"/>
        <v>1</v>
      </c>
      <c r="I102">
        <f t="shared" si="12"/>
        <v>1</v>
      </c>
    </row>
    <row r="103" spans="1:9" x14ac:dyDescent="0.25">
      <c r="A103">
        <v>219</v>
      </c>
      <c r="B103" s="2">
        <v>0</v>
      </c>
      <c r="C103" t="s">
        <v>38</v>
      </c>
      <c r="D103" t="s">
        <v>39</v>
      </c>
      <c r="F103">
        <f t="shared" si="7"/>
        <v>2</v>
      </c>
      <c r="G103">
        <f t="shared" si="8"/>
        <v>1</v>
      </c>
      <c r="H103">
        <f t="shared" si="9"/>
        <v>1</v>
      </c>
      <c r="I103">
        <f t="shared" si="12"/>
        <v>1</v>
      </c>
    </row>
    <row r="104" spans="1:9" x14ac:dyDescent="0.25">
      <c r="A104">
        <v>220</v>
      </c>
      <c r="B104" s="2">
        <v>0</v>
      </c>
      <c r="C104" t="s">
        <v>38</v>
      </c>
      <c r="D104" t="s">
        <v>39</v>
      </c>
      <c r="F104">
        <f t="shared" si="7"/>
        <v>2</v>
      </c>
      <c r="G104">
        <f t="shared" si="8"/>
        <v>1</v>
      </c>
      <c r="H104">
        <f t="shared" si="9"/>
        <v>1</v>
      </c>
      <c r="I104">
        <f t="shared" si="12"/>
        <v>1</v>
      </c>
    </row>
    <row r="105" spans="1:9" x14ac:dyDescent="0.25">
      <c r="A105">
        <v>221</v>
      </c>
      <c r="B105" s="2">
        <v>0</v>
      </c>
      <c r="C105" t="s">
        <v>38</v>
      </c>
      <c r="D105" t="s">
        <v>39</v>
      </c>
      <c r="F105">
        <f t="shared" si="7"/>
        <v>2</v>
      </c>
      <c r="G105">
        <f t="shared" si="8"/>
        <v>1</v>
      </c>
      <c r="H105">
        <f t="shared" si="9"/>
        <v>1</v>
      </c>
      <c r="I105">
        <f t="shared" si="12"/>
        <v>1</v>
      </c>
    </row>
    <row r="106" spans="1:9" x14ac:dyDescent="0.25">
      <c r="A106">
        <v>222</v>
      </c>
      <c r="B106" s="2">
        <v>0</v>
      </c>
      <c r="C106" t="s">
        <v>33</v>
      </c>
      <c r="D106" t="s">
        <v>33</v>
      </c>
      <c r="F106">
        <f t="shared" si="7"/>
        <v>0</v>
      </c>
      <c r="G106">
        <f t="shared" si="8"/>
        <v>0</v>
      </c>
      <c r="H106">
        <f t="shared" si="9"/>
        <v>0</v>
      </c>
      <c r="I106">
        <f t="shared" si="12"/>
        <v>0</v>
      </c>
    </row>
    <row r="107" spans="1:9" x14ac:dyDescent="0.25">
      <c r="A107">
        <v>228</v>
      </c>
      <c r="B107" s="2">
        <v>1</v>
      </c>
      <c r="C107" t="s">
        <v>33</v>
      </c>
      <c r="D107" t="s">
        <v>38</v>
      </c>
      <c r="F107">
        <f t="shared" si="7"/>
        <v>1</v>
      </c>
      <c r="G107">
        <f t="shared" si="8"/>
        <v>0</v>
      </c>
      <c r="H107">
        <f t="shared" si="9"/>
        <v>1</v>
      </c>
      <c r="I107">
        <f t="shared" si="12"/>
        <v>0</v>
      </c>
    </row>
    <row r="108" spans="1:9" x14ac:dyDescent="0.25">
      <c r="A108">
        <v>230</v>
      </c>
      <c r="B108" s="2">
        <v>1</v>
      </c>
      <c r="C108" t="s">
        <v>39</v>
      </c>
      <c r="D108" t="s">
        <v>38</v>
      </c>
      <c r="F108">
        <f t="shared" si="7"/>
        <v>2</v>
      </c>
      <c r="G108">
        <f t="shared" si="8"/>
        <v>1</v>
      </c>
      <c r="H108">
        <f t="shared" si="9"/>
        <v>1</v>
      </c>
      <c r="I108">
        <f t="shared" si="12"/>
        <v>1</v>
      </c>
    </row>
    <row r="109" spans="1:9" x14ac:dyDescent="0.25">
      <c r="A109">
        <v>231</v>
      </c>
      <c r="B109" s="2">
        <v>1</v>
      </c>
      <c r="C109" t="s">
        <v>39</v>
      </c>
      <c r="D109" t="s">
        <v>38</v>
      </c>
      <c r="F109">
        <f t="shared" si="7"/>
        <v>2</v>
      </c>
      <c r="G109">
        <f t="shared" si="8"/>
        <v>1</v>
      </c>
      <c r="H109">
        <f t="shared" si="9"/>
        <v>1</v>
      </c>
      <c r="I109">
        <f t="shared" si="12"/>
        <v>1</v>
      </c>
    </row>
    <row r="110" spans="1:9" x14ac:dyDescent="0.25">
      <c r="A110">
        <v>238</v>
      </c>
      <c r="B110" s="2">
        <v>0</v>
      </c>
      <c r="C110" t="s">
        <v>38</v>
      </c>
      <c r="D110" t="s">
        <v>39</v>
      </c>
      <c r="F110">
        <f t="shared" si="7"/>
        <v>2</v>
      </c>
      <c r="G110">
        <f t="shared" si="8"/>
        <v>1</v>
      </c>
      <c r="H110">
        <f t="shared" si="9"/>
        <v>1</v>
      </c>
      <c r="I110">
        <f t="shared" si="12"/>
        <v>1</v>
      </c>
    </row>
  </sheetData>
  <autoFilter ref="A1:H110">
    <filterColumn colId="0">
      <filters>
        <filter val="10"/>
        <filter val="110"/>
        <filter val="116"/>
        <filter val="126"/>
        <filter val="127"/>
        <filter val="13"/>
        <filter val="132"/>
        <filter val="134"/>
        <filter val="136"/>
        <filter val="137"/>
        <filter val="138"/>
        <filter val="139"/>
        <filter val="14"/>
        <filter val="142"/>
        <filter val="143"/>
        <filter val="146"/>
        <filter val="150"/>
        <filter val="153"/>
        <filter val="155"/>
        <filter val="16"/>
        <filter val="160"/>
        <filter val="163"/>
        <filter val="165"/>
        <filter val="166"/>
        <filter val="167"/>
        <filter val="17"/>
        <filter val="173"/>
        <filter val="179"/>
        <filter val="18"/>
        <filter val="182"/>
        <filter val="186"/>
        <filter val="187"/>
        <filter val="188"/>
        <filter val="189"/>
        <filter val="190"/>
        <filter val="191"/>
        <filter val="193"/>
        <filter val="194"/>
        <filter val="195"/>
        <filter val="196"/>
        <filter val="197"/>
        <filter val="199"/>
        <filter val="201"/>
        <filter val="206"/>
        <filter val="210"/>
        <filter val="211"/>
        <filter val="212"/>
        <filter val="216"/>
        <filter val="217"/>
        <filter val="218"/>
        <filter val="219"/>
        <filter val="22"/>
        <filter val="220"/>
        <filter val="221"/>
        <filter val="222"/>
        <filter val="228"/>
        <filter val="23"/>
        <filter val="230"/>
        <filter val="231"/>
        <filter val="238"/>
        <filter val="28"/>
        <filter val="29"/>
        <filter val="30"/>
        <filter val="34"/>
        <filter val="36"/>
        <filter val="37"/>
        <filter val="38"/>
        <filter val="4"/>
        <filter val="41"/>
        <filter val="43"/>
        <filter val="47"/>
        <filter val="48"/>
        <filter val="50"/>
        <filter val="52"/>
        <filter val="55"/>
        <filter val="56"/>
        <filter val="59"/>
        <filter val="60"/>
        <filter val="61"/>
        <filter val="62"/>
        <filter val="64"/>
        <filter val="67"/>
        <filter val="7"/>
        <filter val="71"/>
        <filter val="72"/>
        <filter val="74"/>
        <filter val="76"/>
        <filter val="77"/>
        <filter val="78"/>
        <filter val="80"/>
        <filter val="81"/>
        <filter val="85"/>
        <filter val="86"/>
        <filter val="87"/>
        <filter val="88"/>
        <filter val="89"/>
        <filter val="9"/>
        <filter val="90"/>
        <filter val="91"/>
        <filter val="93"/>
        <filter val="96"/>
        <filter val="97"/>
        <filter val="98"/>
      </filters>
    </filterColumn>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A92" workbookViewId="0">
      <selection activeCell="D2" sqref="D2:E110"/>
    </sheetView>
  </sheetViews>
  <sheetFormatPr defaultRowHeight="15" x14ac:dyDescent="0.25"/>
  <cols>
    <col min="2" max="2" width="74.85546875" customWidth="1"/>
    <col min="3" max="3" width="47.28515625" customWidth="1"/>
  </cols>
  <sheetData>
    <row r="1" spans="1:5" x14ac:dyDescent="0.25">
      <c r="A1" t="s">
        <v>11</v>
      </c>
      <c r="B1" t="s">
        <v>187</v>
      </c>
      <c r="C1" t="s">
        <v>188</v>
      </c>
      <c r="D1" t="s">
        <v>190</v>
      </c>
      <c r="E1" t="s">
        <v>191</v>
      </c>
    </row>
    <row r="2" spans="1:5" x14ac:dyDescent="0.25">
      <c r="A2">
        <v>4</v>
      </c>
      <c r="B2" t="s">
        <v>49</v>
      </c>
      <c r="C2" t="s">
        <v>50</v>
      </c>
      <c r="D2" s="11">
        <v>1</v>
      </c>
      <c r="E2" s="11" t="s">
        <v>192</v>
      </c>
    </row>
    <row r="3" spans="1:5" x14ac:dyDescent="0.25">
      <c r="A3">
        <v>7</v>
      </c>
      <c r="B3" t="s">
        <v>51</v>
      </c>
      <c r="C3" t="s">
        <v>52</v>
      </c>
      <c r="D3" s="11">
        <v>0</v>
      </c>
      <c r="E3" s="11" t="s">
        <v>193</v>
      </c>
    </row>
    <row r="4" spans="1:5" x14ac:dyDescent="0.25">
      <c r="A4">
        <v>9</v>
      </c>
      <c r="B4" t="s">
        <v>53</v>
      </c>
      <c r="C4" t="s">
        <v>54</v>
      </c>
      <c r="D4" s="11">
        <v>0</v>
      </c>
      <c r="E4" s="11" t="s">
        <v>193</v>
      </c>
    </row>
    <row r="5" spans="1:5" x14ac:dyDescent="0.25">
      <c r="A5">
        <v>10</v>
      </c>
      <c r="B5" t="s">
        <v>55</v>
      </c>
      <c r="C5" t="s">
        <v>56</v>
      </c>
      <c r="D5" s="11">
        <v>1</v>
      </c>
      <c r="E5" s="11" t="s">
        <v>192</v>
      </c>
    </row>
    <row r="6" spans="1:5" x14ac:dyDescent="0.25">
      <c r="A6">
        <v>13</v>
      </c>
      <c r="B6" t="s">
        <v>57</v>
      </c>
      <c r="C6" t="s">
        <v>58</v>
      </c>
      <c r="D6" s="11">
        <v>1</v>
      </c>
      <c r="E6" s="11" t="s">
        <v>193</v>
      </c>
    </row>
    <row r="7" spans="1:5" x14ac:dyDescent="0.25">
      <c r="A7">
        <v>14</v>
      </c>
      <c r="B7" t="s">
        <v>59</v>
      </c>
      <c r="C7" t="s">
        <v>60</v>
      </c>
      <c r="D7" s="11">
        <v>1</v>
      </c>
      <c r="E7" s="11" t="s">
        <v>192</v>
      </c>
    </row>
    <row r="8" spans="1:5" x14ac:dyDescent="0.25">
      <c r="A8">
        <v>16</v>
      </c>
      <c r="B8" t="s">
        <v>49</v>
      </c>
      <c r="C8" t="s">
        <v>61</v>
      </c>
      <c r="D8" s="11">
        <v>1</v>
      </c>
      <c r="E8" s="11" t="s">
        <v>192</v>
      </c>
    </row>
    <row r="9" spans="1:5" x14ac:dyDescent="0.25">
      <c r="A9">
        <v>17</v>
      </c>
      <c r="B9" t="s">
        <v>62</v>
      </c>
      <c r="C9" t="s">
        <v>51</v>
      </c>
      <c r="D9" s="11">
        <v>0</v>
      </c>
      <c r="E9" s="11" t="s">
        <v>193</v>
      </c>
    </row>
    <row r="10" spans="1:5" x14ac:dyDescent="0.25">
      <c r="A10">
        <v>18</v>
      </c>
      <c r="B10" t="s">
        <v>49</v>
      </c>
      <c r="C10" t="s">
        <v>63</v>
      </c>
      <c r="D10" s="11">
        <v>1</v>
      </c>
      <c r="E10" s="11" t="s">
        <v>192</v>
      </c>
    </row>
    <row r="11" spans="1:5" x14ac:dyDescent="0.25">
      <c r="A11">
        <v>22</v>
      </c>
      <c r="B11" t="s">
        <v>64</v>
      </c>
      <c r="C11" t="s">
        <v>65</v>
      </c>
      <c r="D11" s="11">
        <v>1</v>
      </c>
      <c r="E11" s="11" t="s">
        <v>193</v>
      </c>
    </row>
    <row r="12" spans="1:5" x14ac:dyDescent="0.25">
      <c r="A12">
        <v>23</v>
      </c>
      <c r="B12" t="s">
        <v>51</v>
      </c>
      <c r="C12" t="s">
        <v>49</v>
      </c>
      <c r="D12" s="11">
        <v>0</v>
      </c>
      <c r="E12" s="11" t="s">
        <v>192</v>
      </c>
    </row>
    <row r="13" spans="1:5" x14ac:dyDescent="0.25">
      <c r="A13">
        <v>27</v>
      </c>
      <c r="B13" t="s">
        <v>66</v>
      </c>
      <c r="C13" t="s">
        <v>67</v>
      </c>
      <c r="D13" s="11">
        <v>0</v>
      </c>
      <c r="E13" s="11" t="s">
        <v>193</v>
      </c>
    </row>
    <row r="14" spans="1:5" x14ac:dyDescent="0.25">
      <c r="A14">
        <v>28</v>
      </c>
      <c r="B14" t="s">
        <v>68</v>
      </c>
      <c r="C14" t="s">
        <v>69</v>
      </c>
      <c r="D14" s="11">
        <v>1</v>
      </c>
      <c r="E14" s="11" t="s">
        <v>193</v>
      </c>
    </row>
    <row r="15" spans="1:5" x14ac:dyDescent="0.25">
      <c r="A15">
        <v>29</v>
      </c>
      <c r="B15" t="s">
        <v>49</v>
      </c>
      <c r="C15" t="s">
        <v>70</v>
      </c>
      <c r="D15" s="11">
        <v>1</v>
      </c>
      <c r="E15" s="11" t="s">
        <v>193</v>
      </c>
    </row>
    <row r="16" spans="1:5" x14ac:dyDescent="0.25">
      <c r="A16">
        <v>30</v>
      </c>
      <c r="B16" t="s">
        <v>71</v>
      </c>
      <c r="C16" t="s">
        <v>72</v>
      </c>
      <c r="D16" s="11">
        <v>1</v>
      </c>
      <c r="E16" s="11" t="s">
        <v>192</v>
      </c>
    </row>
    <row r="17" spans="1:5" x14ac:dyDescent="0.25">
      <c r="A17">
        <v>34</v>
      </c>
      <c r="B17" t="s">
        <v>73</v>
      </c>
      <c r="C17" t="s">
        <v>74</v>
      </c>
      <c r="D17" s="11">
        <v>1</v>
      </c>
      <c r="E17" s="11" t="s">
        <v>193</v>
      </c>
    </row>
    <row r="18" spans="1:5" x14ac:dyDescent="0.25">
      <c r="A18">
        <v>36</v>
      </c>
      <c r="B18" t="s">
        <v>73</v>
      </c>
      <c r="C18" t="s">
        <v>75</v>
      </c>
      <c r="D18" s="11">
        <v>1</v>
      </c>
      <c r="E18" s="11" t="s">
        <v>193</v>
      </c>
    </row>
    <row r="19" spans="1:5" x14ac:dyDescent="0.25">
      <c r="A19">
        <v>37</v>
      </c>
      <c r="B19" t="s">
        <v>49</v>
      </c>
      <c r="C19" t="s">
        <v>76</v>
      </c>
      <c r="D19" s="11">
        <v>1</v>
      </c>
      <c r="E19" s="11" t="s">
        <v>192</v>
      </c>
    </row>
    <row r="20" spans="1:5" x14ac:dyDescent="0.25">
      <c r="A20">
        <v>38</v>
      </c>
      <c r="B20" t="s">
        <v>77</v>
      </c>
      <c r="C20" t="s">
        <v>78</v>
      </c>
      <c r="D20" s="11">
        <v>1</v>
      </c>
      <c r="E20" s="11" t="s">
        <v>193</v>
      </c>
    </row>
    <row r="21" spans="1:5" x14ac:dyDescent="0.25">
      <c r="A21">
        <v>41</v>
      </c>
      <c r="B21" t="s">
        <v>49</v>
      </c>
      <c r="C21" t="s">
        <v>79</v>
      </c>
      <c r="D21" s="11">
        <v>1</v>
      </c>
      <c r="E21" s="11" t="s">
        <v>193</v>
      </c>
    </row>
    <row r="22" spans="1:5" x14ac:dyDescent="0.25">
      <c r="A22">
        <v>43</v>
      </c>
      <c r="B22" t="s">
        <v>73</v>
      </c>
      <c r="C22" t="s">
        <v>51</v>
      </c>
      <c r="D22" s="11">
        <v>1</v>
      </c>
      <c r="E22" s="11" t="s">
        <v>193</v>
      </c>
    </row>
    <row r="23" spans="1:5" x14ac:dyDescent="0.25">
      <c r="A23">
        <v>45</v>
      </c>
      <c r="B23" t="s">
        <v>80</v>
      </c>
      <c r="C23" t="s">
        <v>81</v>
      </c>
      <c r="D23" s="11">
        <v>1</v>
      </c>
      <c r="E23" s="11" t="s">
        <v>192</v>
      </c>
    </row>
    <row r="24" spans="1:5" x14ac:dyDescent="0.25">
      <c r="A24">
        <v>47</v>
      </c>
      <c r="B24" t="s">
        <v>82</v>
      </c>
      <c r="C24" t="s">
        <v>83</v>
      </c>
      <c r="D24" s="11">
        <v>1</v>
      </c>
      <c r="E24" s="11" t="s">
        <v>193</v>
      </c>
    </row>
    <row r="25" spans="1:5" x14ac:dyDescent="0.25">
      <c r="A25">
        <v>48</v>
      </c>
      <c r="B25" t="s">
        <v>84</v>
      </c>
      <c r="C25" t="s">
        <v>51</v>
      </c>
      <c r="D25" s="11">
        <v>1</v>
      </c>
      <c r="E25" s="11" t="s">
        <v>193</v>
      </c>
    </row>
    <row r="26" spans="1:5" x14ac:dyDescent="0.25">
      <c r="A26">
        <v>50</v>
      </c>
      <c r="B26" t="s">
        <v>85</v>
      </c>
      <c r="C26" t="s">
        <v>86</v>
      </c>
      <c r="D26" s="11">
        <v>1</v>
      </c>
      <c r="E26" s="11" t="s">
        <v>192</v>
      </c>
    </row>
    <row r="27" spans="1:5" x14ac:dyDescent="0.25">
      <c r="A27">
        <v>52</v>
      </c>
      <c r="B27" t="s">
        <v>87</v>
      </c>
      <c r="C27" t="s">
        <v>88</v>
      </c>
      <c r="D27" s="11">
        <v>1</v>
      </c>
      <c r="E27" s="11" t="s">
        <v>192</v>
      </c>
    </row>
    <row r="28" spans="1:5" x14ac:dyDescent="0.25">
      <c r="A28">
        <v>55</v>
      </c>
      <c r="B28" t="s">
        <v>89</v>
      </c>
      <c r="C28" t="s">
        <v>90</v>
      </c>
      <c r="D28" s="11">
        <v>1</v>
      </c>
      <c r="E28" s="11" t="s">
        <v>192</v>
      </c>
    </row>
    <row r="29" spans="1:5" x14ac:dyDescent="0.25">
      <c r="A29">
        <v>56</v>
      </c>
      <c r="B29" t="s">
        <v>91</v>
      </c>
      <c r="C29" t="s">
        <v>92</v>
      </c>
      <c r="D29" s="11">
        <v>1</v>
      </c>
      <c r="E29" s="11" t="s">
        <v>192</v>
      </c>
    </row>
    <row r="30" spans="1:5" x14ac:dyDescent="0.25">
      <c r="A30">
        <v>59</v>
      </c>
      <c r="B30" t="s">
        <v>93</v>
      </c>
      <c r="C30" t="s">
        <v>94</v>
      </c>
      <c r="D30" s="11">
        <v>1</v>
      </c>
      <c r="E30" s="11" t="s">
        <v>192</v>
      </c>
    </row>
    <row r="31" spans="1:5" x14ac:dyDescent="0.25">
      <c r="A31">
        <v>60</v>
      </c>
      <c r="B31" t="s">
        <v>95</v>
      </c>
      <c r="C31" t="s">
        <v>96</v>
      </c>
      <c r="D31" s="11">
        <v>1</v>
      </c>
      <c r="E31" s="11" t="s">
        <v>192</v>
      </c>
    </row>
    <row r="32" spans="1:5" x14ac:dyDescent="0.25">
      <c r="A32">
        <v>61</v>
      </c>
      <c r="B32" t="s">
        <v>49</v>
      </c>
      <c r="C32" t="s">
        <v>97</v>
      </c>
      <c r="D32" s="11">
        <v>1</v>
      </c>
      <c r="E32" s="11" t="s">
        <v>193</v>
      </c>
    </row>
    <row r="33" spans="1:5" x14ac:dyDescent="0.25">
      <c r="A33">
        <v>62</v>
      </c>
      <c r="B33" t="s">
        <v>98</v>
      </c>
      <c r="C33" t="s">
        <v>99</v>
      </c>
      <c r="D33" s="11">
        <v>1</v>
      </c>
      <c r="E33" s="11" t="s">
        <v>192</v>
      </c>
    </row>
    <row r="34" spans="1:5" x14ac:dyDescent="0.25">
      <c r="A34">
        <v>64</v>
      </c>
      <c r="B34" t="s">
        <v>100</v>
      </c>
      <c r="C34" t="s">
        <v>101</v>
      </c>
      <c r="D34" s="11">
        <v>1</v>
      </c>
      <c r="E34" s="11" t="s">
        <v>193</v>
      </c>
    </row>
    <row r="35" spans="1:5" x14ac:dyDescent="0.25">
      <c r="A35">
        <v>67</v>
      </c>
      <c r="B35" t="s">
        <v>102</v>
      </c>
      <c r="C35" t="s">
        <v>103</v>
      </c>
      <c r="D35" s="11">
        <v>1</v>
      </c>
      <c r="E35" s="11" t="s">
        <v>192</v>
      </c>
    </row>
    <row r="36" spans="1:5" x14ac:dyDescent="0.25">
      <c r="A36">
        <v>71</v>
      </c>
      <c r="B36" t="s">
        <v>104</v>
      </c>
      <c r="C36" t="s">
        <v>51</v>
      </c>
      <c r="D36" s="11">
        <v>1</v>
      </c>
      <c r="E36" s="11" t="s">
        <v>193</v>
      </c>
    </row>
    <row r="37" spans="1:5" x14ac:dyDescent="0.25">
      <c r="A37">
        <v>72</v>
      </c>
      <c r="B37" t="s">
        <v>49</v>
      </c>
      <c r="C37" t="s">
        <v>49</v>
      </c>
      <c r="D37" s="11">
        <v>1</v>
      </c>
      <c r="E37" s="11" t="s">
        <v>192</v>
      </c>
    </row>
    <row r="38" spans="1:5" x14ac:dyDescent="0.25">
      <c r="A38">
        <v>74</v>
      </c>
      <c r="B38" t="s">
        <v>64</v>
      </c>
      <c r="C38" t="s">
        <v>64</v>
      </c>
      <c r="D38" s="11">
        <v>1</v>
      </c>
      <c r="E38" s="11" t="s">
        <v>192</v>
      </c>
    </row>
    <row r="39" spans="1:5" x14ac:dyDescent="0.25">
      <c r="A39">
        <v>76</v>
      </c>
      <c r="B39" t="s">
        <v>105</v>
      </c>
      <c r="C39" t="s">
        <v>106</v>
      </c>
      <c r="D39" s="11">
        <v>1</v>
      </c>
      <c r="E39" s="11" t="s">
        <v>193</v>
      </c>
    </row>
    <row r="40" spans="1:5" x14ac:dyDescent="0.25">
      <c r="A40">
        <v>77</v>
      </c>
      <c r="B40" t="s">
        <v>49</v>
      </c>
      <c r="C40" t="s">
        <v>107</v>
      </c>
      <c r="D40" s="11">
        <v>1</v>
      </c>
      <c r="E40" s="11" t="s">
        <v>192</v>
      </c>
    </row>
    <row r="41" spans="1:5" x14ac:dyDescent="0.25">
      <c r="A41">
        <v>78</v>
      </c>
      <c r="B41" t="s">
        <v>108</v>
      </c>
      <c r="C41" t="s">
        <v>109</v>
      </c>
      <c r="D41" s="11">
        <v>1</v>
      </c>
      <c r="E41" s="11" t="s">
        <v>193</v>
      </c>
    </row>
    <row r="42" spans="1:5" x14ac:dyDescent="0.25">
      <c r="A42">
        <v>80</v>
      </c>
      <c r="B42" t="s">
        <v>49</v>
      </c>
      <c r="C42" t="s">
        <v>51</v>
      </c>
      <c r="D42" s="11">
        <v>1</v>
      </c>
      <c r="E42" s="11" t="s">
        <v>193</v>
      </c>
    </row>
    <row r="43" spans="1:5" x14ac:dyDescent="0.25">
      <c r="A43">
        <v>81</v>
      </c>
      <c r="B43" t="s">
        <v>73</v>
      </c>
      <c r="C43" t="s">
        <v>54</v>
      </c>
      <c r="D43" s="11">
        <v>1</v>
      </c>
      <c r="E43" s="11" t="s">
        <v>193</v>
      </c>
    </row>
    <row r="44" spans="1:5" x14ac:dyDescent="0.25">
      <c r="A44">
        <v>85</v>
      </c>
      <c r="B44" t="s">
        <v>110</v>
      </c>
      <c r="C44" t="s">
        <v>51</v>
      </c>
      <c r="D44" s="11">
        <v>1</v>
      </c>
      <c r="E44" s="11" t="s">
        <v>193</v>
      </c>
    </row>
    <row r="45" spans="1:5" x14ac:dyDescent="0.25">
      <c r="A45">
        <v>86</v>
      </c>
      <c r="B45" t="s">
        <v>111</v>
      </c>
      <c r="C45" t="s">
        <v>112</v>
      </c>
      <c r="D45" s="11">
        <v>1</v>
      </c>
      <c r="E45" s="11" t="s">
        <v>193</v>
      </c>
    </row>
    <row r="46" spans="1:5" x14ac:dyDescent="0.25">
      <c r="A46">
        <v>87</v>
      </c>
      <c r="B46" t="s">
        <v>113</v>
      </c>
      <c r="C46" t="s">
        <v>114</v>
      </c>
      <c r="D46" s="11">
        <v>1</v>
      </c>
      <c r="E46" s="11" t="s">
        <v>193</v>
      </c>
    </row>
    <row r="47" spans="1:5" x14ac:dyDescent="0.25">
      <c r="A47">
        <v>88</v>
      </c>
      <c r="B47" t="s">
        <v>73</v>
      </c>
      <c r="C47" t="s">
        <v>115</v>
      </c>
      <c r="D47" s="11">
        <v>1</v>
      </c>
      <c r="E47" s="11" t="s">
        <v>193</v>
      </c>
    </row>
    <row r="48" spans="1:5" x14ac:dyDescent="0.25">
      <c r="A48">
        <v>89</v>
      </c>
      <c r="B48" t="s">
        <v>64</v>
      </c>
      <c r="C48" t="s">
        <v>116</v>
      </c>
      <c r="D48" s="11">
        <v>1</v>
      </c>
      <c r="E48" s="11" t="s">
        <v>192</v>
      </c>
    </row>
    <row r="49" spans="1:5" x14ac:dyDescent="0.25">
      <c r="A49">
        <v>90</v>
      </c>
      <c r="B49" t="s">
        <v>117</v>
      </c>
      <c r="C49" t="s">
        <v>118</v>
      </c>
      <c r="D49" s="11">
        <v>1</v>
      </c>
      <c r="E49" s="11" t="s">
        <v>193</v>
      </c>
    </row>
    <row r="50" spans="1:5" x14ac:dyDescent="0.25">
      <c r="A50">
        <v>91</v>
      </c>
      <c r="B50" t="s">
        <v>119</v>
      </c>
      <c r="C50" t="s">
        <v>120</v>
      </c>
      <c r="D50" s="11">
        <v>1</v>
      </c>
      <c r="E50" s="11" t="s">
        <v>193</v>
      </c>
    </row>
    <row r="51" spans="1:5" x14ac:dyDescent="0.25">
      <c r="A51">
        <v>93</v>
      </c>
      <c r="B51" t="s">
        <v>49</v>
      </c>
      <c r="C51" t="s">
        <v>121</v>
      </c>
      <c r="D51" s="11">
        <v>1</v>
      </c>
      <c r="E51" s="11" t="s">
        <v>193</v>
      </c>
    </row>
    <row r="52" spans="1:5" x14ac:dyDescent="0.25">
      <c r="A52">
        <v>96</v>
      </c>
      <c r="B52" t="s">
        <v>122</v>
      </c>
      <c r="C52" t="s">
        <v>123</v>
      </c>
      <c r="D52" s="11">
        <v>1</v>
      </c>
      <c r="E52" s="11" t="s">
        <v>192</v>
      </c>
    </row>
    <row r="53" spans="1:5" x14ac:dyDescent="0.25">
      <c r="A53">
        <v>97</v>
      </c>
      <c r="B53" t="s">
        <v>124</v>
      </c>
      <c r="C53" t="s">
        <v>125</v>
      </c>
      <c r="D53" s="11">
        <v>1</v>
      </c>
      <c r="E53" s="11" t="s">
        <v>192</v>
      </c>
    </row>
    <row r="54" spans="1:5" x14ac:dyDescent="0.25">
      <c r="A54">
        <v>98</v>
      </c>
      <c r="B54" t="s">
        <v>126</v>
      </c>
      <c r="C54" t="s">
        <v>127</v>
      </c>
      <c r="D54" s="11">
        <v>0</v>
      </c>
      <c r="E54" s="11" t="s">
        <v>192</v>
      </c>
    </row>
    <row r="55" spans="1:5" x14ac:dyDescent="0.25">
      <c r="A55">
        <v>110</v>
      </c>
      <c r="B55" t="s">
        <v>84</v>
      </c>
      <c r="C55" t="s">
        <v>128</v>
      </c>
      <c r="D55" s="11">
        <v>1</v>
      </c>
      <c r="E55" s="11" t="s">
        <v>193</v>
      </c>
    </row>
    <row r="56" spans="1:5" x14ac:dyDescent="0.25">
      <c r="A56">
        <v>116</v>
      </c>
      <c r="B56" t="s">
        <v>49</v>
      </c>
      <c r="C56" t="s">
        <v>51</v>
      </c>
      <c r="D56" s="11">
        <v>1</v>
      </c>
      <c r="E56" s="11" t="s">
        <v>193</v>
      </c>
    </row>
    <row r="57" spans="1:5" x14ac:dyDescent="0.25">
      <c r="D57" s="11"/>
      <c r="E57" s="11"/>
    </row>
    <row r="58" spans="1:5" x14ac:dyDescent="0.25">
      <c r="A58">
        <v>126</v>
      </c>
      <c r="B58" t="s">
        <v>129</v>
      </c>
      <c r="C58" t="s">
        <v>130</v>
      </c>
      <c r="D58" s="11">
        <v>1</v>
      </c>
      <c r="E58" s="11" t="s">
        <v>193</v>
      </c>
    </row>
    <row r="59" spans="1:5" x14ac:dyDescent="0.25">
      <c r="A59">
        <v>127</v>
      </c>
      <c r="B59" t="s">
        <v>49</v>
      </c>
      <c r="C59" t="s">
        <v>131</v>
      </c>
      <c r="D59" s="11">
        <v>1</v>
      </c>
      <c r="E59" s="11" t="s">
        <v>192</v>
      </c>
    </row>
    <row r="60" spans="1:5" x14ac:dyDescent="0.25">
      <c r="A60">
        <v>132</v>
      </c>
      <c r="B60" t="s">
        <v>132</v>
      </c>
      <c r="C60" t="s">
        <v>133</v>
      </c>
      <c r="D60" s="11">
        <v>1</v>
      </c>
      <c r="E60" s="11" t="s">
        <v>193</v>
      </c>
    </row>
    <row r="61" spans="1:5" x14ac:dyDescent="0.25">
      <c r="A61">
        <v>134</v>
      </c>
      <c r="B61" t="s">
        <v>49</v>
      </c>
      <c r="C61" t="s">
        <v>49</v>
      </c>
      <c r="D61" s="11">
        <v>1</v>
      </c>
      <c r="E61" s="11" t="s">
        <v>192</v>
      </c>
    </row>
    <row r="62" spans="1:5" x14ac:dyDescent="0.25">
      <c r="A62">
        <v>136</v>
      </c>
      <c r="B62" t="s">
        <v>52</v>
      </c>
      <c r="C62" t="s">
        <v>134</v>
      </c>
      <c r="D62" s="11">
        <v>0</v>
      </c>
      <c r="E62" s="11" t="s">
        <v>193</v>
      </c>
    </row>
    <row r="63" spans="1:5" x14ac:dyDescent="0.25">
      <c r="A63">
        <v>137</v>
      </c>
      <c r="B63" t="s">
        <v>135</v>
      </c>
      <c r="C63" t="s">
        <v>136</v>
      </c>
      <c r="D63" s="11">
        <v>1</v>
      </c>
      <c r="E63" s="11" t="s">
        <v>192</v>
      </c>
    </row>
    <row r="64" spans="1:5" x14ac:dyDescent="0.25">
      <c r="A64">
        <v>138</v>
      </c>
      <c r="B64" t="s">
        <v>49</v>
      </c>
      <c r="C64" t="s">
        <v>49</v>
      </c>
      <c r="D64" s="11">
        <v>1</v>
      </c>
      <c r="E64" s="11" t="s">
        <v>192</v>
      </c>
    </row>
    <row r="65" spans="1:5" x14ac:dyDescent="0.25">
      <c r="A65">
        <v>139</v>
      </c>
      <c r="B65" t="s">
        <v>137</v>
      </c>
      <c r="C65" t="s">
        <v>138</v>
      </c>
      <c r="D65" s="11">
        <v>1</v>
      </c>
      <c r="E65" s="11" t="s">
        <v>193</v>
      </c>
    </row>
    <row r="66" spans="1:5" x14ac:dyDescent="0.25">
      <c r="A66">
        <v>142</v>
      </c>
      <c r="B66" t="s">
        <v>73</v>
      </c>
      <c r="C66" t="s">
        <v>139</v>
      </c>
      <c r="D66" s="11">
        <v>1</v>
      </c>
      <c r="E66" s="11" t="s">
        <v>192</v>
      </c>
    </row>
    <row r="67" spans="1:5" x14ac:dyDescent="0.25">
      <c r="A67">
        <v>143</v>
      </c>
      <c r="B67" t="s">
        <v>49</v>
      </c>
      <c r="C67" t="s">
        <v>140</v>
      </c>
      <c r="D67" s="11">
        <v>1</v>
      </c>
      <c r="E67" s="11" t="s">
        <v>192</v>
      </c>
    </row>
    <row r="68" spans="1:5" x14ac:dyDescent="0.25">
      <c r="A68">
        <v>146</v>
      </c>
      <c r="B68" t="s">
        <v>141</v>
      </c>
      <c r="C68" t="s">
        <v>142</v>
      </c>
      <c r="D68" s="11">
        <v>1</v>
      </c>
      <c r="E68" s="11" t="s">
        <v>193</v>
      </c>
    </row>
    <row r="69" spans="1:5" x14ac:dyDescent="0.25">
      <c r="A69">
        <v>150</v>
      </c>
      <c r="B69" t="s">
        <v>73</v>
      </c>
      <c r="C69" t="s">
        <v>73</v>
      </c>
      <c r="D69" s="11">
        <v>1</v>
      </c>
      <c r="E69" s="11" t="s">
        <v>192</v>
      </c>
    </row>
    <row r="70" spans="1:5" x14ac:dyDescent="0.25">
      <c r="D70" s="11"/>
      <c r="E70" s="11"/>
    </row>
    <row r="71" spans="1:5" x14ac:dyDescent="0.25">
      <c r="A71">
        <v>153</v>
      </c>
      <c r="B71" t="s">
        <v>143</v>
      </c>
      <c r="C71" t="s">
        <v>144</v>
      </c>
      <c r="D71" s="11">
        <v>1</v>
      </c>
      <c r="E71" s="11" t="s">
        <v>192</v>
      </c>
    </row>
    <row r="72" spans="1:5" x14ac:dyDescent="0.25">
      <c r="A72">
        <v>155</v>
      </c>
      <c r="B72" t="s">
        <v>49</v>
      </c>
      <c r="C72" t="s">
        <v>70</v>
      </c>
      <c r="D72" s="11">
        <v>1</v>
      </c>
      <c r="E72" s="11" t="s">
        <v>193</v>
      </c>
    </row>
    <row r="73" spans="1:5" x14ac:dyDescent="0.25">
      <c r="A73">
        <v>160</v>
      </c>
      <c r="B73" t="s">
        <v>145</v>
      </c>
      <c r="C73" t="s">
        <v>51</v>
      </c>
      <c r="D73" s="11">
        <v>1</v>
      </c>
      <c r="E73" s="11" t="s">
        <v>193</v>
      </c>
    </row>
    <row r="74" spans="1:5" x14ac:dyDescent="0.25">
      <c r="A74">
        <v>163</v>
      </c>
      <c r="B74" t="s">
        <v>146</v>
      </c>
      <c r="C74" t="s">
        <v>147</v>
      </c>
      <c r="D74" s="11">
        <v>1</v>
      </c>
      <c r="E74" s="11" t="s">
        <v>192</v>
      </c>
    </row>
    <row r="75" spans="1:5" x14ac:dyDescent="0.25">
      <c r="A75">
        <v>165</v>
      </c>
      <c r="B75" t="s">
        <v>54</v>
      </c>
      <c r="C75" t="s">
        <v>148</v>
      </c>
      <c r="D75" s="11">
        <v>0</v>
      </c>
      <c r="E75" s="11" t="s">
        <v>193</v>
      </c>
    </row>
    <row r="76" spans="1:5" x14ac:dyDescent="0.25">
      <c r="A76">
        <v>166</v>
      </c>
      <c r="B76" t="s">
        <v>54</v>
      </c>
      <c r="C76" t="s">
        <v>54</v>
      </c>
      <c r="D76" s="11">
        <v>0</v>
      </c>
      <c r="E76" s="11" t="s">
        <v>193</v>
      </c>
    </row>
    <row r="77" spans="1:5" x14ac:dyDescent="0.25">
      <c r="A77">
        <v>167</v>
      </c>
      <c r="B77" t="s">
        <v>149</v>
      </c>
      <c r="C77" t="s">
        <v>150</v>
      </c>
      <c r="D77" s="11">
        <v>1</v>
      </c>
      <c r="E77" s="11" t="s">
        <v>193</v>
      </c>
    </row>
    <row r="78" spans="1:5" x14ac:dyDescent="0.25">
      <c r="A78">
        <v>173</v>
      </c>
      <c r="B78" t="s">
        <v>151</v>
      </c>
      <c r="C78" t="s">
        <v>152</v>
      </c>
      <c r="D78" s="11">
        <v>1</v>
      </c>
      <c r="E78" s="11" t="s">
        <v>192</v>
      </c>
    </row>
    <row r="79" spans="1:5" x14ac:dyDescent="0.25">
      <c r="A79">
        <v>175</v>
      </c>
      <c r="B79" t="s">
        <v>49</v>
      </c>
      <c r="C79" t="s">
        <v>49</v>
      </c>
      <c r="D79" s="11">
        <v>1</v>
      </c>
      <c r="E79" s="11" t="s">
        <v>192</v>
      </c>
    </row>
    <row r="80" spans="1:5" x14ac:dyDescent="0.25">
      <c r="A80">
        <v>179</v>
      </c>
      <c r="B80" t="s">
        <v>153</v>
      </c>
      <c r="C80" t="s">
        <v>154</v>
      </c>
      <c r="D80" s="11">
        <v>0</v>
      </c>
      <c r="E80" s="11" t="s">
        <v>193</v>
      </c>
    </row>
    <row r="81" spans="1:5" x14ac:dyDescent="0.25">
      <c r="A81">
        <v>182</v>
      </c>
      <c r="B81" t="s">
        <v>155</v>
      </c>
      <c r="C81" t="s">
        <v>156</v>
      </c>
      <c r="D81" s="11">
        <v>1</v>
      </c>
      <c r="E81" s="11" t="s">
        <v>193</v>
      </c>
    </row>
    <row r="82" spans="1:5" x14ac:dyDescent="0.25">
      <c r="A82">
        <v>186</v>
      </c>
      <c r="B82" t="s">
        <v>49</v>
      </c>
      <c r="C82" t="s">
        <v>157</v>
      </c>
      <c r="D82" s="11">
        <v>1</v>
      </c>
      <c r="E82" s="11" t="s">
        <v>192</v>
      </c>
    </row>
    <row r="83" spans="1:5" x14ac:dyDescent="0.25">
      <c r="A83">
        <v>187</v>
      </c>
      <c r="B83" t="s">
        <v>73</v>
      </c>
      <c r="C83" t="s">
        <v>54</v>
      </c>
      <c r="D83" s="11">
        <v>1</v>
      </c>
      <c r="E83" s="11" t="s">
        <v>193</v>
      </c>
    </row>
    <row r="84" spans="1:5" x14ac:dyDescent="0.25">
      <c r="A84">
        <v>188</v>
      </c>
      <c r="B84" t="s">
        <v>73</v>
      </c>
      <c r="C84" t="s">
        <v>54</v>
      </c>
      <c r="D84" s="11">
        <v>1</v>
      </c>
      <c r="E84" s="11" t="s">
        <v>193</v>
      </c>
    </row>
    <row r="85" spans="1:5" x14ac:dyDescent="0.25">
      <c r="A85">
        <v>189</v>
      </c>
      <c r="B85" t="s">
        <v>158</v>
      </c>
      <c r="C85" t="s">
        <v>159</v>
      </c>
      <c r="D85" s="11">
        <v>0</v>
      </c>
      <c r="E85" s="11" t="s">
        <v>193</v>
      </c>
    </row>
    <row r="86" spans="1:5" x14ac:dyDescent="0.25">
      <c r="A86">
        <v>190</v>
      </c>
      <c r="B86" t="s">
        <v>49</v>
      </c>
      <c r="C86" t="s">
        <v>49</v>
      </c>
      <c r="D86" s="11">
        <v>1</v>
      </c>
      <c r="E86" s="11" t="s">
        <v>192</v>
      </c>
    </row>
    <row r="87" spans="1:5" x14ac:dyDescent="0.25">
      <c r="A87">
        <v>191</v>
      </c>
      <c r="B87" t="s">
        <v>49</v>
      </c>
      <c r="C87" t="s">
        <v>49</v>
      </c>
      <c r="D87" s="11">
        <v>1</v>
      </c>
      <c r="E87" s="11" t="s">
        <v>192</v>
      </c>
    </row>
    <row r="88" spans="1:5" x14ac:dyDescent="0.25">
      <c r="A88">
        <v>193</v>
      </c>
      <c r="B88" t="s">
        <v>160</v>
      </c>
      <c r="C88" t="s">
        <v>73</v>
      </c>
      <c r="D88" s="11">
        <v>1</v>
      </c>
      <c r="E88" s="11" t="s">
        <v>192</v>
      </c>
    </row>
    <row r="89" spans="1:5" x14ac:dyDescent="0.25">
      <c r="A89">
        <v>194</v>
      </c>
      <c r="B89" t="s">
        <v>66</v>
      </c>
      <c r="C89" t="s">
        <v>54</v>
      </c>
      <c r="D89" s="11">
        <v>0</v>
      </c>
      <c r="E89" s="11" t="s">
        <v>193</v>
      </c>
    </row>
    <row r="90" spans="1:5" x14ac:dyDescent="0.25">
      <c r="A90">
        <v>195</v>
      </c>
      <c r="B90" t="s">
        <v>161</v>
      </c>
      <c r="C90" t="s">
        <v>162</v>
      </c>
      <c r="D90" s="11">
        <v>1</v>
      </c>
      <c r="E90" s="11" t="s">
        <v>192</v>
      </c>
    </row>
    <row r="91" spans="1:5" x14ac:dyDescent="0.25">
      <c r="A91">
        <v>196</v>
      </c>
      <c r="B91" t="s">
        <v>163</v>
      </c>
      <c r="C91" t="s">
        <v>164</v>
      </c>
      <c r="D91" s="11">
        <v>0</v>
      </c>
      <c r="E91" s="11" t="s">
        <v>193</v>
      </c>
    </row>
    <row r="92" spans="1:5" x14ac:dyDescent="0.25">
      <c r="A92">
        <v>197</v>
      </c>
      <c r="B92" t="s">
        <v>165</v>
      </c>
      <c r="C92" t="s">
        <v>166</v>
      </c>
      <c r="D92" s="11">
        <v>1</v>
      </c>
      <c r="E92" s="11" t="s">
        <v>192</v>
      </c>
    </row>
    <row r="93" spans="1:5" x14ac:dyDescent="0.25">
      <c r="A93">
        <v>199</v>
      </c>
      <c r="B93" t="s">
        <v>167</v>
      </c>
      <c r="C93" t="s">
        <v>168</v>
      </c>
      <c r="D93" s="11">
        <v>1</v>
      </c>
      <c r="E93" s="11" t="s">
        <v>192</v>
      </c>
    </row>
    <row r="94" spans="1:5" x14ac:dyDescent="0.25">
      <c r="A94">
        <v>201</v>
      </c>
      <c r="B94" t="s">
        <v>73</v>
      </c>
      <c r="C94" t="s">
        <v>54</v>
      </c>
      <c r="D94" s="11">
        <v>1</v>
      </c>
      <c r="E94" s="11" t="s">
        <v>193</v>
      </c>
    </row>
    <row r="95" spans="1:5" x14ac:dyDescent="0.25">
      <c r="A95">
        <v>206</v>
      </c>
      <c r="B95" t="s">
        <v>73</v>
      </c>
      <c r="C95" t="s">
        <v>73</v>
      </c>
      <c r="D95" s="11">
        <v>1</v>
      </c>
      <c r="E95" s="11" t="s">
        <v>192</v>
      </c>
    </row>
    <row r="96" spans="1:5" x14ac:dyDescent="0.25">
      <c r="A96">
        <v>210</v>
      </c>
      <c r="B96" t="s">
        <v>169</v>
      </c>
      <c r="C96" t="s">
        <v>170</v>
      </c>
      <c r="D96" s="11">
        <v>1</v>
      </c>
      <c r="E96" s="11" t="s">
        <v>192</v>
      </c>
    </row>
    <row r="97" spans="1:5" x14ac:dyDescent="0.25">
      <c r="A97">
        <v>211</v>
      </c>
      <c r="B97" t="s">
        <v>73</v>
      </c>
      <c r="C97" t="s">
        <v>73</v>
      </c>
      <c r="D97" s="11">
        <v>1</v>
      </c>
      <c r="E97" s="11" t="s">
        <v>192</v>
      </c>
    </row>
    <row r="98" spans="1:5" x14ac:dyDescent="0.25">
      <c r="A98">
        <v>212</v>
      </c>
      <c r="B98" t="s">
        <v>49</v>
      </c>
      <c r="C98" t="s">
        <v>171</v>
      </c>
      <c r="D98" s="11">
        <v>1</v>
      </c>
      <c r="E98" s="11" t="s">
        <v>192</v>
      </c>
    </row>
    <row r="99" spans="1:5" x14ac:dyDescent="0.25">
      <c r="D99" s="11"/>
      <c r="E99" s="11"/>
    </row>
    <row r="100" spans="1:5" x14ac:dyDescent="0.25">
      <c r="A100">
        <v>216</v>
      </c>
      <c r="B100" t="s">
        <v>49</v>
      </c>
      <c r="C100" t="s">
        <v>54</v>
      </c>
      <c r="D100" s="11">
        <v>1</v>
      </c>
      <c r="E100" s="11" t="s">
        <v>193</v>
      </c>
    </row>
    <row r="101" spans="1:5" x14ac:dyDescent="0.25">
      <c r="A101">
        <v>217</v>
      </c>
      <c r="B101" t="s">
        <v>172</v>
      </c>
      <c r="C101" t="s">
        <v>173</v>
      </c>
      <c r="D101" s="11">
        <v>1</v>
      </c>
      <c r="E101" s="11" t="s">
        <v>193</v>
      </c>
    </row>
    <row r="102" spans="1:5" x14ac:dyDescent="0.25">
      <c r="A102">
        <v>218</v>
      </c>
      <c r="B102" t="s">
        <v>174</v>
      </c>
      <c r="C102" t="s">
        <v>175</v>
      </c>
      <c r="D102" s="11">
        <v>1</v>
      </c>
      <c r="E102" s="11" t="s">
        <v>192</v>
      </c>
    </row>
    <row r="103" spans="1:5" x14ac:dyDescent="0.25">
      <c r="A103">
        <v>219</v>
      </c>
      <c r="B103" t="s">
        <v>176</v>
      </c>
      <c r="C103" t="s">
        <v>177</v>
      </c>
      <c r="D103" s="11">
        <v>1</v>
      </c>
      <c r="E103" s="11" t="s">
        <v>193</v>
      </c>
    </row>
    <row r="104" spans="1:5" x14ac:dyDescent="0.25">
      <c r="A104">
        <v>220</v>
      </c>
      <c r="B104" t="s">
        <v>73</v>
      </c>
      <c r="C104" t="s">
        <v>178</v>
      </c>
      <c r="D104" s="11">
        <v>1</v>
      </c>
      <c r="E104" s="11" t="s">
        <v>192</v>
      </c>
    </row>
    <row r="105" spans="1:5" x14ac:dyDescent="0.25">
      <c r="A105">
        <v>221</v>
      </c>
      <c r="B105" t="s">
        <v>179</v>
      </c>
      <c r="C105" t="s">
        <v>49</v>
      </c>
      <c r="D105" s="11">
        <v>1</v>
      </c>
      <c r="E105" s="11" t="s">
        <v>192</v>
      </c>
    </row>
    <row r="106" spans="1:5" x14ac:dyDescent="0.25">
      <c r="A106">
        <v>222</v>
      </c>
      <c r="B106" t="s">
        <v>49</v>
      </c>
      <c r="C106" t="s">
        <v>180</v>
      </c>
      <c r="D106" s="11">
        <v>1</v>
      </c>
      <c r="E106" s="11" t="s">
        <v>193</v>
      </c>
    </row>
    <row r="107" spans="1:5" x14ac:dyDescent="0.25">
      <c r="A107">
        <v>228</v>
      </c>
      <c r="B107" t="s">
        <v>181</v>
      </c>
      <c r="C107" t="s">
        <v>51</v>
      </c>
      <c r="D107" s="11">
        <v>0</v>
      </c>
      <c r="E107" s="11" t="s">
        <v>193</v>
      </c>
    </row>
    <row r="108" spans="1:5" x14ac:dyDescent="0.25">
      <c r="A108">
        <v>230</v>
      </c>
      <c r="B108" t="s">
        <v>182</v>
      </c>
      <c r="C108" t="s">
        <v>183</v>
      </c>
      <c r="D108" s="11">
        <v>1</v>
      </c>
      <c r="E108" s="11" t="s">
        <v>192</v>
      </c>
    </row>
    <row r="109" spans="1:5" x14ac:dyDescent="0.25">
      <c r="A109">
        <v>231</v>
      </c>
      <c r="B109" t="s">
        <v>184</v>
      </c>
      <c r="C109" t="s">
        <v>185</v>
      </c>
      <c r="D109" s="11">
        <v>1</v>
      </c>
      <c r="E109" s="11" t="s">
        <v>192</v>
      </c>
    </row>
    <row r="110" spans="1:5" x14ac:dyDescent="0.25">
      <c r="A110">
        <v>238</v>
      </c>
      <c r="B110" t="s">
        <v>186</v>
      </c>
      <c r="C110" t="s">
        <v>64</v>
      </c>
      <c r="D110" s="11">
        <v>1</v>
      </c>
      <c r="E110" s="11" t="s">
        <v>192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workbookViewId="0">
      <selection activeCell="F2" sqref="F2:F110"/>
    </sheetView>
  </sheetViews>
  <sheetFormatPr defaultRowHeight="15" x14ac:dyDescent="0.25"/>
  <sheetData>
    <row r="1" spans="1:6" x14ac:dyDescent="0.25">
      <c r="A1" t="s">
        <v>0</v>
      </c>
      <c r="B1" s="2" t="s">
        <v>7</v>
      </c>
      <c r="C1" t="s">
        <v>194</v>
      </c>
      <c r="F1" t="s">
        <v>200</v>
      </c>
    </row>
    <row r="2" spans="1:6" x14ac:dyDescent="0.25">
      <c r="A2">
        <v>4</v>
      </c>
      <c r="B2" s="2">
        <v>1</v>
      </c>
      <c r="C2" t="s">
        <v>195</v>
      </c>
      <c r="F2">
        <f xml:space="preserve"> IF(AND(B2=0,C2="I would try Struan"),1,IF(AND(B2=1,C2="I would try Morag"),1,0))</f>
        <v>0</v>
      </c>
    </row>
    <row r="3" spans="1:6" x14ac:dyDescent="0.25">
      <c r="A3">
        <v>7</v>
      </c>
      <c r="B3" s="2">
        <v>1</v>
      </c>
      <c r="C3" t="s">
        <v>196</v>
      </c>
      <c r="F3">
        <f t="shared" ref="F3:F66" si="0" xml:space="preserve"> IF(AND(B3=0,C3="I would try Struan"),1,IF(AND(B3=1,C3="I would try Morag"),1,0))</f>
        <v>0</v>
      </c>
    </row>
    <row r="4" spans="1:6" x14ac:dyDescent="0.25">
      <c r="A4">
        <v>9</v>
      </c>
      <c r="B4" s="2">
        <v>0</v>
      </c>
      <c r="C4" t="s">
        <v>196</v>
      </c>
      <c r="F4">
        <f t="shared" si="0"/>
        <v>1</v>
      </c>
    </row>
    <row r="5" spans="1:6" x14ac:dyDescent="0.25">
      <c r="A5">
        <v>10</v>
      </c>
      <c r="B5" s="2">
        <v>0</v>
      </c>
      <c r="C5" t="s">
        <v>196</v>
      </c>
      <c r="F5">
        <f t="shared" si="0"/>
        <v>1</v>
      </c>
    </row>
    <row r="6" spans="1:6" x14ac:dyDescent="0.25">
      <c r="A6">
        <v>13</v>
      </c>
      <c r="B6" s="2">
        <v>0</v>
      </c>
      <c r="C6" t="s">
        <v>197</v>
      </c>
      <c r="F6">
        <f t="shared" si="0"/>
        <v>0</v>
      </c>
    </row>
    <row r="7" spans="1:6" x14ac:dyDescent="0.25">
      <c r="A7">
        <v>14</v>
      </c>
      <c r="B7" s="2">
        <v>0</v>
      </c>
      <c r="C7" t="s">
        <v>195</v>
      </c>
      <c r="F7">
        <f t="shared" si="0"/>
        <v>0</v>
      </c>
    </row>
    <row r="8" spans="1:6" x14ac:dyDescent="0.25">
      <c r="A8">
        <v>16</v>
      </c>
      <c r="B8" s="2">
        <v>0</v>
      </c>
      <c r="C8" t="s">
        <v>196</v>
      </c>
      <c r="F8">
        <f t="shared" si="0"/>
        <v>1</v>
      </c>
    </row>
    <row r="9" spans="1:6" x14ac:dyDescent="0.25">
      <c r="A9">
        <v>17</v>
      </c>
      <c r="B9" s="2">
        <v>1</v>
      </c>
      <c r="C9" t="s">
        <v>198</v>
      </c>
      <c r="F9">
        <f t="shared" si="0"/>
        <v>0</v>
      </c>
    </row>
    <row r="10" spans="1:6" x14ac:dyDescent="0.25">
      <c r="A10">
        <v>18</v>
      </c>
      <c r="B10" s="2">
        <v>1</v>
      </c>
      <c r="C10" t="s">
        <v>195</v>
      </c>
      <c r="F10">
        <f t="shared" si="0"/>
        <v>0</v>
      </c>
    </row>
    <row r="11" spans="1:6" x14ac:dyDescent="0.25">
      <c r="A11">
        <v>22</v>
      </c>
      <c r="B11" s="2">
        <v>1</v>
      </c>
      <c r="C11" t="s">
        <v>199</v>
      </c>
      <c r="F11">
        <f t="shared" si="0"/>
        <v>0</v>
      </c>
    </row>
    <row r="12" spans="1:6" x14ac:dyDescent="0.25">
      <c r="A12">
        <v>23</v>
      </c>
      <c r="B12" s="2">
        <v>1</v>
      </c>
      <c r="C12" t="s">
        <v>196</v>
      </c>
      <c r="F12">
        <f t="shared" si="0"/>
        <v>0</v>
      </c>
    </row>
    <row r="13" spans="1:6" x14ac:dyDescent="0.25">
      <c r="A13">
        <v>27</v>
      </c>
      <c r="B13" s="2">
        <v>0</v>
      </c>
      <c r="C13" t="s">
        <v>195</v>
      </c>
      <c r="F13">
        <f t="shared" si="0"/>
        <v>0</v>
      </c>
    </row>
    <row r="14" spans="1:6" x14ac:dyDescent="0.25">
      <c r="A14">
        <v>28</v>
      </c>
      <c r="B14" s="2">
        <v>0</v>
      </c>
      <c r="C14" t="s">
        <v>196</v>
      </c>
      <c r="F14">
        <f t="shared" si="0"/>
        <v>1</v>
      </c>
    </row>
    <row r="15" spans="1:6" x14ac:dyDescent="0.25">
      <c r="A15">
        <v>29</v>
      </c>
      <c r="B15" s="2">
        <v>0</v>
      </c>
      <c r="C15" t="s">
        <v>198</v>
      </c>
      <c r="F15">
        <f t="shared" si="0"/>
        <v>0</v>
      </c>
    </row>
    <row r="16" spans="1:6" x14ac:dyDescent="0.25">
      <c r="A16">
        <v>30</v>
      </c>
      <c r="B16" s="2">
        <v>0</v>
      </c>
      <c r="C16" t="s">
        <v>196</v>
      </c>
      <c r="F16">
        <f t="shared" si="0"/>
        <v>1</v>
      </c>
    </row>
    <row r="17" spans="1:6" x14ac:dyDescent="0.25">
      <c r="A17">
        <v>34</v>
      </c>
      <c r="B17" s="2">
        <v>1</v>
      </c>
      <c r="C17" t="s">
        <v>198</v>
      </c>
      <c r="F17">
        <f t="shared" si="0"/>
        <v>0</v>
      </c>
    </row>
    <row r="18" spans="1:6" x14ac:dyDescent="0.25">
      <c r="A18">
        <v>36</v>
      </c>
      <c r="B18" s="2">
        <v>1</v>
      </c>
      <c r="C18" t="s">
        <v>195</v>
      </c>
      <c r="F18">
        <f t="shared" si="0"/>
        <v>0</v>
      </c>
    </row>
    <row r="19" spans="1:6" x14ac:dyDescent="0.25">
      <c r="A19">
        <v>37</v>
      </c>
      <c r="B19" s="2">
        <v>1</v>
      </c>
      <c r="C19" t="s">
        <v>196</v>
      </c>
      <c r="F19">
        <f t="shared" si="0"/>
        <v>0</v>
      </c>
    </row>
    <row r="20" spans="1:6" x14ac:dyDescent="0.25">
      <c r="A20">
        <v>38</v>
      </c>
      <c r="B20" s="2">
        <v>1</v>
      </c>
      <c r="C20" t="s">
        <v>195</v>
      </c>
      <c r="F20">
        <f t="shared" si="0"/>
        <v>0</v>
      </c>
    </row>
    <row r="21" spans="1:6" x14ac:dyDescent="0.25">
      <c r="A21">
        <v>41</v>
      </c>
      <c r="B21" s="2">
        <v>0</v>
      </c>
      <c r="C21" t="s">
        <v>197</v>
      </c>
      <c r="F21">
        <f t="shared" si="0"/>
        <v>0</v>
      </c>
    </row>
    <row r="22" spans="1:6" x14ac:dyDescent="0.25">
      <c r="A22">
        <v>43</v>
      </c>
      <c r="B22" s="2">
        <v>0</v>
      </c>
      <c r="C22" t="s">
        <v>197</v>
      </c>
      <c r="F22">
        <f t="shared" si="0"/>
        <v>0</v>
      </c>
    </row>
    <row r="23" spans="1:6" x14ac:dyDescent="0.25">
      <c r="A23">
        <v>45</v>
      </c>
      <c r="B23" s="2">
        <v>0</v>
      </c>
      <c r="C23" t="s">
        <v>195</v>
      </c>
      <c r="F23">
        <f t="shared" si="0"/>
        <v>0</v>
      </c>
    </row>
    <row r="24" spans="1:6" x14ac:dyDescent="0.25">
      <c r="A24">
        <v>47</v>
      </c>
      <c r="B24" s="2">
        <v>0</v>
      </c>
      <c r="C24" t="s">
        <v>197</v>
      </c>
      <c r="F24">
        <f t="shared" si="0"/>
        <v>0</v>
      </c>
    </row>
    <row r="25" spans="1:6" x14ac:dyDescent="0.25">
      <c r="A25">
        <v>48</v>
      </c>
      <c r="B25" s="2">
        <v>0</v>
      </c>
      <c r="C25" t="s">
        <v>198</v>
      </c>
      <c r="F25">
        <f t="shared" si="0"/>
        <v>0</v>
      </c>
    </row>
    <row r="26" spans="1:6" x14ac:dyDescent="0.25">
      <c r="A26">
        <v>50</v>
      </c>
      <c r="B26" s="2">
        <v>1</v>
      </c>
      <c r="C26" t="s">
        <v>196</v>
      </c>
      <c r="F26">
        <f t="shared" si="0"/>
        <v>0</v>
      </c>
    </row>
    <row r="27" spans="1:6" x14ac:dyDescent="0.25">
      <c r="A27">
        <v>52</v>
      </c>
      <c r="B27" s="2">
        <v>1</v>
      </c>
      <c r="C27" t="s">
        <v>196</v>
      </c>
      <c r="F27">
        <f t="shared" si="0"/>
        <v>0</v>
      </c>
    </row>
    <row r="28" spans="1:6" x14ac:dyDescent="0.25">
      <c r="A28">
        <v>55</v>
      </c>
      <c r="B28" s="2">
        <v>1</v>
      </c>
      <c r="C28" t="s">
        <v>196</v>
      </c>
      <c r="F28">
        <f t="shared" si="0"/>
        <v>0</v>
      </c>
    </row>
    <row r="29" spans="1:6" x14ac:dyDescent="0.25">
      <c r="A29">
        <v>56</v>
      </c>
      <c r="B29" s="2">
        <v>1</v>
      </c>
      <c r="C29" t="s">
        <v>197</v>
      </c>
      <c r="F29">
        <f t="shared" si="0"/>
        <v>1</v>
      </c>
    </row>
    <row r="30" spans="1:6" x14ac:dyDescent="0.25">
      <c r="A30">
        <v>59</v>
      </c>
      <c r="B30" s="2">
        <v>0</v>
      </c>
      <c r="C30" t="s">
        <v>196</v>
      </c>
      <c r="F30">
        <f t="shared" si="0"/>
        <v>1</v>
      </c>
    </row>
    <row r="31" spans="1:6" x14ac:dyDescent="0.25">
      <c r="A31">
        <v>60</v>
      </c>
      <c r="B31" s="2">
        <v>0</v>
      </c>
      <c r="C31" t="s">
        <v>197</v>
      </c>
      <c r="F31">
        <f t="shared" si="0"/>
        <v>0</v>
      </c>
    </row>
    <row r="32" spans="1:6" x14ac:dyDescent="0.25">
      <c r="A32">
        <v>61</v>
      </c>
      <c r="B32" s="2">
        <v>0</v>
      </c>
      <c r="C32" t="s">
        <v>195</v>
      </c>
      <c r="F32">
        <f t="shared" si="0"/>
        <v>0</v>
      </c>
    </row>
    <row r="33" spans="1:6" x14ac:dyDescent="0.25">
      <c r="A33">
        <v>62</v>
      </c>
      <c r="B33" s="2">
        <v>0</v>
      </c>
      <c r="C33" t="s">
        <v>197</v>
      </c>
      <c r="F33">
        <f t="shared" si="0"/>
        <v>0</v>
      </c>
    </row>
    <row r="34" spans="1:6" x14ac:dyDescent="0.25">
      <c r="A34">
        <v>64</v>
      </c>
      <c r="B34" s="2">
        <v>0</v>
      </c>
      <c r="C34" t="s">
        <v>198</v>
      </c>
      <c r="F34">
        <f t="shared" si="0"/>
        <v>0</v>
      </c>
    </row>
    <row r="35" spans="1:6" x14ac:dyDescent="0.25">
      <c r="A35">
        <v>67</v>
      </c>
      <c r="B35" s="2">
        <v>1</v>
      </c>
      <c r="C35" t="s">
        <v>196</v>
      </c>
      <c r="F35">
        <f t="shared" si="0"/>
        <v>0</v>
      </c>
    </row>
    <row r="36" spans="1:6" x14ac:dyDescent="0.25">
      <c r="A36">
        <v>71</v>
      </c>
      <c r="B36" s="2">
        <v>1</v>
      </c>
      <c r="C36" t="s">
        <v>199</v>
      </c>
      <c r="F36">
        <f t="shared" si="0"/>
        <v>0</v>
      </c>
    </row>
    <row r="37" spans="1:6" x14ac:dyDescent="0.25">
      <c r="A37">
        <v>72</v>
      </c>
      <c r="B37" s="2">
        <v>1</v>
      </c>
      <c r="C37" t="s">
        <v>195</v>
      </c>
      <c r="F37">
        <f t="shared" si="0"/>
        <v>0</v>
      </c>
    </row>
    <row r="38" spans="1:6" x14ac:dyDescent="0.25">
      <c r="A38">
        <v>74</v>
      </c>
      <c r="B38" s="2">
        <v>0</v>
      </c>
      <c r="C38" t="s">
        <v>198</v>
      </c>
      <c r="F38">
        <f t="shared" si="0"/>
        <v>0</v>
      </c>
    </row>
    <row r="39" spans="1:6" x14ac:dyDescent="0.25">
      <c r="A39">
        <v>76</v>
      </c>
      <c r="B39" s="2">
        <v>0</v>
      </c>
      <c r="C39" t="s">
        <v>195</v>
      </c>
      <c r="F39">
        <f t="shared" si="0"/>
        <v>0</v>
      </c>
    </row>
    <row r="40" spans="1:6" x14ac:dyDescent="0.25">
      <c r="A40">
        <v>77</v>
      </c>
      <c r="B40" s="2">
        <v>0</v>
      </c>
      <c r="C40" t="s">
        <v>197</v>
      </c>
      <c r="F40">
        <f t="shared" si="0"/>
        <v>0</v>
      </c>
    </row>
    <row r="41" spans="1:6" x14ac:dyDescent="0.25">
      <c r="A41">
        <v>78</v>
      </c>
      <c r="B41" s="2">
        <v>0</v>
      </c>
      <c r="C41" t="s">
        <v>198</v>
      </c>
      <c r="F41">
        <f t="shared" si="0"/>
        <v>0</v>
      </c>
    </row>
    <row r="42" spans="1:6" x14ac:dyDescent="0.25">
      <c r="A42">
        <v>80</v>
      </c>
      <c r="B42" s="2">
        <v>0</v>
      </c>
      <c r="C42" t="s">
        <v>195</v>
      </c>
      <c r="F42">
        <f t="shared" si="0"/>
        <v>0</v>
      </c>
    </row>
    <row r="43" spans="1:6" x14ac:dyDescent="0.25">
      <c r="A43">
        <v>81</v>
      </c>
      <c r="B43" s="2">
        <v>1</v>
      </c>
      <c r="C43" t="s">
        <v>197</v>
      </c>
      <c r="F43">
        <f t="shared" si="0"/>
        <v>1</v>
      </c>
    </row>
    <row r="44" spans="1:6" x14ac:dyDescent="0.25">
      <c r="A44">
        <v>85</v>
      </c>
      <c r="B44" s="2">
        <v>1</v>
      </c>
      <c r="C44" t="s">
        <v>196</v>
      </c>
      <c r="F44">
        <f t="shared" si="0"/>
        <v>0</v>
      </c>
    </row>
    <row r="45" spans="1:6" x14ac:dyDescent="0.25">
      <c r="A45">
        <v>86</v>
      </c>
      <c r="B45" s="2">
        <v>1</v>
      </c>
      <c r="C45" t="s">
        <v>196</v>
      </c>
      <c r="F45">
        <f t="shared" si="0"/>
        <v>0</v>
      </c>
    </row>
    <row r="46" spans="1:6" x14ac:dyDescent="0.25">
      <c r="A46">
        <v>87</v>
      </c>
      <c r="B46" s="2">
        <v>1</v>
      </c>
      <c r="C46" t="s">
        <v>196</v>
      </c>
      <c r="F46">
        <f t="shared" si="0"/>
        <v>0</v>
      </c>
    </row>
    <row r="47" spans="1:6" x14ac:dyDescent="0.25">
      <c r="A47">
        <v>88</v>
      </c>
      <c r="B47" s="2">
        <v>1</v>
      </c>
      <c r="C47" t="s">
        <v>198</v>
      </c>
      <c r="F47">
        <f t="shared" si="0"/>
        <v>0</v>
      </c>
    </row>
    <row r="48" spans="1:6" x14ac:dyDescent="0.25">
      <c r="A48">
        <v>89</v>
      </c>
      <c r="B48" s="2">
        <v>0</v>
      </c>
      <c r="C48" t="s">
        <v>197</v>
      </c>
      <c r="F48">
        <f t="shared" si="0"/>
        <v>0</v>
      </c>
    </row>
    <row r="49" spans="1:6" x14ac:dyDescent="0.25">
      <c r="A49">
        <v>90</v>
      </c>
      <c r="B49" s="2">
        <v>0</v>
      </c>
      <c r="C49" t="s">
        <v>199</v>
      </c>
      <c r="F49">
        <f t="shared" si="0"/>
        <v>0</v>
      </c>
    </row>
    <row r="50" spans="1:6" x14ac:dyDescent="0.25">
      <c r="A50">
        <v>91</v>
      </c>
      <c r="B50" s="2">
        <v>0</v>
      </c>
      <c r="C50" t="s">
        <v>197</v>
      </c>
      <c r="F50">
        <f t="shared" si="0"/>
        <v>0</v>
      </c>
    </row>
    <row r="51" spans="1:6" x14ac:dyDescent="0.25">
      <c r="A51">
        <v>93</v>
      </c>
      <c r="B51" s="2">
        <v>0</v>
      </c>
      <c r="C51" t="s">
        <v>198</v>
      </c>
      <c r="F51">
        <f t="shared" si="0"/>
        <v>0</v>
      </c>
    </row>
    <row r="52" spans="1:6" x14ac:dyDescent="0.25">
      <c r="A52">
        <v>96</v>
      </c>
      <c r="B52" s="2">
        <v>0</v>
      </c>
      <c r="C52" t="s">
        <v>199</v>
      </c>
      <c r="F52">
        <f t="shared" si="0"/>
        <v>0</v>
      </c>
    </row>
    <row r="53" spans="1:6" x14ac:dyDescent="0.25">
      <c r="A53">
        <v>97</v>
      </c>
      <c r="B53" s="2">
        <v>1</v>
      </c>
      <c r="C53" t="s">
        <v>196</v>
      </c>
      <c r="F53">
        <f t="shared" si="0"/>
        <v>0</v>
      </c>
    </row>
    <row r="54" spans="1:6" x14ac:dyDescent="0.25">
      <c r="A54">
        <v>98</v>
      </c>
      <c r="B54" s="2">
        <v>1</v>
      </c>
      <c r="C54" t="s">
        <v>198</v>
      </c>
      <c r="F54">
        <f t="shared" si="0"/>
        <v>0</v>
      </c>
    </row>
    <row r="55" spans="1:6" x14ac:dyDescent="0.25">
      <c r="A55">
        <v>110</v>
      </c>
      <c r="B55" s="2">
        <v>0</v>
      </c>
      <c r="C55" t="s">
        <v>198</v>
      </c>
      <c r="F55">
        <f t="shared" si="0"/>
        <v>0</v>
      </c>
    </row>
    <row r="56" spans="1:6" x14ac:dyDescent="0.25">
      <c r="A56">
        <v>116</v>
      </c>
      <c r="B56" s="2">
        <v>1</v>
      </c>
      <c r="C56" t="s">
        <v>196</v>
      </c>
      <c r="F56">
        <f t="shared" si="0"/>
        <v>0</v>
      </c>
    </row>
    <row r="57" spans="1:6" x14ac:dyDescent="0.25">
      <c r="A57">
        <v>125</v>
      </c>
      <c r="B57" s="2"/>
      <c r="C57" t="s">
        <v>197</v>
      </c>
      <c r="F57">
        <f t="shared" si="0"/>
        <v>0</v>
      </c>
    </row>
    <row r="58" spans="1:6" x14ac:dyDescent="0.25">
      <c r="A58">
        <v>126</v>
      </c>
      <c r="B58" s="2">
        <v>0</v>
      </c>
      <c r="C58" t="s">
        <v>196</v>
      </c>
      <c r="F58">
        <f t="shared" si="0"/>
        <v>1</v>
      </c>
    </row>
    <row r="59" spans="1:6" x14ac:dyDescent="0.25">
      <c r="A59">
        <v>127</v>
      </c>
      <c r="B59" s="2">
        <v>0</v>
      </c>
      <c r="C59" t="s">
        <v>199</v>
      </c>
      <c r="F59">
        <f t="shared" si="0"/>
        <v>0</v>
      </c>
    </row>
    <row r="60" spans="1:6" x14ac:dyDescent="0.25">
      <c r="A60">
        <v>132</v>
      </c>
      <c r="B60" s="2">
        <v>1</v>
      </c>
      <c r="C60" t="s">
        <v>195</v>
      </c>
      <c r="F60">
        <f t="shared" si="0"/>
        <v>0</v>
      </c>
    </row>
    <row r="61" spans="1:6" x14ac:dyDescent="0.25">
      <c r="A61">
        <v>134</v>
      </c>
      <c r="B61" s="2">
        <v>1</v>
      </c>
      <c r="C61" t="s">
        <v>198</v>
      </c>
      <c r="F61">
        <f t="shared" si="0"/>
        <v>0</v>
      </c>
    </row>
    <row r="62" spans="1:6" x14ac:dyDescent="0.25">
      <c r="A62">
        <v>136</v>
      </c>
      <c r="B62" s="2">
        <v>1</v>
      </c>
      <c r="C62" t="s">
        <v>195</v>
      </c>
      <c r="F62">
        <f t="shared" si="0"/>
        <v>0</v>
      </c>
    </row>
    <row r="63" spans="1:6" x14ac:dyDescent="0.25">
      <c r="A63">
        <v>137</v>
      </c>
      <c r="B63" s="2">
        <v>0</v>
      </c>
      <c r="C63" t="s">
        <v>198</v>
      </c>
      <c r="F63">
        <f t="shared" si="0"/>
        <v>0</v>
      </c>
    </row>
    <row r="64" spans="1:6" x14ac:dyDescent="0.25">
      <c r="A64">
        <v>138</v>
      </c>
      <c r="B64" s="2">
        <v>0</v>
      </c>
      <c r="C64" t="s">
        <v>197</v>
      </c>
      <c r="F64">
        <f t="shared" si="0"/>
        <v>0</v>
      </c>
    </row>
    <row r="65" spans="1:6" x14ac:dyDescent="0.25">
      <c r="A65">
        <v>139</v>
      </c>
      <c r="B65" s="2">
        <v>0</v>
      </c>
      <c r="C65" t="s">
        <v>197</v>
      </c>
      <c r="F65">
        <f t="shared" si="0"/>
        <v>0</v>
      </c>
    </row>
    <row r="66" spans="1:6" x14ac:dyDescent="0.25">
      <c r="A66">
        <v>142</v>
      </c>
      <c r="B66" s="2">
        <v>0</v>
      </c>
      <c r="C66" t="s">
        <v>196</v>
      </c>
      <c r="F66">
        <f t="shared" si="0"/>
        <v>1</v>
      </c>
    </row>
    <row r="67" spans="1:6" x14ac:dyDescent="0.25">
      <c r="A67">
        <v>143</v>
      </c>
      <c r="B67" s="2">
        <v>0</v>
      </c>
      <c r="C67" t="s">
        <v>196</v>
      </c>
      <c r="F67">
        <f t="shared" ref="F67:F110" si="1" xml:space="preserve"> IF(AND(B67=0,C67="I would try Struan"),1,IF(AND(B67=1,C67="I would try Morag"),1,0))</f>
        <v>1</v>
      </c>
    </row>
    <row r="68" spans="1:6" x14ac:dyDescent="0.25">
      <c r="A68">
        <v>146</v>
      </c>
      <c r="B68" s="2">
        <v>1</v>
      </c>
      <c r="C68" t="s">
        <v>195</v>
      </c>
      <c r="F68">
        <f t="shared" si="1"/>
        <v>0</v>
      </c>
    </row>
    <row r="69" spans="1:6" x14ac:dyDescent="0.25">
      <c r="A69">
        <v>150</v>
      </c>
      <c r="B69" s="2">
        <v>1</v>
      </c>
      <c r="C69" t="s">
        <v>196</v>
      </c>
      <c r="F69">
        <f t="shared" si="1"/>
        <v>0</v>
      </c>
    </row>
    <row r="70" spans="1:6" x14ac:dyDescent="0.25">
      <c r="B70" s="9">
        <v>1</v>
      </c>
      <c r="F70">
        <f t="shared" si="1"/>
        <v>0</v>
      </c>
    </row>
    <row r="71" spans="1:6" x14ac:dyDescent="0.25">
      <c r="A71">
        <v>153</v>
      </c>
      <c r="B71" s="2">
        <v>0</v>
      </c>
      <c r="C71" t="s">
        <v>197</v>
      </c>
      <c r="F71">
        <f t="shared" si="1"/>
        <v>0</v>
      </c>
    </row>
    <row r="72" spans="1:6" x14ac:dyDescent="0.25">
      <c r="A72">
        <v>155</v>
      </c>
      <c r="B72" s="2">
        <v>0</v>
      </c>
      <c r="C72" t="s">
        <v>198</v>
      </c>
      <c r="F72">
        <f t="shared" si="1"/>
        <v>0</v>
      </c>
    </row>
    <row r="73" spans="1:6" x14ac:dyDescent="0.25">
      <c r="A73">
        <v>160</v>
      </c>
      <c r="B73" s="2">
        <v>0</v>
      </c>
      <c r="C73" t="s">
        <v>195</v>
      </c>
      <c r="F73">
        <f t="shared" si="1"/>
        <v>0</v>
      </c>
    </row>
    <row r="74" spans="1:6" x14ac:dyDescent="0.25">
      <c r="A74">
        <v>163</v>
      </c>
      <c r="B74" s="2">
        <v>1</v>
      </c>
      <c r="C74" t="s">
        <v>197</v>
      </c>
      <c r="F74">
        <f t="shared" si="1"/>
        <v>1</v>
      </c>
    </row>
    <row r="75" spans="1:6" x14ac:dyDescent="0.25">
      <c r="A75">
        <v>165</v>
      </c>
      <c r="B75" s="2">
        <v>1</v>
      </c>
      <c r="C75" t="s">
        <v>197</v>
      </c>
      <c r="F75">
        <f t="shared" si="1"/>
        <v>1</v>
      </c>
    </row>
    <row r="76" spans="1:6" x14ac:dyDescent="0.25">
      <c r="A76">
        <v>166</v>
      </c>
      <c r="B76" s="2">
        <v>1</v>
      </c>
      <c r="C76" t="s">
        <v>196</v>
      </c>
      <c r="F76">
        <f t="shared" si="1"/>
        <v>0</v>
      </c>
    </row>
    <row r="77" spans="1:6" x14ac:dyDescent="0.25">
      <c r="A77">
        <v>167</v>
      </c>
      <c r="B77" s="2">
        <v>1</v>
      </c>
      <c r="C77" t="s">
        <v>197</v>
      </c>
      <c r="F77">
        <f t="shared" si="1"/>
        <v>1</v>
      </c>
    </row>
    <row r="78" spans="1:6" x14ac:dyDescent="0.25">
      <c r="A78">
        <v>173</v>
      </c>
      <c r="B78" s="2">
        <v>0</v>
      </c>
      <c r="C78" t="s">
        <v>199</v>
      </c>
      <c r="F78">
        <f t="shared" si="1"/>
        <v>0</v>
      </c>
    </row>
    <row r="79" spans="1:6" x14ac:dyDescent="0.25">
      <c r="A79">
        <v>175</v>
      </c>
      <c r="B79" s="2">
        <v>0</v>
      </c>
      <c r="C79" t="s">
        <v>198</v>
      </c>
      <c r="F79">
        <f t="shared" si="1"/>
        <v>0</v>
      </c>
    </row>
    <row r="80" spans="1:6" x14ac:dyDescent="0.25">
      <c r="A80">
        <v>179</v>
      </c>
      <c r="B80" s="2">
        <v>1</v>
      </c>
      <c r="C80" t="s">
        <v>198</v>
      </c>
      <c r="F80">
        <f t="shared" si="1"/>
        <v>0</v>
      </c>
    </row>
    <row r="81" spans="1:6" x14ac:dyDescent="0.25">
      <c r="A81">
        <v>182</v>
      </c>
      <c r="B81" s="2">
        <v>1</v>
      </c>
      <c r="C81" t="s">
        <v>196</v>
      </c>
      <c r="F81">
        <f t="shared" si="1"/>
        <v>0</v>
      </c>
    </row>
    <row r="82" spans="1:6" x14ac:dyDescent="0.25">
      <c r="A82">
        <v>186</v>
      </c>
      <c r="B82" s="2">
        <v>0</v>
      </c>
      <c r="C82" t="s">
        <v>197</v>
      </c>
      <c r="F82">
        <f t="shared" si="1"/>
        <v>0</v>
      </c>
    </row>
    <row r="83" spans="1:6" x14ac:dyDescent="0.25">
      <c r="A83">
        <v>187</v>
      </c>
      <c r="B83" s="2">
        <v>0</v>
      </c>
      <c r="C83" t="s">
        <v>197</v>
      </c>
      <c r="F83">
        <f t="shared" si="1"/>
        <v>0</v>
      </c>
    </row>
    <row r="84" spans="1:6" x14ac:dyDescent="0.25">
      <c r="A84">
        <v>188</v>
      </c>
      <c r="B84" s="2">
        <v>0</v>
      </c>
      <c r="C84" t="s">
        <v>195</v>
      </c>
      <c r="F84">
        <f t="shared" si="1"/>
        <v>0</v>
      </c>
    </row>
    <row r="85" spans="1:6" x14ac:dyDescent="0.25">
      <c r="A85">
        <v>189</v>
      </c>
      <c r="B85" s="2">
        <v>0</v>
      </c>
      <c r="C85" t="s">
        <v>196</v>
      </c>
      <c r="F85">
        <f t="shared" si="1"/>
        <v>1</v>
      </c>
    </row>
    <row r="86" spans="1:6" x14ac:dyDescent="0.25">
      <c r="A86">
        <v>190</v>
      </c>
      <c r="B86" s="2">
        <v>0</v>
      </c>
      <c r="C86" t="s">
        <v>197</v>
      </c>
      <c r="F86">
        <f t="shared" si="1"/>
        <v>0</v>
      </c>
    </row>
    <row r="87" spans="1:6" x14ac:dyDescent="0.25">
      <c r="A87">
        <v>191</v>
      </c>
      <c r="B87" s="2">
        <v>0</v>
      </c>
      <c r="C87" t="s">
        <v>198</v>
      </c>
      <c r="F87">
        <f t="shared" si="1"/>
        <v>0</v>
      </c>
    </row>
    <row r="88" spans="1:6" x14ac:dyDescent="0.25">
      <c r="A88">
        <v>193</v>
      </c>
      <c r="B88" s="2">
        <v>1</v>
      </c>
      <c r="C88" t="s">
        <v>196</v>
      </c>
      <c r="F88">
        <f t="shared" si="1"/>
        <v>0</v>
      </c>
    </row>
    <row r="89" spans="1:6" x14ac:dyDescent="0.25">
      <c r="A89">
        <v>194</v>
      </c>
      <c r="B89" s="2">
        <v>1</v>
      </c>
      <c r="C89" t="s">
        <v>196</v>
      </c>
      <c r="F89">
        <f t="shared" si="1"/>
        <v>0</v>
      </c>
    </row>
    <row r="90" spans="1:6" x14ac:dyDescent="0.25">
      <c r="A90">
        <v>195</v>
      </c>
      <c r="B90" s="2">
        <v>1</v>
      </c>
      <c r="C90" t="s">
        <v>196</v>
      </c>
      <c r="F90">
        <f t="shared" si="1"/>
        <v>0</v>
      </c>
    </row>
    <row r="91" spans="1:6" x14ac:dyDescent="0.25">
      <c r="A91">
        <v>196</v>
      </c>
      <c r="B91" s="2">
        <v>1</v>
      </c>
      <c r="C91" t="s">
        <v>199</v>
      </c>
      <c r="F91">
        <f t="shared" si="1"/>
        <v>0</v>
      </c>
    </row>
    <row r="92" spans="1:6" x14ac:dyDescent="0.25">
      <c r="A92">
        <v>197</v>
      </c>
      <c r="B92" s="2">
        <v>1</v>
      </c>
      <c r="C92" t="s">
        <v>196</v>
      </c>
      <c r="F92">
        <f t="shared" si="1"/>
        <v>0</v>
      </c>
    </row>
    <row r="93" spans="1:6" x14ac:dyDescent="0.25">
      <c r="A93">
        <v>199</v>
      </c>
      <c r="B93" s="2">
        <v>1</v>
      </c>
      <c r="C93" t="s">
        <v>196</v>
      </c>
      <c r="F93">
        <f t="shared" si="1"/>
        <v>0</v>
      </c>
    </row>
    <row r="94" spans="1:6" x14ac:dyDescent="0.25">
      <c r="A94">
        <v>201</v>
      </c>
      <c r="B94" s="2">
        <v>0</v>
      </c>
      <c r="C94" t="s">
        <v>196</v>
      </c>
      <c r="F94">
        <f t="shared" si="1"/>
        <v>1</v>
      </c>
    </row>
    <row r="95" spans="1:6" x14ac:dyDescent="0.25">
      <c r="A95">
        <v>206</v>
      </c>
      <c r="B95" s="2">
        <v>0</v>
      </c>
      <c r="C95" t="s">
        <v>197</v>
      </c>
      <c r="F95">
        <f t="shared" si="1"/>
        <v>0</v>
      </c>
    </row>
    <row r="96" spans="1:6" x14ac:dyDescent="0.25">
      <c r="A96">
        <v>210</v>
      </c>
      <c r="B96" s="2">
        <v>1</v>
      </c>
      <c r="C96" t="s">
        <v>196</v>
      </c>
      <c r="F96">
        <f t="shared" si="1"/>
        <v>0</v>
      </c>
    </row>
    <row r="97" spans="1:6" x14ac:dyDescent="0.25">
      <c r="A97">
        <v>211</v>
      </c>
      <c r="B97" s="2">
        <v>1</v>
      </c>
      <c r="C97" t="s">
        <v>198</v>
      </c>
      <c r="F97">
        <f t="shared" si="1"/>
        <v>0</v>
      </c>
    </row>
    <row r="98" spans="1:6" x14ac:dyDescent="0.25">
      <c r="A98">
        <v>212</v>
      </c>
      <c r="B98" s="2">
        <v>1</v>
      </c>
      <c r="C98" t="s">
        <v>197</v>
      </c>
      <c r="F98">
        <f t="shared" si="1"/>
        <v>1</v>
      </c>
    </row>
    <row r="99" spans="1:6" x14ac:dyDescent="0.25">
      <c r="A99">
        <v>215</v>
      </c>
      <c r="B99" s="2">
        <v>1</v>
      </c>
      <c r="C99" t="s">
        <v>195</v>
      </c>
      <c r="F99">
        <f t="shared" si="1"/>
        <v>0</v>
      </c>
    </row>
    <row r="100" spans="1:6" x14ac:dyDescent="0.25">
      <c r="A100">
        <v>216</v>
      </c>
      <c r="B100" s="2">
        <v>1</v>
      </c>
      <c r="C100" t="s">
        <v>199</v>
      </c>
      <c r="F100">
        <f t="shared" si="1"/>
        <v>0</v>
      </c>
    </row>
    <row r="101" spans="1:6" x14ac:dyDescent="0.25">
      <c r="A101">
        <v>217</v>
      </c>
      <c r="B101" s="2">
        <v>0</v>
      </c>
      <c r="C101" t="s">
        <v>198</v>
      </c>
      <c r="F101">
        <f t="shared" si="1"/>
        <v>0</v>
      </c>
    </row>
    <row r="102" spans="1:6" x14ac:dyDescent="0.25">
      <c r="A102">
        <v>218</v>
      </c>
      <c r="B102" s="2">
        <v>0</v>
      </c>
      <c r="C102" t="s">
        <v>196</v>
      </c>
      <c r="F102">
        <f t="shared" si="1"/>
        <v>1</v>
      </c>
    </row>
    <row r="103" spans="1:6" x14ac:dyDescent="0.25">
      <c r="A103">
        <v>219</v>
      </c>
      <c r="B103" s="2">
        <v>0</v>
      </c>
      <c r="C103" t="s">
        <v>195</v>
      </c>
      <c r="F103">
        <f t="shared" si="1"/>
        <v>0</v>
      </c>
    </row>
    <row r="104" spans="1:6" x14ac:dyDescent="0.25">
      <c r="A104">
        <v>220</v>
      </c>
      <c r="B104" s="2">
        <v>0</v>
      </c>
      <c r="C104" t="s">
        <v>195</v>
      </c>
      <c r="F104">
        <f t="shared" si="1"/>
        <v>0</v>
      </c>
    </row>
    <row r="105" spans="1:6" x14ac:dyDescent="0.25">
      <c r="A105">
        <v>221</v>
      </c>
      <c r="B105" s="2">
        <v>0</v>
      </c>
      <c r="C105" t="s">
        <v>197</v>
      </c>
      <c r="F105">
        <f t="shared" si="1"/>
        <v>0</v>
      </c>
    </row>
    <row r="106" spans="1:6" x14ac:dyDescent="0.25">
      <c r="A106">
        <v>222</v>
      </c>
      <c r="B106" s="2">
        <v>0</v>
      </c>
      <c r="C106" t="s">
        <v>197</v>
      </c>
      <c r="F106">
        <f t="shared" si="1"/>
        <v>0</v>
      </c>
    </row>
    <row r="107" spans="1:6" x14ac:dyDescent="0.25">
      <c r="A107">
        <v>228</v>
      </c>
      <c r="B107" s="2">
        <v>1</v>
      </c>
      <c r="C107" t="s">
        <v>196</v>
      </c>
      <c r="F107">
        <f t="shared" si="1"/>
        <v>0</v>
      </c>
    </row>
    <row r="108" spans="1:6" x14ac:dyDescent="0.25">
      <c r="A108">
        <v>230</v>
      </c>
      <c r="B108" s="2">
        <v>1</v>
      </c>
      <c r="C108" t="s">
        <v>197</v>
      </c>
      <c r="F108">
        <f t="shared" si="1"/>
        <v>1</v>
      </c>
    </row>
    <row r="109" spans="1:6" x14ac:dyDescent="0.25">
      <c r="A109">
        <v>231</v>
      </c>
      <c r="B109" s="2">
        <v>1</v>
      </c>
      <c r="C109" t="s">
        <v>196</v>
      </c>
      <c r="F109">
        <f t="shared" si="1"/>
        <v>0</v>
      </c>
    </row>
    <row r="110" spans="1:6" x14ac:dyDescent="0.25">
      <c r="A110">
        <v>238</v>
      </c>
      <c r="B110" s="2">
        <v>0</v>
      </c>
      <c r="C110" t="s">
        <v>196</v>
      </c>
      <c r="F110">
        <f t="shared" si="1"/>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9"/>
  <sheetViews>
    <sheetView topLeftCell="A89" workbookViewId="0">
      <selection activeCell="B1" sqref="B1:C109"/>
    </sheetView>
  </sheetViews>
  <sheetFormatPr defaultRowHeight="15" x14ac:dyDescent="0.25"/>
  <sheetData>
    <row r="1" spans="1:3" x14ac:dyDescent="0.25">
      <c r="A1" t="s">
        <v>0</v>
      </c>
      <c r="B1" t="s">
        <v>201</v>
      </c>
      <c r="C1" t="s">
        <v>202</v>
      </c>
    </row>
    <row r="2" spans="1:3" x14ac:dyDescent="0.25">
      <c r="A2">
        <v>4</v>
      </c>
      <c r="B2">
        <v>1</v>
      </c>
      <c r="C2">
        <v>0</v>
      </c>
    </row>
    <row r="3" spans="1:3" x14ac:dyDescent="0.25">
      <c r="A3">
        <v>7</v>
      </c>
      <c r="B3">
        <v>0</v>
      </c>
      <c r="C3">
        <v>0</v>
      </c>
    </row>
    <row r="4" spans="1:3" x14ac:dyDescent="0.25">
      <c r="A4">
        <v>9</v>
      </c>
      <c r="B4">
        <v>0</v>
      </c>
      <c r="C4">
        <v>0</v>
      </c>
    </row>
    <row r="5" spans="1:3" x14ac:dyDescent="0.25">
      <c r="A5">
        <v>10</v>
      </c>
      <c r="B5">
        <v>0</v>
      </c>
      <c r="C5">
        <v>0</v>
      </c>
    </row>
    <row r="6" spans="1:3" x14ac:dyDescent="0.25">
      <c r="A6">
        <v>13</v>
      </c>
      <c r="B6">
        <v>0</v>
      </c>
      <c r="C6">
        <v>0</v>
      </c>
    </row>
    <row r="7" spans="1:3" x14ac:dyDescent="0.25">
      <c r="A7">
        <v>14</v>
      </c>
      <c r="B7">
        <v>0</v>
      </c>
      <c r="C7">
        <v>0</v>
      </c>
    </row>
    <row r="8" spans="1:3" x14ac:dyDescent="0.25">
      <c r="A8">
        <v>16</v>
      </c>
      <c r="B8">
        <v>1</v>
      </c>
      <c r="C8">
        <v>0</v>
      </c>
    </row>
    <row r="9" spans="1:3" x14ac:dyDescent="0.25">
      <c r="A9">
        <v>17</v>
      </c>
      <c r="B9">
        <v>0</v>
      </c>
      <c r="C9">
        <v>0</v>
      </c>
    </row>
    <row r="10" spans="1:3" x14ac:dyDescent="0.25">
      <c r="A10">
        <v>18</v>
      </c>
      <c r="B10">
        <v>1</v>
      </c>
      <c r="C10">
        <v>1</v>
      </c>
    </row>
    <row r="11" spans="1:3" x14ac:dyDescent="0.25">
      <c r="A11">
        <v>22</v>
      </c>
      <c r="B11">
        <v>0</v>
      </c>
      <c r="C11">
        <v>0</v>
      </c>
    </row>
    <row r="12" spans="1:3" x14ac:dyDescent="0.25">
      <c r="A12">
        <v>23</v>
      </c>
      <c r="B12">
        <v>0</v>
      </c>
      <c r="C12">
        <v>0</v>
      </c>
    </row>
    <row r="13" spans="1:3" x14ac:dyDescent="0.25">
      <c r="A13">
        <v>27</v>
      </c>
      <c r="B13">
        <v>2</v>
      </c>
      <c r="C13">
        <v>0</v>
      </c>
    </row>
    <row r="14" spans="1:3" x14ac:dyDescent="0.25">
      <c r="A14">
        <v>28</v>
      </c>
      <c r="B14">
        <v>0</v>
      </c>
      <c r="C14">
        <v>0</v>
      </c>
    </row>
    <row r="15" spans="1:3" x14ac:dyDescent="0.25">
      <c r="A15">
        <v>29</v>
      </c>
      <c r="B15">
        <v>0</v>
      </c>
      <c r="C15">
        <v>0</v>
      </c>
    </row>
    <row r="16" spans="1:3" x14ac:dyDescent="0.25">
      <c r="A16">
        <v>30</v>
      </c>
      <c r="B16">
        <v>0</v>
      </c>
      <c r="C16">
        <v>0</v>
      </c>
    </row>
    <row r="17" spans="1:3" x14ac:dyDescent="0.25">
      <c r="A17">
        <v>34</v>
      </c>
      <c r="B17">
        <v>2</v>
      </c>
      <c r="C17">
        <v>0</v>
      </c>
    </row>
    <row r="18" spans="1:3" x14ac:dyDescent="0.25">
      <c r="A18">
        <v>36</v>
      </c>
      <c r="B18">
        <v>0</v>
      </c>
      <c r="C18">
        <v>0</v>
      </c>
    </row>
    <row r="19" spans="1:3" x14ac:dyDescent="0.25">
      <c r="A19">
        <v>37</v>
      </c>
      <c r="B19">
        <v>1</v>
      </c>
      <c r="C19">
        <v>1</v>
      </c>
    </row>
    <row r="20" spans="1:3" x14ac:dyDescent="0.25">
      <c r="A20">
        <v>38</v>
      </c>
      <c r="B20">
        <v>0</v>
      </c>
      <c r="C20">
        <v>0</v>
      </c>
    </row>
    <row r="21" spans="1:3" x14ac:dyDescent="0.25">
      <c r="A21">
        <v>41</v>
      </c>
      <c r="B21">
        <v>0</v>
      </c>
      <c r="C21">
        <v>0</v>
      </c>
    </row>
    <row r="22" spans="1:3" x14ac:dyDescent="0.25">
      <c r="A22">
        <v>43</v>
      </c>
      <c r="B22">
        <v>0</v>
      </c>
      <c r="C22">
        <v>0</v>
      </c>
    </row>
    <row r="23" spans="1:3" x14ac:dyDescent="0.25">
      <c r="A23">
        <v>45</v>
      </c>
      <c r="B23">
        <v>0</v>
      </c>
      <c r="C23">
        <v>0</v>
      </c>
    </row>
    <row r="24" spans="1:3" x14ac:dyDescent="0.25">
      <c r="A24">
        <v>47</v>
      </c>
      <c r="B24">
        <v>1</v>
      </c>
      <c r="C24">
        <v>0</v>
      </c>
    </row>
    <row r="25" spans="1:3" x14ac:dyDescent="0.25">
      <c r="A25">
        <v>48</v>
      </c>
      <c r="B25">
        <v>0</v>
      </c>
      <c r="C25">
        <v>0</v>
      </c>
    </row>
    <row r="26" spans="1:3" x14ac:dyDescent="0.25">
      <c r="A26">
        <v>50</v>
      </c>
      <c r="B26">
        <v>0</v>
      </c>
      <c r="C26">
        <v>0</v>
      </c>
    </row>
    <row r="27" spans="1:3" x14ac:dyDescent="0.25">
      <c r="A27">
        <v>52</v>
      </c>
      <c r="B27">
        <v>0</v>
      </c>
      <c r="C27">
        <v>0</v>
      </c>
    </row>
    <row r="28" spans="1:3" x14ac:dyDescent="0.25">
      <c r="A28">
        <v>55</v>
      </c>
      <c r="B28">
        <v>0</v>
      </c>
      <c r="C28">
        <v>0</v>
      </c>
    </row>
    <row r="29" spans="1:3" x14ac:dyDescent="0.25">
      <c r="A29">
        <v>56</v>
      </c>
      <c r="B29">
        <v>0</v>
      </c>
      <c r="C29">
        <v>0</v>
      </c>
    </row>
    <row r="30" spans="1:3" x14ac:dyDescent="0.25">
      <c r="A30">
        <v>59</v>
      </c>
      <c r="B30">
        <v>1</v>
      </c>
      <c r="C30">
        <v>0</v>
      </c>
    </row>
    <row r="31" spans="1:3" x14ac:dyDescent="0.25">
      <c r="A31">
        <v>60</v>
      </c>
      <c r="B31">
        <v>2</v>
      </c>
      <c r="C31">
        <v>0</v>
      </c>
    </row>
    <row r="32" spans="1:3" x14ac:dyDescent="0.25">
      <c r="A32">
        <v>61</v>
      </c>
      <c r="B32">
        <v>1</v>
      </c>
      <c r="C32">
        <v>0</v>
      </c>
    </row>
    <row r="33" spans="1:3" x14ac:dyDescent="0.25">
      <c r="A33">
        <v>62</v>
      </c>
      <c r="B33">
        <v>0</v>
      </c>
      <c r="C33">
        <v>0</v>
      </c>
    </row>
    <row r="34" spans="1:3" x14ac:dyDescent="0.25">
      <c r="A34">
        <v>64</v>
      </c>
      <c r="B34">
        <v>0</v>
      </c>
      <c r="C34">
        <v>0</v>
      </c>
    </row>
    <row r="35" spans="1:3" x14ac:dyDescent="0.25">
      <c r="A35">
        <v>67</v>
      </c>
      <c r="B35">
        <v>0</v>
      </c>
      <c r="C35">
        <v>0</v>
      </c>
    </row>
    <row r="36" spans="1:3" x14ac:dyDescent="0.25">
      <c r="A36">
        <v>71</v>
      </c>
      <c r="B36">
        <v>1</v>
      </c>
      <c r="C36">
        <v>2</v>
      </c>
    </row>
    <row r="37" spans="1:3" x14ac:dyDescent="0.25">
      <c r="A37">
        <v>72</v>
      </c>
      <c r="B37">
        <v>0</v>
      </c>
      <c r="C37">
        <v>0</v>
      </c>
    </row>
    <row r="38" spans="1:3" x14ac:dyDescent="0.25">
      <c r="A38">
        <v>74</v>
      </c>
      <c r="B38">
        <v>0</v>
      </c>
      <c r="C38">
        <v>0</v>
      </c>
    </row>
    <row r="39" spans="1:3" x14ac:dyDescent="0.25">
      <c r="A39">
        <v>76</v>
      </c>
      <c r="B39">
        <v>2</v>
      </c>
      <c r="C39">
        <v>0</v>
      </c>
    </row>
    <row r="40" spans="1:3" x14ac:dyDescent="0.25">
      <c r="A40">
        <v>77</v>
      </c>
      <c r="B40">
        <v>0</v>
      </c>
      <c r="C40">
        <v>0</v>
      </c>
    </row>
    <row r="41" spans="1:3" x14ac:dyDescent="0.25">
      <c r="A41">
        <v>78</v>
      </c>
      <c r="B41">
        <v>1</v>
      </c>
      <c r="C41">
        <v>1</v>
      </c>
    </row>
    <row r="42" spans="1:3" x14ac:dyDescent="0.25">
      <c r="A42">
        <v>80</v>
      </c>
      <c r="B42">
        <v>1</v>
      </c>
      <c r="C42">
        <v>0</v>
      </c>
    </row>
    <row r="43" spans="1:3" x14ac:dyDescent="0.25">
      <c r="A43">
        <v>81</v>
      </c>
      <c r="B43">
        <v>0</v>
      </c>
      <c r="C43">
        <v>0</v>
      </c>
    </row>
    <row r="44" spans="1:3" x14ac:dyDescent="0.25">
      <c r="A44">
        <v>85</v>
      </c>
      <c r="B44">
        <v>0</v>
      </c>
      <c r="C44">
        <v>0</v>
      </c>
    </row>
    <row r="45" spans="1:3" x14ac:dyDescent="0.25">
      <c r="A45">
        <v>86</v>
      </c>
      <c r="B45">
        <v>0</v>
      </c>
      <c r="C45">
        <v>0</v>
      </c>
    </row>
    <row r="46" spans="1:3" x14ac:dyDescent="0.25">
      <c r="A46">
        <v>87</v>
      </c>
      <c r="B46">
        <v>0</v>
      </c>
      <c r="C46">
        <v>0</v>
      </c>
    </row>
    <row r="47" spans="1:3" x14ac:dyDescent="0.25">
      <c r="A47">
        <v>88</v>
      </c>
      <c r="B47">
        <v>1</v>
      </c>
      <c r="C47">
        <v>1</v>
      </c>
    </row>
    <row r="48" spans="1:3" x14ac:dyDescent="0.25">
      <c r="A48">
        <v>89</v>
      </c>
      <c r="B48">
        <v>0</v>
      </c>
      <c r="C48">
        <v>0</v>
      </c>
    </row>
    <row r="49" spans="1:3" x14ac:dyDescent="0.25">
      <c r="A49">
        <v>90</v>
      </c>
      <c r="B49">
        <v>0</v>
      </c>
      <c r="C49">
        <v>0</v>
      </c>
    </row>
    <row r="50" spans="1:3" x14ac:dyDescent="0.25">
      <c r="A50">
        <v>91</v>
      </c>
      <c r="B50">
        <v>2</v>
      </c>
      <c r="C50">
        <v>1</v>
      </c>
    </row>
    <row r="51" spans="1:3" x14ac:dyDescent="0.25">
      <c r="A51">
        <v>93</v>
      </c>
      <c r="B51">
        <v>0</v>
      </c>
      <c r="C51">
        <v>0</v>
      </c>
    </row>
    <row r="52" spans="1:3" x14ac:dyDescent="0.25">
      <c r="A52">
        <v>96</v>
      </c>
      <c r="B52">
        <v>0</v>
      </c>
      <c r="C52">
        <v>0</v>
      </c>
    </row>
    <row r="53" spans="1:3" x14ac:dyDescent="0.25">
      <c r="A53">
        <v>97</v>
      </c>
      <c r="B53">
        <v>0</v>
      </c>
      <c r="C53">
        <v>0</v>
      </c>
    </row>
    <row r="54" spans="1:3" x14ac:dyDescent="0.25">
      <c r="A54">
        <v>98</v>
      </c>
      <c r="B54">
        <v>0</v>
      </c>
      <c r="C54">
        <v>0</v>
      </c>
    </row>
    <row r="55" spans="1:3" x14ac:dyDescent="0.25">
      <c r="A55">
        <v>110</v>
      </c>
      <c r="B55">
        <v>0</v>
      </c>
      <c r="C55">
        <v>0</v>
      </c>
    </row>
    <row r="56" spans="1:3" x14ac:dyDescent="0.25">
      <c r="A56">
        <v>116</v>
      </c>
      <c r="B56">
        <v>0</v>
      </c>
      <c r="C56">
        <v>0</v>
      </c>
    </row>
    <row r="58" spans="1:3" x14ac:dyDescent="0.25">
      <c r="A58">
        <v>126</v>
      </c>
      <c r="B58">
        <v>0</v>
      </c>
      <c r="C58">
        <v>0</v>
      </c>
    </row>
    <row r="59" spans="1:3" x14ac:dyDescent="0.25">
      <c r="A59">
        <v>127</v>
      </c>
      <c r="B59">
        <v>2</v>
      </c>
      <c r="C59">
        <v>0</v>
      </c>
    </row>
    <row r="60" spans="1:3" x14ac:dyDescent="0.25">
      <c r="A60">
        <v>132</v>
      </c>
      <c r="B60">
        <v>2</v>
      </c>
      <c r="C60">
        <v>2</v>
      </c>
    </row>
    <row r="61" spans="1:3" x14ac:dyDescent="0.25">
      <c r="A61">
        <v>134</v>
      </c>
      <c r="B61">
        <v>0</v>
      </c>
      <c r="C61">
        <v>0</v>
      </c>
    </row>
    <row r="62" spans="1:3" x14ac:dyDescent="0.25">
      <c r="A62">
        <v>136</v>
      </c>
      <c r="B62">
        <v>2</v>
      </c>
      <c r="C62">
        <v>1</v>
      </c>
    </row>
    <row r="63" spans="1:3" x14ac:dyDescent="0.25">
      <c r="A63">
        <v>137</v>
      </c>
      <c r="B63">
        <v>0</v>
      </c>
      <c r="C63">
        <v>0</v>
      </c>
    </row>
    <row r="64" spans="1:3" x14ac:dyDescent="0.25">
      <c r="A64">
        <v>138</v>
      </c>
      <c r="B64">
        <v>1</v>
      </c>
      <c r="C64">
        <v>0</v>
      </c>
    </row>
    <row r="65" spans="1:3" x14ac:dyDescent="0.25">
      <c r="A65">
        <v>139</v>
      </c>
      <c r="B65">
        <v>0</v>
      </c>
      <c r="C65">
        <v>1</v>
      </c>
    </row>
    <row r="66" spans="1:3" x14ac:dyDescent="0.25">
      <c r="A66">
        <v>142</v>
      </c>
      <c r="B66">
        <v>0</v>
      </c>
      <c r="C66">
        <v>0</v>
      </c>
    </row>
    <row r="67" spans="1:3" x14ac:dyDescent="0.25">
      <c r="A67">
        <v>143</v>
      </c>
      <c r="B67">
        <v>0</v>
      </c>
      <c r="C67">
        <v>0</v>
      </c>
    </row>
    <row r="68" spans="1:3" x14ac:dyDescent="0.25">
      <c r="A68">
        <v>146</v>
      </c>
      <c r="B68">
        <v>0</v>
      </c>
      <c r="C68">
        <v>0</v>
      </c>
    </row>
    <row r="69" spans="1:3" x14ac:dyDescent="0.25">
      <c r="A69">
        <v>150</v>
      </c>
      <c r="B69">
        <v>0</v>
      </c>
      <c r="C69">
        <v>0</v>
      </c>
    </row>
    <row r="70" spans="1:3" x14ac:dyDescent="0.25">
      <c r="A70">
        <v>153</v>
      </c>
      <c r="B70">
        <v>0</v>
      </c>
      <c r="C70">
        <v>0</v>
      </c>
    </row>
    <row r="71" spans="1:3" x14ac:dyDescent="0.25">
      <c r="A71">
        <v>155</v>
      </c>
      <c r="B71">
        <v>0</v>
      </c>
      <c r="C71">
        <v>0</v>
      </c>
    </row>
    <row r="72" spans="1:3" x14ac:dyDescent="0.25">
      <c r="A72">
        <v>160</v>
      </c>
      <c r="B72">
        <v>1</v>
      </c>
      <c r="C72">
        <v>0</v>
      </c>
    </row>
    <row r="73" spans="1:3" x14ac:dyDescent="0.25">
      <c r="A73">
        <v>163</v>
      </c>
      <c r="B73">
        <v>0</v>
      </c>
      <c r="C73">
        <v>0</v>
      </c>
    </row>
    <row r="74" spans="1:3" x14ac:dyDescent="0.25">
      <c r="A74">
        <v>165</v>
      </c>
      <c r="B74">
        <v>0</v>
      </c>
      <c r="C74">
        <v>0</v>
      </c>
    </row>
    <row r="75" spans="1:3" x14ac:dyDescent="0.25">
      <c r="A75">
        <v>166</v>
      </c>
      <c r="B75">
        <v>0</v>
      </c>
      <c r="C75">
        <v>0</v>
      </c>
    </row>
    <row r="76" spans="1:3" x14ac:dyDescent="0.25">
      <c r="A76">
        <v>167</v>
      </c>
      <c r="B76">
        <v>2</v>
      </c>
      <c r="C76">
        <v>0</v>
      </c>
    </row>
    <row r="77" spans="1:3" x14ac:dyDescent="0.25">
      <c r="A77">
        <v>173</v>
      </c>
      <c r="B77">
        <v>0</v>
      </c>
      <c r="C77">
        <v>0</v>
      </c>
    </row>
    <row r="78" spans="1:3" x14ac:dyDescent="0.25">
      <c r="A78">
        <v>175</v>
      </c>
      <c r="B78">
        <v>0</v>
      </c>
      <c r="C78">
        <v>0</v>
      </c>
    </row>
    <row r="79" spans="1:3" x14ac:dyDescent="0.25">
      <c r="A79">
        <v>179</v>
      </c>
      <c r="B79">
        <v>0</v>
      </c>
      <c r="C79">
        <v>0</v>
      </c>
    </row>
    <row r="80" spans="1:3" x14ac:dyDescent="0.25">
      <c r="A80">
        <v>182</v>
      </c>
      <c r="B80">
        <v>1</v>
      </c>
      <c r="C80">
        <v>1</v>
      </c>
    </row>
    <row r="81" spans="1:3" x14ac:dyDescent="0.25">
      <c r="A81">
        <v>186</v>
      </c>
      <c r="B81">
        <v>0</v>
      </c>
      <c r="C81">
        <v>0</v>
      </c>
    </row>
    <row r="82" spans="1:3" x14ac:dyDescent="0.25">
      <c r="A82">
        <v>187</v>
      </c>
      <c r="B82">
        <v>0</v>
      </c>
      <c r="C82">
        <v>0</v>
      </c>
    </row>
    <row r="83" spans="1:3" x14ac:dyDescent="0.25">
      <c r="A83">
        <v>188</v>
      </c>
      <c r="B83">
        <v>0</v>
      </c>
      <c r="C83">
        <v>0</v>
      </c>
    </row>
    <row r="84" spans="1:3" x14ac:dyDescent="0.25">
      <c r="A84">
        <v>189</v>
      </c>
      <c r="B84">
        <v>0</v>
      </c>
      <c r="C84">
        <v>1</v>
      </c>
    </row>
    <row r="85" spans="1:3" x14ac:dyDescent="0.25">
      <c r="A85">
        <v>190</v>
      </c>
      <c r="B85">
        <v>0</v>
      </c>
      <c r="C85">
        <v>0</v>
      </c>
    </row>
    <row r="86" spans="1:3" x14ac:dyDescent="0.25">
      <c r="A86">
        <v>191</v>
      </c>
      <c r="B86">
        <v>0</v>
      </c>
      <c r="C86">
        <v>0</v>
      </c>
    </row>
    <row r="87" spans="1:3" x14ac:dyDescent="0.25">
      <c r="A87">
        <v>193</v>
      </c>
      <c r="B87">
        <v>0</v>
      </c>
      <c r="C87">
        <v>0</v>
      </c>
    </row>
    <row r="88" spans="1:3" x14ac:dyDescent="0.25">
      <c r="A88">
        <v>194</v>
      </c>
      <c r="B88">
        <v>0</v>
      </c>
      <c r="C88">
        <v>0</v>
      </c>
    </row>
    <row r="89" spans="1:3" x14ac:dyDescent="0.25">
      <c r="A89">
        <v>195</v>
      </c>
      <c r="B89">
        <v>0</v>
      </c>
      <c r="C89">
        <v>0</v>
      </c>
    </row>
    <row r="90" spans="1:3" x14ac:dyDescent="0.25">
      <c r="A90">
        <v>196</v>
      </c>
      <c r="B90">
        <v>0</v>
      </c>
      <c r="C90">
        <v>0</v>
      </c>
    </row>
    <row r="91" spans="1:3" x14ac:dyDescent="0.25">
      <c r="A91">
        <v>197</v>
      </c>
      <c r="B91">
        <v>0</v>
      </c>
      <c r="C91">
        <v>0</v>
      </c>
    </row>
    <row r="92" spans="1:3" x14ac:dyDescent="0.25">
      <c r="A92">
        <v>199</v>
      </c>
      <c r="B92">
        <v>0</v>
      </c>
      <c r="C92">
        <v>0</v>
      </c>
    </row>
    <row r="93" spans="1:3" x14ac:dyDescent="0.25">
      <c r="A93">
        <v>201</v>
      </c>
      <c r="B93">
        <v>1</v>
      </c>
      <c r="C93">
        <v>2</v>
      </c>
    </row>
    <row r="94" spans="1:3" x14ac:dyDescent="0.25">
      <c r="A94">
        <v>206</v>
      </c>
      <c r="B94">
        <v>0</v>
      </c>
      <c r="C94">
        <v>0</v>
      </c>
    </row>
    <row r="95" spans="1:3" x14ac:dyDescent="0.25">
      <c r="A95">
        <v>210</v>
      </c>
      <c r="B95">
        <v>0</v>
      </c>
      <c r="C95">
        <v>0</v>
      </c>
    </row>
    <row r="96" spans="1:3" x14ac:dyDescent="0.25">
      <c r="A96">
        <v>211</v>
      </c>
      <c r="B96">
        <v>0</v>
      </c>
      <c r="C96">
        <v>0</v>
      </c>
    </row>
    <row r="97" spans="1:3" x14ac:dyDescent="0.25">
      <c r="A97">
        <v>212</v>
      </c>
      <c r="B97">
        <v>0</v>
      </c>
      <c r="C97">
        <v>0</v>
      </c>
    </row>
    <row r="99" spans="1:3" x14ac:dyDescent="0.25">
      <c r="A99">
        <v>216</v>
      </c>
      <c r="B99">
        <v>0</v>
      </c>
      <c r="C99">
        <v>0</v>
      </c>
    </row>
    <row r="100" spans="1:3" x14ac:dyDescent="0.25">
      <c r="A100">
        <v>217</v>
      </c>
      <c r="B100">
        <v>1</v>
      </c>
      <c r="C100">
        <v>1</v>
      </c>
    </row>
    <row r="101" spans="1:3" x14ac:dyDescent="0.25">
      <c r="A101">
        <v>218</v>
      </c>
      <c r="B101">
        <v>0</v>
      </c>
      <c r="C101">
        <v>0</v>
      </c>
    </row>
    <row r="102" spans="1:3" x14ac:dyDescent="0.25">
      <c r="A102">
        <v>219</v>
      </c>
      <c r="B102">
        <v>0</v>
      </c>
      <c r="C102">
        <v>0</v>
      </c>
    </row>
    <row r="103" spans="1:3" x14ac:dyDescent="0.25">
      <c r="A103">
        <v>220</v>
      </c>
      <c r="B103">
        <v>0</v>
      </c>
      <c r="C103">
        <v>0</v>
      </c>
    </row>
    <row r="104" spans="1:3" x14ac:dyDescent="0.25">
      <c r="A104">
        <v>221</v>
      </c>
      <c r="B104">
        <v>0</v>
      </c>
      <c r="C104">
        <v>0</v>
      </c>
    </row>
    <row r="105" spans="1:3" x14ac:dyDescent="0.25">
      <c r="A105">
        <v>222</v>
      </c>
      <c r="B105">
        <v>0</v>
      </c>
      <c r="C105">
        <v>0</v>
      </c>
    </row>
    <row r="106" spans="1:3" x14ac:dyDescent="0.25">
      <c r="A106">
        <v>228</v>
      </c>
      <c r="B106">
        <v>0</v>
      </c>
      <c r="C106">
        <v>0</v>
      </c>
    </row>
    <row r="107" spans="1:3" x14ac:dyDescent="0.25">
      <c r="A107">
        <v>230</v>
      </c>
      <c r="B107">
        <v>0</v>
      </c>
      <c r="C107">
        <v>0</v>
      </c>
    </row>
    <row r="108" spans="1:3" x14ac:dyDescent="0.25">
      <c r="A108">
        <v>231</v>
      </c>
      <c r="B108">
        <v>0</v>
      </c>
      <c r="C108">
        <v>0</v>
      </c>
    </row>
    <row r="109" spans="1:3" x14ac:dyDescent="0.25">
      <c r="A109">
        <v>238</v>
      </c>
      <c r="B109">
        <v>2</v>
      </c>
      <c r="C109">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9"/>
  <sheetViews>
    <sheetView workbookViewId="0">
      <selection activeCell="C13" sqref="C13"/>
    </sheetView>
  </sheetViews>
  <sheetFormatPr defaultRowHeight="15" x14ac:dyDescent="0.25"/>
  <sheetData>
    <row r="1" spans="1:3" x14ac:dyDescent="0.25">
      <c r="A1" t="s">
        <v>0</v>
      </c>
      <c r="B1" t="s">
        <v>203</v>
      </c>
      <c r="C1" t="s">
        <v>204</v>
      </c>
    </row>
    <row r="2" spans="1:3" x14ac:dyDescent="0.25">
      <c r="A2">
        <v>4</v>
      </c>
      <c r="B2">
        <v>0</v>
      </c>
      <c r="C2">
        <v>0</v>
      </c>
    </row>
    <row r="3" spans="1:3" x14ac:dyDescent="0.25">
      <c r="A3">
        <v>7</v>
      </c>
      <c r="B3">
        <v>0</v>
      </c>
      <c r="C3">
        <v>1</v>
      </c>
    </row>
    <row r="4" spans="1:3" x14ac:dyDescent="0.25">
      <c r="A4">
        <v>9</v>
      </c>
      <c r="B4">
        <v>1</v>
      </c>
      <c r="C4">
        <v>0</v>
      </c>
    </row>
    <row r="5" spans="1:3" x14ac:dyDescent="0.25">
      <c r="A5">
        <v>10</v>
      </c>
      <c r="B5">
        <v>0</v>
      </c>
      <c r="C5">
        <v>0</v>
      </c>
    </row>
    <row r="6" spans="1:3" x14ac:dyDescent="0.25">
      <c r="A6">
        <v>13</v>
      </c>
      <c r="B6">
        <v>0</v>
      </c>
      <c r="C6">
        <v>0</v>
      </c>
    </row>
    <row r="7" spans="1:3" x14ac:dyDescent="0.25">
      <c r="A7">
        <v>14</v>
      </c>
      <c r="B7">
        <v>0</v>
      </c>
      <c r="C7">
        <v>0</v>
      </c>
    </row>
    <row r="8" spans="1:3" x14ac:dyDescent="0.25">
      <c r="A8">
        <v>16</v>
      </c>
      <c r="B8">
        <v>0</v>
      </c>
      <c r="C8">
        <v>0</v>
      </c>
    </row>
    <row r="9" spans="1:3" x14ac:dyDescent="0.25">
      <c r="A9">
        <v>17</v>
      </c>
      <c r="B9">
        <v>1</v>
      </c>
      <c r="C9">
        <v>1</v>
      </c>
    </row>
    <row r="10" spans="1:3" x14ac:dyDescent="0.25">
      <c r="A10">
        <v>18</v>
      </c>
      <c r="B10">
        <v>0</v>
      </c>
      <c r="C10">
        <v>0</v>
      </c>
    </row>
    <row r="11" spans="1:3" x14ac:dyDescent="0.25">
      <c r="A11">
        <v>22</v>
      </c>
      <c r="B11">
        <v>2</v>
      </c>
      <c r="C11">
        <v>0</v>
      </c>
    </row>
    <row r="12" spans="1:3" x14ac:dyDescent="0.25">
      <c r="A12">
        <v>23</v>
      </c>
      <c r="B12">
        <v>0</v>
      </c>
      <c r="C12">
        <v>2</v>
      </c>
    </row>
    <row r="13" spans="1:3" x14ac:dyDescent="0.25">
      <c r="A13">
        <v>27</v>
      </c>
      <c r="B13">
        <v>1</v>
      </c>
      <c r="C13">
        <v>0</v>
      </c>
    </row>
    <row r="14" spans="1:3" x14ac:dyDescent="0.25">
      <c r="A14">
        <v>28</v>
      </c>
      <c r="B14">
        <v>0</v>
      </c>
      <c r="C14">
        <v>0</v>
      </c>
    </row>
    <row r="15" spans="1:3" x14ac:dyDescent="0.25">
      <c r="A15">
        <v>29</v>
      </c>
      <c r="B15">
        <v>0</v>
      </c>
      <c r="C15">
        <v>0</v>
      </c>
    </row>
    <row r="16" spans="1:3" x14ac:dyDescent="0.25">
      <c r="A16">
        <v>30</v>
      </c>
      <c r="B16">
        <v>2</v>
      </c>
      <c r="C16">
        <v>0</v>
      </c>
    </row>
    <row r="17" spans="1:3" x14ac:dyDescent="0.25">
      <c r="A17">
        <v>34</v>
      </c>
      <c r="B17">
        <v>0</v>
      </c>
      <c r="C17">
        <v>0</v>
      </c>
    </row>
    <row r="18" spans="1:3" x14ac:dyDescent="0.25">
      <c r="A18">
        <v>36</v>
      </c>
      <c r="B18">
        <v>1</v>
      </c>
      <c r="C18">
        <v>1</v>
      </c>
    </row>
    <row r="19" spans="1:3" x14ac:dyDescent="0.25">
      <c r="A19">
        <v>37</v>
      </c>
      <c r="B19">
        <v>0</v>
      </c>
      <c r="C19">
        <v>1</v>
      </c>
    </row>
    <row r="20" spans="1:3" x14ac:dyDescent="0.25">
      <c r="A20">
        <v>38</v>
      </c>
      <c r="B20">
        <v>0</v>
      </c>
      <c r="C20">
        <v>0</v>
      </c>
    </row>
    <row r="21" spans="1:3" x14ac:dyDescent="0.25">
      <c r="A21">
        <v>41</v>
      </c>
      <c r="B21">
        <v>0</v>
      </c>
      <c r="C21">
        <v>0</v>
      </c>
    </row>
    <row r="22" spans="1:3" x14ac:dyDescent="0.25">
      <c r="A22">
        <v>43</v>
      </c>
      <c r="B22">
        <v>0</v>
      </c>
      <c r="C22">
        <v>0</v>
      </c>
    </row>
    <row r="23" spans="1:3" x14ac:dyDescent="0.25">
      <c r="A23">
        <v>45</v>
      </c>
      <c r="B23">
        <v>0</v>
      </c>
      <c r="C23">
        <v>0</v>
      </c>
    </row>
    <row r="24" spans="1:3" x14ac:dyDescent="0.25">
      <c r="A24">
        <v>47</v>
      </c>
      <c r="B24">
        <v>0</v>
      </c>
      <c r="C24">
        <v>0</v>
      </c>
    </row>
    <row r="25" spans="1:3" x14ac:dyDescent="0.25">
      <c r="A25">
        <v>48</v>
      </c>
      <c r="B25">
        <v>0</v>
      </c>
      <c r="C25">
        <v>0</v>
      </c>
    </row>
    <row r="26" spans="1:3" x14ac:dyDescent="0.25">
      <c r="A26">
        <v>50</v>
      </c>
      <c r="B26">
        <v>0</v>
      </c>
      <c r="C26">
        <v>0</v>
      </c>
    </row>
    <row r="27" spans="1:3" x14ac:dyDescent="0.25">
      <c r="A27">
        <v>52</v>
      </c>
      <c r="B27">
        <v>0</v>
      </c>
      <c r="C27">
        <v>0</v>
      </c>
    </row>
    <row r="28" spans="1:3" x14ac:dyDescent="0.25">
      <c r="A28">
        <v>55</v>
      </c>
      <c r="B28">
        <v>0</v>
      </c>
      <c r="C28">
        <v>0</v>
      </c>
    </row>
    <row r="29" spans="1:3" x14ac:dyDescent="0.25">
      <c r="A29">
        <v>56</v>
      </c>
      <c r="B29">
        <v>0</v>
      </c>
      <c r="C29">
        <v>2</v>
      </c>
    </row>
    <row r="30" spans="1:3" x14ac:dyDescent="0.25">
      <c r="A30">
        <v>59</v>
      </c>
      <c r="B30">
        <v>0</v>
      </c>
      <c r="C30">
        <v>1</v>
      </c>
    </row>
    <row r="31" spans="1:3" x14ac:dyDescent="0.25">
      <c r="A31">
        <v>60</v>
      </c>
      <c r="B31">
        <v>0</v>
      </c>
      <c r="C31">
        <v>0</v>
      </c>
    </row>
    <row r="32" spans="1:3" x14ac:dyDescent="0.25">
      <c r="A32">
        <v>61</v>
      </c>
      <c r="B32">
        <v>0</v>
      </c>
      <c r="C32">
        <v>0</v>
      </c>
    </row>
    <row r="33" spans="1:3" x14ac:dyDescent="0.25">
      <c r="A33">
        <v>62</v>
      </c>
      <c r="B33">
        <v>0</v>
      </c>
      <c r="C33">
        <v>1</v>
      </c>
    </row>
    <row r="34" spans="1:3" x14ac:dyDescent="0.25">
      <c r="A34">
        <v>64</v>
      </c>
      <c r="B34">
        <v>0</v>
      </c>
      <c r="C34">
        <v>0</v>
      </c>
    </row>
    <row r="35" spans="1:3" x14ac:dyDescent="0.25">
      <c r="A35">
        <v>67</v>
      </c>
      <c r="B35">
        <v>0</v>
      </c>
      <c r="C35">
        <v>0</v>
      </c>
    </row>
    <row r="36" spans="1:3" x14ac:dyDescent="0.25">
      <c r="A36">
        <v>71</v>
      </c>
      <c r="B36">
        <v>0</v>
      </c>
      <c r="C36">
        <v>0</v>
      </c>
    </row>
    <row r="37" spans="1:3" x14ac:dyDescent="0.25">
      <c r="A37">
        <v>72</v>
      </c>
      <c r="B37">
        <v>0</v>
      </c>
      <c r="C37">
        <v>0</v>
      </c>
    </row>
    <row r="38" spans="1:3" x14ac:dyDescent="0.25">
      <c r="A38">
        <v>74</v>
      </c>
      <c r="B38">
        <v>2</v>
      </c>
      <c r="C38">
        <v>0</v>
      </c>
    </row>
    <row r="39" spans="1:3" x14ac:dyDescent="0.25">
      <c r="A39">
        <v>76</v>
      </c>
      <c r="B39">
        <v>1</v>
      </c>
      <c r="C39">
        <v>2</v>
      </c>
    </row>
    <row r="40" spans="1:3" x14ac:dyDescent="0.25">
      <c r="A40">
        <v>77</v>
      </c>
      <c r="B40">
        <v>0</v>
      </c>
      <c r="C40">
        <v>0</v>
      </c>
    </row>
    <row r="41" spans="1:3" x14ac:dyDescent="0.25">
      <c r="A41">
        <v>78</v>
      </c>
      <c r="B41">
        <v>1</v>
      </c>
      <c r="C41">
        <v>1</v>
      </c>
    </row>
    <row r="42" spans="1:3" x14ac:dyDescent="0.25">
      <c r="A42">
        <v>80</v>
      </c>
      <c r="B42">
        <v>0</v>
      </c>
      <c r="C42">
        <v>0</v>
      </c>
    </row>
    <row r="43" spans="1:3" x14ac:dyDescent="0.25">
      <c r="A43">
        <v>81</v>
      </c>
      <c r="B43">
        <v>0</v>
      </c>
      <c r="C43">
        <v>0</v>
      </c>
    </row>
    <row r="44" spans="1:3" x14ac:dyDescent="0.25">
      <c r="A44">
        <v>85</v>
      </c>
      <c r="B44">
        <v>0</v>
      </c>
      <c r="C44">
        <v>0</v>
      </c>
    </row>
    <row r="45" spans="1:3" x14ac:dyDescent="0.25">
      <c r="A45">
        <v>86</v>
      </c>
      <c r="B45">
        <v>0</v>
      </c>
      <c r="C45">
        <v>0</v>
      </c>
    </row>
    <row r="46" spans="1:3" x14ac:dyDescent="0.25">
      <c r="A46">
        <v>87</v>
      </c>
      <c r="B46">
        <v>0</v>
      </c>
      <c r="C46">
        <v>0</v>
      </c>
    </row>
    <row r="47" spans="1:3" x14ac:dyDescent="0.25">
      <c r="A47">
        <v>88</v>
      </c>
      <c r="B47">
        <v>0</v>
      </c>
      <c r="C47">
        <v>0</v>
      </c>
    </row>
    <row r="48" spans="1:3" x14ac:dyDescent="0.25">
      <c r="A48">
        <v>89</v>
      </c>
      <c r="B48">
        <v>0</v>
      </c>
      <c r="C48">
        <v>0</v>
      </c>
    </row>
    <row r="49" spans="1:3" x14ac:dyDescent="0.25">
      <c r="A49">
        <v>90</v>
      </c>
      <c r="B49">
        <v>0</v>
      </c>
      <c r="C49">
        <v>0</v>
      </c>
    </row>
    <row r="50" spans="1:3" x14ac:dyDescent="0.25">
      <c r="A50">
        <v>91</v>
      </c>
      <c r="B50">
        <v>2</v>
      </c>
      <c r="C50">
        <v>1</v>
      </c>
    </row>
    <row r="51" spans="1:3" x14ac:dyDescent="0.25">
      <c r="A51">
        <v>93</v>
      </c>
      <c r="B51">
        <v>0</v>
      </c>
      <c r="C51">
        <v>0</v>
      </c>
    </row>
    <row r="52" spans="1:3" x14ac:dyDescent="0.25">
      <c r="A52">
        <v>96</v>
      </c>
      <c r="B52">
        <v>0</v>
      </c>
      <c r="C52">
        <v>0</v>
      </c>
    </row>
    <row r="53" spans="1:3" x14ac:dyDescent="0.25">
      <c r="A53">
        <v>97</v>
      </c>
      <c r="B53">
        <v>0</v>
      </c>
      <c r="C53">
        <v>0</v>
      </c>
    </row>
    <row r="54" spans="1:3" x14ac:dyDescent="0.25">
      <c r="A54">
        <v>98</v>
      </c>
      <c r="B54">
        <v>0</v>
      </c>
      <c r="C54">
        <v>0</v>
      </c>
    </row>
    <row r="55" spans="1:3" x14ac:dyDescent="0.25">
      <c r="A55">
        <v>110</v>
      </c>
      <c r="B55">
        <v>0</v>
      </c>
      <c r="C55">
        <v>0</v>
      </c>
    </row>
    <row r="56" spans="1:3" x14ac:dyDescent="0.25">
      <c r="A56">
        <v>116</v>
      </c>
      <c r="B56">
        <v>0</v>
      </c>
      <c r="C56">
        <v>0</v>
      </c>
    </row>
    <row r="58" spans="1:3" x14ac:dyDescent="0.25">
      <c r="A58">
        <v>126</v>
      </c>
      <c r="B58">
        <v>0</v>
      </c>
      <c r="C58">
        <v>0</v>
      </c>
    </row>
    <row r="59" spans="1:3" x14ac:dyDescent="0.25">
      <c r="A59">
        <v>127</v>
      </c>
      <c r="B59">
        <v>2</v>
      </c>
      <c r="C59">
        <v>0</v>
      </c>
    </row>
    <row r="60" spans="1:3" x14ac:dyDescent="0.25">
      <c r="A60">
        <v>132</v>
      </c>
      <c r="B60">
        <v>0</v>
      </c>
      <c r="C60">
        <v>0</v>
      </c>
    </row>
    <row r="61" spans="1:3" x14ac:dyDescent="0.25">
      <c r="A61">
        <v>134</v>
      </c>
      <c r="B61">
        <v>0</v>
      </c>
      <c r="C61">
        <v>0</v>
      </c>
    </row>
    <row r="62" spans="1:3" x14ac:dyDescent="0.25">
      <c r="A62">
        <v>136</v>
      </c>
      <c r="B62">
        <v>1</v>
      </c>
      <c r="C62">
        <v>1</v>
      </c>
    </row>
    <row r="63" spans="1:3" x14ac:dyDescent="0.25">
      <c r="A63">
        <v>137</v>
      </c>
      <c r="B63">
        <v>0</v>
      </c>
      <c r="C63">
        <v>0</v>
      </c>
    </row>
    <row r="64" spans="1:3" x14ac:dyDescent="0.25">
      <c r="A64">
        <v>138</v>
      </c>
      <c r="B64">
        <v>0</v>
      </c>
      <c r="C64">
        <v>0</v>
      </c>
    </row>
    <row r="65" spans="1:3" x14ac:dyDescent="0.25">
      <c r="A65">
        <v>139</v>
      </c>
      <c r="B65">
        <v>2</v>
      </c>
      <c r="C65">
        <v>0</v>
      </c>
    </row>
    <row r="66" spans="1:3" x14ac:dyDescent="0.25">
      <c r="A66">
        <v>142</v>
      </c>
      <c r="B66">
        <v>0</v>
      </c>
      <c r="C66">
        <v>2</v>
      </c>
    </row>
    <row r="67" spans="1:3" x14ac:dyDescent="0.25">
      <c r="A67">
        <v>143</v>
      </c>
      <c r="B67">
        <v>0</v>
      </c>
      <c r="C67">
        <v>0</v>
      </c>
    </row>
    <row r="68" spans="1:3" x14ac:dyDescent="0.25">
      <c r="A68">
        <v>146</v>
      </c>
      <c r="B68">
        <v>0</v>
      </c>
      <c r="C68">
        <v>1</v>
      </c>
    </row>
    <row r="69" spans="1:3" x14ac:dyDescent="0.25">
      <c r="A69">
        <v>150</v>
      </c>
      <c r="B69">
        <v>0</v>
      </c>
      <c r="C69">
        <v>0</v>
      </c>
    </row>
    <row r="70" spans="1:3" x14ac:dyDescent="0.25">
      <c r="A70">
        <v>153</v>
      </c>
      <c r="B70">
        <v>0</v>
      </c>
      <c r="C70">
        <v>0</v>
      </c>
    </row>
    <row r="71" spans="1:3" x14ac:dyDescent="0.25">
      <c r="A71">
        <v>155</v>
      </c>
      <c r="B71">
        <v>0</v>
      </c>
      <c r="C71">
        <v>0</v>
      </c>
    </row>
    <row r="72" spans="1:3" x14ac:dyDescent="0.25">
      <c r="A72">
        <v>160</v>
      </c>
      <c r="B72">
        <v>2</v>
      </c>
      <c r="C72">
        <v>0</v>
      </c>
    </row>
    <row r="73" spans="1:3" x14ac:dyDescent="0.25">
      <c r="A73">
        <v>163</v>
      </c>
      <c r="B73">
        <v>1</v>
      </c>
      <c r="C73">
        <v>1</v>
      </c>
    </row>
    <row r="74" spans="1:3" x14ac:dyDescent="0.25">
      <c r="A74">
        <v>165</v>
      </c>
      <c r="B74">
        <v>0</v>
      </c>
      <c r="C74">
        <v>0</v>
      </c>
    </row>
    <row r="75" spans="1:3" x14ac:dyDescent="0.25">
      <c r="A75">
        <v>166</v>
      </c>
      <c r="B75">
        <v>2</v>
      </c>
      <c r="C75">
        <v>0</v>
      </c>
    </row>
    <row r="76" spans="1:3" x14ac:dyDescent="0.25">
      <c r="A76">
        <v>167</v>
      </c>
      <c r="B76">
        <v>0</v>
      </c>
      <c r="C76">
        <v>0</v>
      </c>
    </row>
    <row r="77" spans="1:3" x14ac:dyDescent="0.25">
      <c r="A77">
        <v>173</v>
      </c>
      <c r="B77">
        <v>2</v>
      </c>
      <c r="C77">
        <v>0</v>
      </c>
    </row>
    <row r="78" spans="1:3" x14ac:dyDescent="0.25">
      <c r="A78">
        <v>175</v>
      </c>
      <c r="B78">
        <v>0</v>
      </c>
      <c r="C78">
        <v>0</v>
      </c>
    </row>
    <row r="79" spans="1:3" x14ac:dyDescent="0.25">
      <c r="A79">
        <v>179</v>
      </c>
      <c r="B79">
        <v>0</v>
      </c>
      <c r="C79">
        <v>0</v>
      </c>
    </row>
    <row r="80" spans="1:3" x14ac:dyDescent="0.25">
      <c r="A80">
        <v>182</v>
      </c>
      <c r="B80">
        <v>0</v>
      </c>
      <c r="C80">
        <v>1</v>
      </c>
    </row>
    <row r="81" spans="1:3" x14ac:dyDescent="0.25">
      <c r="A81">
        <v>186</v>
      </c>
      <c r="B81">
        <v>1</v>
      </c>
      <c r="C81">
        <v>0</v>
      </c>
    </row>
    <row r="82" spans="1:3" x14ac:dyDescent="0.25">
      <c r="A82">
        <v>187</v>
      </c>
      <c r="B82">
        <v>0</v>
      </c>
      <c r="C82">
        <v>0</v>
      </c>
    </row>
    <row r="83" spans="1:3" x14ac:dyDescent="0.25">
      <c r="A83">
        <v>188</v>
      </c>
      <c r="B83">
        <v>0</v>
      </c>
      <c r="C83">
        <v>0</v>
      </c>
    </row>
    <row r="84" spans="1:3" x14ac:dyDescent="0.25">
      <c r="A84">
        <v>189</v>
      </c>
      <c r="B84">
        <v>1</v>
      </c>
      <c r="C84">
        <v>1</v>
      </c>
    </row>
    <row r="85" spans="1:3" x14ac:dyDescent="0.25">
      <c r="A85">
        <v>190</v>
      </c>
      <c r="B85">
        <v>0</v>
      </c>
      <c r="C85">
        <v>0</v>
      </c>
    </row>
    <row r="86" spans="1:3" x14ac:dyDescent="0.25">
      <c r="A86">
        <v>191</v>
      </c>
      <c r="B86">
        <v>2</v>
      </c>
      <c r="C86">
        <v>0</v>
      </c>
    </row>
    <row r="87" spans="1:3" x14ac:dyDescent="0.25">
      <c r="A87">
        <v>193</v>
      </c>
      <c r="B87">
        <v>0</v>
      </c>
      <c r="C87">
        <v>0</v>
      </c>
    </row>
    <row r="88" spans="1:3" x14ac:dyDescent="0.25">
      <c r="A88">
        <v>194</v>
      </c>
      <c r="B88">
        <v>0</v>
      </c>
      <c r="C88">
        <v>0</v>
      </c>
    </row>
    <row r="89" spans="1:3" x14ac:dyDescent="0.25">
      <c r="A89">
        <v>195</v>
      </c>
      <c r="B89">
        <v>0</v>
      </c>
      <c r="C89">
        <v>0</v>
      </c>
    </row>
    <row r="90" spans="1:3" x14ac:dyDescent="0.25">
      <c r="A90">
        <v>196</v>
      </c>
      <c r="B90">
        <v>0</v>
      </c>
      <c r="C90">
        <v>0</v>
      </c>
    </row>
    <row r="91" spans="1:3" x14ac:dyDescent="0.25">
      <c r="A91">
        <v>197</v>
      </c>
      <c r="B91">
        <v>0</v>
      </c>
      <c r="C91">
        <v>0</v>
      </c>
    </row>
    <row r="92" spans="1:3" x14ac:dyDescent="0.25">
      <c r="A92">
        <v>199</v>
      </c>
      <c r="B92">
        <v>1</v>
      </c>
      <c r="C92">
        <v>1</v>
      </c>
    </row>
    <row r="93" spans="1:3" x14ac:dyDescent="0.25">
      <c r="A93">
        <v>201</v>
      </c>
      <c r="B93">
        <v>1</v>
      </c>
      <c r="C93">
        <v>1</v>
      </c>
    </row>
    <row r="94" spans="1:3" x14ac:dyDescent="0.25">
      <c r="A94">
        <v>206</v>
      </c>
      <c r="B94">
        <v>0</v>
      </c>
      <c r="C94">
        <v>0</v>
      </c>
    </row>
    <row r="95" spans="1:3" x14ac:dyDescent="0.25">
      <c r="A95">
        <v>210</v>
      </c>
      <c r="B95">
        <v>1</v>
      </c>
      <c r="C95">
        <v>2</v>
      </c>
    </row>
    <row r="96" spans="1:3" x14ac:dyDescent="0.25">
      <c r="A96">
        <v>211</v>
      </c>
      <c r="B96">
        <v>2</v>
      </c>
      <c r="C96">
        <v>2</v>
      </c>
    </row>
    <row r="97" spans="1:3" x14ac:dyDescent="0.25">
      <c r="A97">
        <v>212</v>
      </c>
      <c r="B97">
        <v>0</v>
      </c>
      <c r="C97">
        <v>0</v>
      </c>
    </row>
    <row r="99" spans="1:3" x14ac:dyDescent="0.25">
      <c r="A99">
        <v>216</v>
      </c>
      <c r="B99">
        <v>0</v>
      </c>
      <c r="C99">
        <v>0</v>
      </c>
    </row>
    <row r="100" spans="1:3" x14ac:dyDescent="0.25">
      <c r="A100">
        <v>217</v>
      </c>
      <c r="B100">
        <v>0</v>
      </c>
      <c r="C100">
        <v>0</v>
      </c>
    </row>
    <row r="101" spans="1:3" x14ac:dyDescent="0.25">
      <c r="A101">
        <v>218</v>
      </c>
      <c r="B101">
        <v>0</v>
      </c>
      <c r="C101">
        <v>0</v>
      </c>
    </row>
    <row r="102" spans="1:3" x14ac:dyDescent="0.25">
      <c r="A102">
        <v>219</v>
      </c>
      <c r="B102">
        <v>0</v>
      </c>
      <c r="C102">
        <v>0</v>
      </c>
    </row>
    <row r="103" spans="1:3" x14ac:dyDescent="0.25">
      <c r="A103">
        <v>220</v>
      </c>
      <c r="B103">
        <v>2</v>
      </c>
      <c r="C103">
        <v>0</v>
      </c>
    </row>
    <row r="104" spans="1:3" x14ac:dyDescent="0.25">
      <c r="A104">
        <v>221</v>
      </c>
      <c r="B104">
        <v>0</v>
      </c>
      <c r="C104">
        <v>0</v>
      </c>
    </row>
    <row r="105" spans="1:3" x14ac:dyDescent="0.25">
      <c r="A105">
        <v>222</v>
      </c>
      <c r="B105">
        <v>0</v>
      </c>
      <c r="C105">
        <v>0</v>
      </c>
    </row>
    <row r="106" spans="1:3" x14ac:dyDescent="0.25">
      <c r="A106">
        <v>228</v>
      </c>
      <c r="B106">
        <v>0</v>
      </c>
      <c r="C106">
        <v>2</v>
      </c>
    </row>
    <row r="107" spans="1:3" x14ac:dyDescent="0.25">
      <c r="A107">
        <v>230</v>
      </c>
      <c r="B107">
        <v>0</v>
      </c>
      <c r="C107">
        <v>0</v>
      </c>
    </row>
    <row r="108" spans="1:3" x14ac:dyDescent="0.25">
      <c r="A108">
        <v>231</v>
      </c>
      <c r="B108">
        <v>0</v>
      </c>
      <c r="C108">
        <v>0</v>
      </c>
    </row>
    <row r="109" spans="1:3" x14ac:dyDescent="0.25">
      <c r="A109">
        <v>238</v>
      </c>
      <c r="B109">
        <v>0</v>
      </c>
      <c r="C10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temp</vt:lpstr>
      <vt:lpstr>EC calculation</vt:lpstr>
      <vt:lpstr>Contingency awareness</vt:lpstr>
      <vt:lpstr>color awareness</vt:lpstr>
      <vt:lpstr>color influence awareness</vt:lpstr>
      <vt:lpstr>intention</vt:lpstr>
      <vt:lpstr>reactance</vt:lpstr>
      <vt:lpstr>demand</vt:lpstr>
    </vt:vector>
  </TitlesOfParts>
  <Company>UGent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 De Saedeleer</dc:creator>
  <cp:lastModifiedBy>Lien De Saedeleer</cp:lastModifiedBy>
  <dcterms:created xsi:type="dcterms:W3CDTF">2018-05-06T21:56:29Z</dcterms:created>
  <dcterms:modified xsi:type="dcterms:W3CDTF">2018-05-08T20:16:07Z</dcterms:modified>
</cp:coreProperties>
</file>