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showInkAnnotation="0" autoCompressPictures="0"/>
  <mc:AlternateContent xmlns:mc="http://schemas.openxmlformats.org/markup-compatibility/2006">
    <mc:Choice Requires="x15">
      <x15ac:absPath xmlns:x15ac="http://schemas.microsoft.com/office/spreadsheetml/2010/11/ac" url="/Users/jamiecummins/git/IRAP-critique/meta analysis/"/>
    </mc:Choice>
  </mc:AlternateContent>
  <xr:revisionPtr revIDLastSave="0" documentId="13_ncr:1_{1BA0EE91-71E1-D944-A466-EAA6C7CFBEE8}" xr6:coauthVersionLast="43" xr6:coauthVersionMax="43" xr10:uidLastSave="{00000000-0000-0000-0000-000000000000}"/>
  <bookViews>
    <workbookView xWindow="0" yWindow="460" windowWidth="25600" windowHeight="15540" tabRatio="500" xr2:uid="{00000000-000D-0000-FFFF-FFFF00000000}"/>
  </bookViews>
  <sheets>
    <sheet name="master data" sheetId="12" r:id="rId1"/>
    <sheet name="potential adds, need auth input" sheetId="18" r:id="rId2"/>
    <sheet name="vahey supplementary data" sheetId="3" r:id="rId3"/>
    <sheet name="comparing vahey &amp; ours" sheetId="16" r:id="rId4"/>
    <sheet name="compare vahey &amp; ours 2" sheetId="17" r:id="rId5"/>
    <sheet name="reextractions workings" sheetId="13" r:id="rId6"/>
    <sheet name="reextractions classification" sheetId="14" r:id="rId7"/>
  </sheets>
  <definedNames>
    <definedName name="_Hlk390687368" localSheetId="3">'comparing vahey &amp; ours'!#REF!</definedName>
    <definedName name="_Hlk390687368" localSheetId="0">'master data'!#REF!</definedName>
    <definedName name="_Hlk390687368" localSheetId="6">'reextractions classification'!#REF!</definedName>
    <definedName name="_Hlk390687368" localSheetId="2">'vahey supplementary data'!#REF!</definedName>
    <definedName name="OLE_LINK7" localSheetId="3">'comparing vahey &amp; ours'!#REF!</definedName>
    <definedName name="OLE_LINK7" localSheetId="0">'master data'!#REF!</definedName>
    <definedName name="OLE_LINK7" localSheetId="6">'reextractions classification'!#REF!</definedName>
    <definedName name="OLE_LINK7" localSheetId="2">'vahey supplementary data'!#REF!</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N38" i="12" l="1"/>
  <c r="N39" i="12"/>
  <c r="N40" i="12"/>
  <c r="N41" i="12"/>
  <c r="N52" i="12"/>
  <c r="N3" i="12"/>
  <c r="N4" i="12"/>
  <c r="N5" i="12"/>
  <c r="N6" i="12"/>
  <c r="N7" i="12"/>
  <c r="N8" i="12"/>
  <c r="N9" i="12"/>
  <c r="N10" i="12"/>
  <c r="N11" i="12"/>
  <c r="N12" i="12"/>
  <c r="N13" i="12"/>
  <c r="N14" i="12"/>
  <c r="N15" i="12"/>
  <c r="N16" i="12"/>
  <c r="N17" i="12"/>
  <c r="N18" i="12"/>
  <c r="N19" i="12"/>
  <c r="N20" i="12"/>
  <c r="N21" i="12"/>
  <c r="N22" i="12"/>
  <c r="N23" i="12"/>
  <c r="N24" i="12"/>
  <c r="N25" i="12"/>
  <c r="N26" i="12"/>
  <c r="N27" i="12"/>
  <c r="N28" i="12"/>
  <c r="N29" i="12"/>
  <c r="N30" i="12"/>
  <c r="N31" i="12"/>
  <c r="N32" i="12"/>
  <c r="N33" i="12"/>
  <c r="N34" i="12"/>
  <c r="N35" i="12"/>
  <c r="N36" i="12"/>
  <c r="N37" i="12"/>
  <c r="N42" i="12"/>
  <c r="N43" i="12"/>
  <c r="N44" i="12"/>
  <c r="N45" i="12"/>
  <c r="N46" i="12"/>
  <c r="N47" i="12"/>
  <c r="N48" i="12"/>
  <c r="N49" i="12"/>
  <c r="N50" i="12"/>
  <c r="N51" i="12"/>
  <c r="N53" i="12"/>
  <c r="N54" i="12"/>
  <c r="N55" i="12"/>
  <c r="N56" i="12"/>
  <c r="N57" i="12"/>
  <c r="N58" i="12"/>
  <c r="N59" i="12"/>
  <c r="N60" i="12"/>
  <c r="N61" i="12"/>
  <c r="N62" i="12"/>
  <c r="N63" i="12"/>
  <c r="N64" i="12"/>
  <c r="N65" i="12"/>
  <c r="N66" i="12"/>
  <c r="N67" i="12"/>
  <c r="N68" i="12"/>
  <c r="N69" i="12"/>
  <c r="N70" i="12"/>
  <c r="N71" i="12"/>
  <c r="N72" i="12"/>
  <c r="N73" i="12"/>
  <c r="N74" i="12"/>
  <c r="N75" i="12"/>
  <c r="N76" i="12"/>
  <c r="N77" i="12"/>
  <c r="N78" i="12"/>
  <c r="N79" i="12"/>
  <c r="N80" i="12"/>
  <c r="N81" i="12"/>
  <c r="N82" i="12"/>
  <c r="N83" i="12"/>
  <c r="N84" i="12"/>
  <c r="N85" i="12"/>
  <c r="N86" i="12"/>
  <c r="N87" i="12"/>
  <c r="N88" i="12"/>
  <c r="N89" i="12"/>
  <c r="N90" i="12"/>
  <c r="N91" i="12"/>
  <c r="N92" i="12"/>
  <c r="N93" i="12"/>
  <c r="N94" i="12"/>
  <c r="N95" i="12"/>
  <c r="N96" i="12"/>
  <c r="N97" i="12"/>
  <c r="N98" i="12"/>
  <c r="N99" i="12"/>
  <c r="N100" i="12"/>
  <c r="N101" i="12"/>
  <c r="N102" i="12"/>
  <c r="N103" i="12"/>
  <c r="N104" i="12"/>
  <c r="N105" i="12"/>
  <c r="N106" i="12"/>
  <c r="N107" i="12"/>
  <c r="N108" i="12"/>
  <c r="N109" i="12"/>
  <c r="N110" i="12"/>
  <c r="N111" i="12"/>
  <c r="N112" i="12"/>
  <c r="N113" i="12"/>
  <c r="N114" i="12"/>
  <c r="N115" i="12"/>
  <c r="N116" i="12"/>
  <c r="N117" i="12"/>
  <c r="N118" i="12"/>
  <c r="N119" i="12"/>
  <c r="N120" i="12"/>
  <c r="N121" i="12"/>
  <c r="N122" i="12"/>
  <c r="N123" i="12"/>
  <c r="N124" i="12"/>
  <c r="N125" i="12"/>
  <c r="N126" i="12"/>
  <c r="N127" i="12"/>
  <c r="N128" i="12"/>
  <c r="N129" i="12"/>
  <c r="N130" i="12"/>
  <c r="N131" i="12"/>
  <c r="N132" i="12"/>
  <c r="N133" i="12"/>
  <c r="N134" i="12"/>
  <c r="N135" i="12"/>
  <c r="N136" i="12"/>
  <c r="N137" i="12"/>
  <c r="N138" i="12"/>
  <c r="N139" i="12"/>
  <c r="N140" i="12"/>
  <c r="N141" i="12"/>
  <c r="N142" i="12"/>
  <c r="N143" i="12"/>
  <c r="N144" i="12"/>
  <c r="N145" i="12"/>
  <c r="N146" i="12"/>
  <c r="N147" i="12"/>
  <c r="N148" i="12"/>
  <c r="N149" i="12"/>
  <c r="N150" i="12"/>
  <c r="N151" i="12"/>
  <c r="N152" i="12"/>
  <c r="N153" i="12"/>
  <c r="N154" i="12"/>
  <c r="N155" i="12"/>
  <c r="N156" i="12"/>
  <c r="N157" i="12"/>
  <c r="N158" i="12"/>
  <c r="N159" i="12"/>
  <c r="N160" i="12"/>
  <c r="N161" i="12"/>
  <c r="N162" i="12"/>
  <c r="N163" i="12"/>
  <c r="N164" i="12"/>
  <c r="N165" i="12"/>
  <c r="N166" i="12"/>
  <c r="N167" i="12"/>
  <c r="N168" i="12"/>
  <c r="N169" i="12"/>
  <c r="N170" i="12"/>
  <c r="N171" i="12"/>
  <c r="N172" i="12"/>
  <c r="N173" i="12"/>
  <c r="N174" i="12"/>
  <c r="N175" i="12"/>
  <c r="N176" i="12"/>
  <c r="N177" i="12"/>
  <c r="N178" i="12"/>
  <c r="N179" i="12"/>
  <c r="N180" i="12"/>
  <c r="N181" i="12"/>
  <c r="N182" i="12"/>
  <c r="N183" i="12"/>
  <c r="N184" i="12"/>
  <c r="N185" i="12"/>
  <c r="N186" i="12"/>
  <c r="N187" i="12"/>
  <c r="N188" i="12"/>
  <c r="N189" i="12"/>
  <c r="N190" i="12"/>
  <c r="N191" i="12"/>
  <c r="N192" i="12"/>
  <c r="N193" i="12"/>
  <c r="N194" i="12"/>
  <c r="N195" i="12"/>
  <c r="N196" i="12"/>
  <c r="N197" i="12"/>
  <c r="N198" i="12"/>
  <c r="N199" i="12"/>
  <c r="N200" i="12"/>
  <c r="N201" i="12"/>
  <c r="N202" i="12"/>
  <c r="N203" i="12"/>
  <c r="N204" i="12"/>
  <c r="N205" i="12"/>
  <c r="N206" i="12"/>
  <c r="N207" i="12"/>
  <c r="N208" i="12"/>
  <c r="N209" i="12"/>
  <c r="N210" i="12"/>
  <c r="N211" i="12"/>
  <c r="N212" i="12"/>
  <c r="N213" i="12"/>
  <c r="N214" i="12"/>
  <c r="N215" i="12"/>
  <c r="N216" i="12"/>
  <c r="N217" i="12"/>
  <c r="N218" i="12"/>
  <c r="N219" i="12"/>
  <c r="N220" i="12"/>
  <c r="N221" i="12"/>
  <c r="N222" i="12"/>
  <c r="N223" i="12"/>
  <c r="N224" i="12"/>
  <c r="N225" i="12"/>
  <c r="N226" i="12"/>
  <c r="N227" i="12"/>
  <c r="N228" i="12"/>
  <c r="N229" i="12"/>
  <c r="N230" i="12"/>
  <c r="N231" i="12"/>
  <c r="N232" i="12"/>
  <c r="N233" i="12"/>
  <c r="N234" i="12"/>
  <c r="N235" i="12"/>
  <c r="N236" i="12"/>
  <c r="N237" i="12"/>
  <c r="N238" i="12"/>
  <c r="N239" i="12"/>
  <c r="N240" i="12"/>
  <c r="N241" i="12"/>
  <c r="N242" i="12"/>
  <c r="N243" i="12"/>
  <c r="N244" i="12"/>
  <c r="N245" i="12"/>
  <c r="N246" i="12"/>
  <c r="N247" i="12"/>
  <c r="N248" i="12"/>
  <c r="N249" i="12"/>
  <c r="N250" i="12"/>
  <c r="N251" i="12"/>
  <c r="N252" i="12"/>
  <c r="N253" i="12"/>
  <c r="N254" i="12"/>
  <c r="N255" i="12"/>
  <c r="N256" i="12"/>
  <c r="N257" i="12"/>
  <c r="N258" i="12"/>
  <c r="N259" i="12"/>
  <c r="N260" i="12"/>
  <c r="N261" i="12"/>
  <c r="N262" i="12"/>
  <c r="N263" i="12"/>
  <c r="N264" i="12"/>
  <c r="N265" i="12"/>
  <c r="N266" i="12"/>
  <c r="N267" i="12"/>
  <c r="N268" i="12"/>
  <c r="N269" i="12"/>
  <c r="N270" i="12"/>
  <c r="N271" i="12"/>
  <c r="N272" i="12"/>
  <c r="N273" i="12"/>
  <c r="N274" i="12"/>
  <c r="N275" i="12"/>
  <c r="N276" i="12"/>
  <c r="N277" i="12"/>
  <c r="N278" i="12"/>
  <c r="N279" i="12"/>
  <c r="N280" i="12"/>
  <c r="N281" i="12"/>
  <c r="N282" i="12"/>
  <c r="N283" i="12"/>
  <c r="N284" i="12"/>
  <c r="N285" i="12"/>
  <c r="N286" i="12"/>
  <c r="N287" i="12"/>
  <c r="N288" i="12"/>
  <c r="N289" i="12"/>
  <c r="N290" i="12"/>
  <c r="N291" i="12"/>
  <c r="N292" i="12"/>
  <c r="N293" i="12"/>
  <c r="N294" i="12"/>
  <c r="N295" i="12"/>
  <c r="N296" i="12"/>
  <c r="N297" i="12"/>
  <c r="N298" i="12"/>
  <c r="N299" i="12"/>
  <c r="N300" i="12"/>
  <c r="N301" i="12"/>
  <c r="N302" i="12"/>
  <c r="N303" i="12"/>
  <c r="N304" i="12"/>
  <c r="N305" i="12"/>
  <c r="N306" i="12"/>
  <c r="N307" i="12"/>
  <c r="N308" i="12"/>
  <c r="N309" i="12"/>
  <c r="N310" i="12"/>
  <c r="N311" i="12"/>
  <c r="N312" i="12"/>
  <c r="N313" i="12"/>
  <c r="N314" i="12"/>
  <c r="N315" i="12"/>
  <c r="N316" i="12"/>
  <c r="N317" i="12"/>
  <c r="N318" i="12"/>
  <c r="N319" i="12"/>
  <c r="N320" i="12"/>
  <c r="N321" i="12"/>
  <c r="N322" i="12"/>
  <c r="N323" i="12"/>
  <c r="N2" i="12"/>
  <c r="E186" i="13" l="1"/>
  <c r="E184" i="13"/>
  <c r="E185" i="13"/>
  <c r="E183" i="13"/>
  <c r="C57" i="17" l="1"/>
  <c r="C53" i="17"/>
  <c r="C50" i="17"/>
  <c r="C47" i="17"/>
  <c r="C43" i="17"/>
  <c r="C34" i="17"/>
  <c r="C30" i="17"/>
  <c r="C25" i="17"/>
  <c r="C22" i="17"/>
  <c r="C15" i="17"/>
  <c r="C10" i="17"/>
  <c r="G24" i="13" l="1"/>
  <c r="G27" i="13"/>
  <c r="F16" i="13"/>
  <c r="F13" i="13"/>
</calcChain>
</file>

<file path=xl/sharedStrings.xml><?xml version="1.0" encoding="utf-8"?>
<sst xmlns="http://schemas.openxmlformats.org/spreadsheetml/2006/main" count="3638" uniqueCount="491">
  <si>
    <t>Original Metric with Degrees of Freedom</t>
  </si>
  <si>
    <t>Positive one-group effect among those diagnosed with anorexia.</t>
  </si>
  <si>
    <t>Remue, De Houwer, Barnes-Holmes, Vanderhassalt, &amp; DeRaedt (2013)</t>
  </si>
  <si>
    <t>Positive one-group effect across those scoring higher on Beck Depression Inventory (BDI).</t>
  </si>
  <si>
    <t>Positive one-group effect across those scoring lower on BDI.</t>
  </si>
  <si>
    <t>Negative within-group effect among those scoring higher on BDI.</t>
  </si>
  <si>
    <t>Positive within-group effect among those scoring higher on BDI.</t>
  </si>
  <si>
    <t>Timko, England, Herbert &amp; Forman (2010, Study 1)</t>
  </si>
  <si>
    <t>Negative effect between those not dieting versus those dieting.</t>
  </si>
  <si>
    <t>Positive correlation with scores from the Body Shape Questionnaire.</t>
  </si>
  <si>
    <t>Positive correlation with the Depression Anxiety Stress Scales.</t>
  </si>
  <si>
    <t>Vahey, Barnes-Holmes, Barnes-Holmes &amp; Stewart (2009)</t>
  </si>
  <si>
    <t>Positive one-group effect across the undergraduates.</t>
  </si>
  <si>
    <t>Positive effect among mainstream prisoners versus undergraduates and open area prisoners.</t>
  </si>
  <si>
    <t>Vahey, Boles &amp; Barnes-Holmes (2010)</t>
  </si>
  <si>
    <t>Positive one-group effect among adolescent smokers (aged 11-19 years of age).</t>
  </si>
  <si>
    <t>Positive effect between  adolescent non-smokers versus smokers.</t>
  </si>
  <si>
    <t>Positive one-group effect among  adolescent smokers.</t>
  </si>
  <si>
    <t>Positive effect between adolescent non-smokers versus smokers.</t>
  </si>
  <si>
    <t>Resulting r Metric#</t>
  </si>
  <si>
    <t>Carpenter, Martinez, Vadhan, Barnes-Holmes &amp; Nunes (2012)</t>
  </si>
  <si>
    <t>Negative correlation with number of vouchers earned by cocaine addicts’ during first phase of treatment for cocaine addiction.</t>
  </si>
  <si>
    <t>Negative correlation with cocaine addicts’ percentage attendance during first phase of treatment for cocaine addiction.</t>
  </si>
  <si>
    <t>Negative correlation with cocaine addicts’ percentage of negative urine tests for cocaine use during first phase of treatment for cocaine addiction.</t>
  </si>
  <si>
    <t>Dawson, Barnes-Holmes, Gresswell, Hart &amp; Gore (2009)</t>
  </si>
  <si>
    <t>Positive effect between controls versus paedophilic sex-offenders.</t>
  </si>
  <si>
    <t>Positive one-group effect among controls.</t>
  </si>
  <si>
    <t>Hooper, Villatte,  Neofotistou &amp; McHugh (2010)</t>
  </si>
  <si>
    <t>Positive interaction from baseline across interventions designed to induce mindful thinking versus thought suppression.</t>
  </si>
  <si>
    <t>Hussey &amp; Barnes-Holmes (2012)</t>
  </si>
  <si>
    <t>Positive interaction between controls versus group with mild depression from baseline across an intervention designed to induce sad thinking.</t>
  </si>
  <si>
    <t>Kishita, Muto, Ohtsuki &amp; Barnes-Holmes (2014)</t>
  </si>
  <si>
    <t>Positive omnibus raw latency IRAP effect across both undergraduate groups at baseline.</t>
  </si>
  <si>
    <t>Kosnes, Whelan, O’Donovan &amp; McHugh (2013)</t>
  </si>
  <si>
    <t>Positive effect between groups low versus high in depression.</t>
  </si>
  <si>
    <t>Nicholson &amp; Barnes-Holmes (2012a)</t>
  </si>
  <si>
    <t>Positive correlation with scores from the Fear of Spiders Questionnaire (FSQ).</t>
  </si>
  <si>
    <t>Positive linear regression with number of steps completed in a behavioural approach task.</t>
  </si>
  <si>
    <t>Positive one-group effect for those scoring high on the FSQ.</t>
  </si>
  <si>
    <t>Nicholson &amp; Barnes-Holmes (2012b)</t>
  </si>
  <si>
    <t>Positive correlation with number of steps completed in a behavioural approach task.</t>
  </si>
  <si>
    <t>Positive one-group effect across general student population sampled.</t>
  </si>
  <si>
    <t>Nicholson, Dempsey &amp; Barnes-Holmes (2013)</t>
  </si>
  <si>
    <t>Positive one-group effect in the ‘high OCD group’.</t>
  </si>
  <si>
    <t>Positive correlation with contamination subscale of the Padua Inventory.</t>
  </si>
  <si>
    <t>r(27) =  .44</t>
  </si>
  <si>
    <t>Positive correlation with responsibility/threat subscale of the Obsessive Beliefs Questionnaire.</t>
  </si>
  <si>
    <t>r(27) =  .23</t>
  </si>
  <si>
    <t>Positive correlation with responsibility/threat subscale of the Comb Behavioral Approach Task.</t>
  </si>
  <si>
    <t>r(27) =   .43</t>
  </si>
  <si>
    <t>Nicholson, McCourt &amp; Barnes-Holmes (2013)</t>
  </si>
  <si>
    <t>Positive one-group effect.</t>
  </si>
  <si>
    <t>Positive correlation with the Obsessive Beliefs Questionnaire.</t>
  </si>
  <si>
    <t>Positive correlation with the compulsive checking subscale of Padua Inventory.</t>
  </si>
  <si>
    <t>Positive one-group effect across the general student population sampled.</t>
  </si>
  <si>
    <t>Parling, Cernvall, Stewart, Barnes-Holmes &amp; Ghaderi (2011)</t>
  </si>
  <si>
    <t>Positive effect between a control group versus those diagnosed with anorexia nervosa.</t>
  </si>
  <si>
    <t>‘With-cocaine-positive’ trial-type DIRAP at baseline</t>
  </si>
  <si>
    <t>r(17) = -.46</t>
  </si>
  <si>
    <t>r(17) = -.58</t>
  </si>
  <si>
    <t>r(17) = -.56</t>
  </si>
  <si>
    <t>‘With-cocaine-negative’ trial-type DIRAP at baseline</t>
  </si>
  <si>
    <t>r(17) = -.38</t>
  </si>
  <si>
    <t>r(17) = -.48</t>
  </si>
  <si>
    <t>‘No-cocaine-negative’ trial-type DIRAP at baseline</t>
  </si>
  <si>
    <t>r(17) = -.47</t>
  </si>
  <si>
    <t>r(17) = -.23</t>
  </si>
  <si>
    <t>r(17) = -.40</t>
  </si>
  <si>
    <t>‘Child-sexual’ trial-type DIRAP</t>
  </si>
  <si>
    <t>F(1, 30) = 6.136</t>
  </si>
  <si>
    <t>d(15) = 1.34*</t>
  </si>
  <si>
    <t>‘Child-innocent’ trial-type DIRAP</t>
  </si>
  <si>
    <t>d(15) = .94*</t>
  </si>
  <si>
    <t>‘Adult-sexual’ trial-type DIRAP</t>
  </si>
  <si>
    <t>d(15) = 1.43*</t>
  </si>
  <si>
    <t>‘Adult-innocent’ trial-type DIRAP</t>
  </si>
  <si>
    <t>d(15) = .70*</t>
  </si>
  <si>
    <t>Compound DIRAP for all four IRAP trial-types about experiential avoidance</t>
  </si>
  <si>
    <t>F(1, 22) = 5.37            ηp2 = .196</t>
  </si>
  <si>
    <t>Compound DIRAP for all four IRAP trial-types about depressive thinking</t>
  </si>
  <si>
    <t>F(1, 24) = 8.24</t>
  </si>
  <si>
    <t>Raw latency IRAP effect across all four IRAP trial-types evaluating calmness versus anxiety</t>
  </si>
  <si>
    <t>F(1, 23) =  21.96</t>
  </si>
  <si>
    <t>‘I-expect-positive-things’ trial-type  DIRAP</t>
  </si>
  <si>
    <t>t(69) =  3.309*</t>
  </si>
  <si>
    <t>Compound DIRAP from the two IRAP trial-types with pictures of spiders</t>
  </si>
  <si>
    <t>r(28) = .47</t>
  </si>
  <si>
    <t>R2(28) = .166</t>
  </si>
  <si>
    <t>t(14) =  3.29</t>
  </si>
  <si>
    <t>Compound D­IRAP from the two IRAP trial-types about ‘Disgust Sensitivity’</t>
  </si>
  <si>
    <t>r(24) =  .47</t>
  </si>
  <si>
    <t>Disgusting-pictures-bad’ trial-type DIRAP</t>
  </si>
  <si>
    <t>t(25) = 4.43</t>
  </si>
  <si>
    <t>‘Disgusting-picture-distressing’ trial-type DIRAP</t>
  </si>
  <si>
    <t>t(25) = 2.53</t>
  </si>
  <si>
    <t>Compound DIRAP from the two IRAP trial-types with pictures stereotypically related to contamination</t>
  </si>
  <si>
    <t>t(13) =  5.616*</t>
  </si>
  <si>
    <t>Compound DIRAP from the two IRAP trial-types with pictures stereotypically related to cleanness</t>
  </si>
  <si>
    <t>t(13) =   3.586*</t>
  </si>
  <si>
    <t>‘Disgusting-pictures-negative’ trial-type DIRAP</t>
  </si>
  <si>
    <t>t(26) = 4.43</t>
  </si>
  <si>
    <t>r(25)Ϯ  =  .48</t>
  </si>
  <si>
    <t>r(25)Ϯ = .50</t>
  </si>
  <si>
    <t>‘Disgusting-pictures-positive’ trial-type DIRAP</t>
  </si>
  <si>
    <t>t(26) =  5.35</t>
  </si>
  <si>
    <t>‘Bad-me-fat’ trial-type  DIRAP</t>
  </si>
  <si>
    <t>d(15) =  .52</t>
  </si>
  <si>
    <t>F(1, 26) =  5.76</t>
  </si>
  <si>
    <t>r(26) = .14*</t>
  </si>
  <si>
    <t>‘Good-me-thin’ trial-type  DIRAP</t>
  </si>
  <si>
    <t>d(15) =  1.53</t>
  </si>
  <si>
    <t>F(1, 26) =  1.66</t>
  </si>
  <si>
    <t>r(26) = .35*</t>
  </si>
  <si>
    <t>‘I-don’t-want-to-be-fat’  trial-type  DIRAP</t>
  </si>
  <si>
    <t>d(15) =  1.56</t>
  </si>
  <si>
    <t>‘I-want-to-be-thin’  trial-type  DIRAP</t>
  </si>
  <si>
    <t>d(15) =   1.42</t>
  </si>
  <si>
    <t>‘It’s-ok-for-me-to-be-thin’ trial-type  DIRAP</t>
  </si>
  <si>
    <t>d(15) =   .93</t>
  </si>
  <si>
    <t>Compound DIRAP from the four IRAP trial-types evaluating idealized self</t>
  </si>
  <si>
    <t>d(28) =  1.15</t>
  </si>
  <si>
    <t>Compound DIRAP from the four IRAP trial-types evaluating actual self</t>
  </si>
  <si>
    <t>d(26) =  .80</t>
  </si>
  <si>
    <t>Compound DIRAPs from the IRAP trial-types evaluating idealized- versus actual-self</t>
  </si>
  <si>
    <t>t(28) = -3.65</t>
  </si>
  <si>
    <t>t(26) = 2.17</t>
  </si>
  <si>
    <t>Compound DIRAP for all four IRAP trial-types about personal body image</t>
  </si>
  <si>
    <t>d(39) = .94</t>
  </si>
  <si>
    <t>r(48) =  .48</t>
  </si>
  <si>
    <t>r(48) = .29</t>
  </si>
  <si>
    <t>Compound DIRAP from the IRAP trial-types involving positive self-descriptors</t>
  </si>
  <si>
    <t>t(23) = 6.76</t>
  </si>
  <si>
    <t>Compound DIRAP from the IRAP trial-types involving negative self-descriptors</t>
  </si>
  <si>
    <t>t(23) = 3.415</t>
  </si>
  <si>
    <t>Compound DIRAPs from the IRAP trial-types involving positive versus negative self-descriptors</t>
  </si>
  <si>
    <t>F(2, 40) = 4.55, ηp2 = .19</t>
  </si>
  <si>
    <t>‘Smokers-popular’ trial-type DIRAP</t>
  </si>
  <si>
    <t>t(4) =  3.831</t>
  </si>
  <si>
    <t>U(11) =  15</t>
  </si>
  <si>
    <t>‘Non-smokers-unpopular’ trial-type DIRAP</t>
  </si>
  <si>
    <t>t(4) =   1.316*</t>
  </si>
  <si>
    <t>U(11) =  14</t>
  </si>
  <si>
    <t>Study Citations</t>
  </si>
  <si>
    <t>IRAP effects</t>
  </si>
  <si>
    <t>Criterion Relationships</t>
  </si>
  <si>
    <t>NOTES</t>
  </si>
  <si>
    <t xml:space="preserve"># r values involving a criterion variable measured in reversed terms were themselves reverse scored. </t>
  </si>
  <si>
    <t>*Indicates that the relevant statistic was alluded to but not reported in its cited publication.</t>
  </si>
  <si>
    <t xml:space="preserve">Ϯ Although the original publication reported N = 43 for these effects it was a typographical error alerted to us by discrepancies among the degrees of freedom reported for the various effects in Nicholson, McCourt &amp; Barnes-Holmes (2013). </t>
  </si>
  <si>
    <t xml:space="preserve">a Produced using Rosnow, Rosenthal &amp; Rubin’s (2000) F to r conversion formulae. </t>
  </si>
  <si>
    <t>b Produced using Rosenthal &amp; DiMatteo’s (2001) d to r conversion formulae.</t>
  </si>
  <si>
    <t>d Produced using Rosnow, Rosenthal &amp; Rubin’s (2000) t to r conversion,</t>
  </si>
  <si>
    <t>f Produced using Rosenthal &amp; Dimatteo's (2001) methods of converting the standard normal deviate of U-rankings into r.</t>
  </si>
  <si>
    <t xml:space="preserve">c Produced using Laken’s (2013) F to ηp2 conversion formula. </t>
  </si>
  <si>
    <t xml:space="preserve">e We equated the relevant statistic with r2 therefore obtaining r using the square root function. </t>
  </si>
  <si>
    <t>notes</t>
  </si>
  <si>
    <t>n</t>
  </si>
  <si>
    <t>continuous</t>
  </si>
  <si>
    <t>group</t>
  </si>
  <si>
    <t>mixed</t>
  </si>
  <si>
    <t>ni</t>
  </si>
  <si>
    <t>article</t>
  </si>
  <si>
    <t>disgust sensitivity revised</t>
  </si>
  <si>
    <t>aaq</t>
  </si>
  <si>
    <t>anxiety</t>
  </si>
  <si>
    <t>clean compound tts</t>
  </si>
  <si>
    <t>dirty compound tts</t>
  </si>
  <si>
    <t>BAT</t>
  </si>
  <si>
    <t>r</t>
  </si>
  <si>
    <t>obsessive beliefs questionnaire</t>
  </si>
  <si>
    <t>padua - contamination washing</t>
  </si>
  <si>
    <t>padua - dressing grooming</t>
  </si>
  <si>
    <t>padua - checking</t>
  </si>
  <si>
    <t>padual - thoughts of harm to self/others</t>
  </si>
  <si>
    <t>padua - impulses to harm self/others</t>
  </si>
  <si>
    <t>padua</t>
  </si>
  <si>
    <t>obsessive beliefs questionnaire - responsibility/threat</t>
  </si>
  <si>
    <t>obsessive beliefs questionnaire - perfectionism/uncertainty</t>
  </si>
  <si>
    <t>obsessive beliefs questionnaire - importance/control</t>
  </si>
  <si>
    <t>Compound DIRAP from the two IRAP trial-types with pictures of pleasant images</t>
  </si>
  <si>
    <t>high vs low spider fear group</t>
  </si>
  <si>
    <t>SD = SEM * sqrt(N)</t>
  </si>
  <si>
    <t>high fear - spiders tt</t>
  </si>
  <si>
    <t>m</t>
  </si>
  <si>
    <t>se</t>
  </si>
  <si>
    <t>sd</t>
  </si>
  <si>
    <t>low fear - spiders tt</t>
  </si>
  <si>
    <t>high fear - pleasant tt</t>
  </si>
  <si>
    <t>low fear - pleasant tt</t>
  </si>
  <si>
    <t>equations</t>
  </si>
  <si>
    <t xml:space="preserve">convert mean/se/n into sd, then mean and sd into cohens d </t>
  </si>
  <si>
    <t>cohens d</t>
  </si>
  <si>
    <t>original meta reports the correlation between IRAP and fsq, but groups were formed on the basis of the fsq therefore inflating correlations. Predicting group therefore more appropriate, so calculate d between groups.</t>
  </si>
  <si>
    <t>DS-R</t>
  </si>
  <si>
    <t>OCI-R</t>
  </si>
  <si>
    <t>depression</t>
  </si>
  <si>
    <t>stress</t>
  </si>
  <si>
    <t>obsessing</t>
  </si>
  <si>
    <t>dass total</t>
  </si>
  <si>
    <t>washing</t>
  </si>
  <si>
    <t>Compound DP-IRAP overall score</t>
  </si>
  <si>
    <t>Compound DS-IRAP overall score</t>
  </si>
  <si>
    <t>Disgust negative trial type</t>
  </si>
  <si>
    <t>stai</t>
  </si>
  <si>
    <t>Kosnes et al 2013</t>
  </si>
  <si>
    <t>non depressed</t>
  </si>
  <si>
    <t>depressed</t>
  </si>
  <si>
    <t>pos tt</t>
  </si>
  <si>
    <t>neg tt</t>
  </si>
  <si>
    <t>https://www.polyu.edu.hk/mm/effectsizefaqs/calculator/calculator.html</t>
  </si>
  <si>
    <t>depression group</t>
  </si>
  <si>
    <t>expect negative tt</t>
  </si>
  <si>
    <t>expect positive tt</t>
  </si>
  <si>
    <t>undergraduate vs main block prisoners</t>
  </si>
  <si>
    <t>Vahey 2009</t>
  </si>
  <si>
    <t>students</t>
  </si>
  <si>
    <t>main block prisoners</t>
  </si>
  <si>
    <t>open air prisoners</t>
  </si>
  <si>
    <t>compound self positive and self negative tt</t>
  </si>
  <si>
    <t>https://www.psychometrica.de/effect_size.html#nonparametric</t>
  </si>
  <si>
    <t>vahey 2010</t>
  </si>
  <si>
    <t>n1</t>
  </si>
  <si>
    <t>n2</t>
  </si>
  <si>
    <t>U</t>
  </si>
  <si>
    <t>cohens d (online calc)</t>
  </si>
  <si>
    <t>tt1</t>
  </si>
  <si>
    <t>tt2</t>
  </si>
  <si>
    <t>smokers-positive tt</t>
  </si>
  <si>
    <t>smokers-negative tt</t>
  </si>
  <si>
    <t>smokers vs non smokers</t>
  </si>
  <si>
    <t>Vahey et al. (2010)</t>
  </si>
  <si>
    <t>Kosnes et al. (2013)</t>
  </si>
  <si>
    <t>Nicholson, McCourt et al. (2013)</t>
  </si>
  <si>
    <t>irap_variable</t>
  </si>
  <si>
    <t>criterion_variable_type</t>
  </si>
  <si>
    <t>multiple_criterion_variable_type</t>
  </si>
  <si>
    <t>criterion_variable</t>
  </si>
  <si>
    <t>r_inversion</t>
  </si>
  <si>
    <t>ri</t>
  </si>
  <si>
    <t>di</t>
  </si>
  <si>
    <t>Carpenter et al. (2012)</t>
  </si>
  <si>
    <t>n vouchers</t>
  </si>
  <si>
    <t>% attendance</t>
  </si>
  <si>
    <t>% negative urine tests</t>
  </si>
  <si>
    <t>With-cocaine-positive tt at baseline</t>
  </si>
  <si>
    <t>With-cocaine-negative tt at baseline</t>
  </si>
  <si>
    <t>no-cocaine-negative tt at baseline</t>
  </si>
  <si>
    <t>no-cocaine-positive tt at baseline</t>
  </si>
  <si>
    <t>Dawson et al. (2009)</t>
  </si>
  <si>
    <t>Child-sexual tt</t>
  </si>
  <si>
    <t>controls vs paedophilic sex-offenders</t>
  </si>
  <si>
    <t>Child-nonsexual tt</t>
  </si>
  <si>
    <t>Adult-sexual tt</t>
  </si>
  <si>
    <t>Adult-nonsexual tt</t>
  </si>
  <si>
    <t>overall D</t>
  </si>
  <si>
    <t>continouous</t>
  </si>
  <si>
    <t>n previous offenses</t>
  </si>
  <si>
    <t>n treatment sessions</t>
  </si>
  <si>
    <t>F(1, 30) &lt;= 2.5, p &gt; .12, therefore eta2 &lt; 0.169803, therefore r &lt; 0.2774</t>
  </si>
  <si>
    <t>F(1, 30) = 6.136, p = .019, therefore eta2 = 0.169803, therefore r = .41</t>
  </si>
  <si>
    <t>https://www.psychometrica.de/effect_size.html#transform2</t>
  </si>
  <si>
    <t>https://www.socscistatistics.com/pvalues/fdistribution.aspx</t>
  </si>
  <si>
    <t>DV</t>
  </si>
  <si>
    <t>Nicholson, Dempsey et al. (2014)</t>
  </si>
  <si>
    <t xml:space="preserve">this paper used median splits to predict IRAP scores (IRAP as DV), IRAP scores to predict scale scores in regressions (IRAP as IV), and also reported zero order correlations. We report the latter here, as they are agnostic to prediction direction and not confounded by the partialling out of other variables. </t>
  </si>
  <si>
    <t xml:space="preserve">this paper examined mean IRAP scores (IRAP as DV), used IRAP scores to predict scale scores in regressions (IRAP as IV), and also reported zero order correlations. We report the latter here, as they are agnostic to prediction direction and not confounded by the partialling out of other variables. </t>
  </si>
  <si>
    <t>correlation</t>
  </si>
  <si>
    <t>n vouchers t2</t>
  </si>
  <si>
    <t>% attendance t2</t>
  </si>
  <si>
    <t>% negative urine tests t2</t>
  </si>
  <si>
    <t>entering phase 2</t>
  </si>
  <si>
    <t>point biserial correlation</t>
  </si>
  <si>
    <t>binary</t>
  </si>
  <si>
    <t>undergraduate vs open air prisoners</t>
  </si>
  <si>
    <t>main block vs open air prisoners</t>
  </si>
  <si>
    <t>Vahey et al. (2009)</t>
  </si>
  <si>
    <t>Kosnes et al (2013)</t>
  </si>
  <si>
    <t>hopelesssness group</t>
  </si>
  <si>
    <t>ai</t>
  </si>
  <si>
    <t>bi</t>
  </si>
  <si>
    <t>ci</t>
  </si>
  <si>
    <t>ai = d below 0, low depression, bi = d below zero, high depression, ci = d above zero, low depression, di = d above zero, high depression</t>
  </si>
  <si>
    <t>ai = d below 0, low hopelessness bi = d below zero, high hopelessness ci = d above zero, low hopelessness di = d above zero, high hopelessness</t>
  </si>
  <si>
    <t>child-sexual trial type</t>
  </si>
  <si>
    <t>sex offender status</t>
  </si>
  <si>
    <t>ai = non offender, predicted non offender, bi = predicted non offender, offender, ci = predicted offender, non offender, di = predicted offender, offender.</t>
  </si>
  <si>
    <t>Hooper et al. (2010)</t>
  </si>
  <si>
    <t>mindfulness group</t>
  </si>
  <si>
    <t>Hooper et al., 2010</t>
  </si>
  <si>
    <t>F(1, 22) = 5.37, ηp2 = .196, therefore r = .44</t>
  </si>
  <si>
    <t>Hussey &amp; Barnes-Holmes, 2012</t>
  </si>
  <si>
    <t>All four trial types for depression IRAP</t>
  </si>
  <si>
    <t>clinical anorexia group</t>
  </si>
  <si>
    <t>"Bad me fat" self-IRAP trial type</t>
  </si>
  <si>
    <t>Parling, Cernvall, Stewart, Barnes-Holmes &amp; Ghaderi, 2011</t>
  </si>
  <si>
    <t xml:space="preserve">group </t>
  </si>
  <si>
    <t>"Good me fat" self-IRAP trial type</t>
  </si>
  <si>
    <t>Cohen's d = -1.07, therefore r = 0.47</t>
  </si>
  <si>
    <t>Cohen's d = 0.94, therefore r = 0.43</t>
  </si>
  <si>
    <t>"Good me thin" self-IRAP trial type</t>
  </si>
  <si>
    <t>Cohen's d = 0.5, therefore r = .24</t>
  </si>
  <si>
    <t>Cohen's d = 0.23, therefore r = .11</t>
  </si>
  <si>
    <t>"Bad me thin" self-IRAP trial type</t>
  </si>
  <si>
    <t>"Bad others fat" others-IRAP trial type</t>
  </si>
  <si>
    <t>Cohen's d = -.11, therefore r = .05</t>
  </si>
  <si>
    <t>"Good others fat" others-IRAP trial type</t>
  </si>
  <si>
    <t>Cohen's d = .64, therefore r = .30</t>
  </si>
  <si>
    <t>"Good others thin" others-IRAP trial type</t>
  </si>
  <si>
    <t>Cohen's d = .11, therefore r = .05</t>
  </si>
  <si>
    <t>"Bad others thin" others-IRAP trial type</t>
  </si>
  <si>
    <t>Cohen's d = .66, therefore r = .31</t>
  </si>
  <si>
    <t>"I don’t want to be fat" Thin-IRAP trial type</t>
  </si>
  <si>
    <t>Cohen's d = .79, therefore r = .37</t>
  </si>
  <si>
    <t>"I want to be fat" Thin-IRAP trial type</t>
  </si>
  <si>
    <t>Cohen's d = .13, therefore r = .06</t>
  </si>
  <si>
    <t>"I want to be thin" Thin-IRAP trial type</t>
  </si>
  <si>
    <t>Cohen's d = .55, therefore r = .27</t>
  </si>
  <si>
    <t>"I don’t want to be thin" Thin-IRAP trial type</t>
  </si>
  <si>
    <t>Cohen's d = .03, therefore r = .02</t>
  </si>
  <si>
    <t>"I must not be fat" Fat-IRAP trial type</t>
  </si>
  <si>
    <t>Cohen's d = .24, therefore r = .12</t>
  </si>
  <si>
    <t>"I can be fat" Fat-IRAP trial type</t>
  </si>
  <si>
    <t>Cohen's d = .4, therefore r = .2</t>
  </si>
  <si>
    <t>"I can be thin" fat-IRAP trial type</t>
  </si>
  <si>
    <t>Cohen's d = .16, therefore r = .08</t>
  </si>
  <si>
    <t>"I must not be thin" Fat-IRAP trial type</t>
  </si>
  <si>
    <t>Cohen's d = .72, therefore r = .34</t>
  </si>
  <si>
    <t xml:space="preserve">the following analyses are reported "There was a significant correlation between the Fat-IRAP trial type “I can be fat” and the corresponding rating on the explicit VAS measure “I can be fat—I must not be fat” in the clinical group r(15) = .587, p = .022. No other significant correlations were found in the two study groups (−.54 &lt;r &lt;.49,and.067&lt;p&lt;.90)." Reporting these analyses will overestimate effect sizes (potentially substantially). Should we still include? There would be about 15 additional statistics inserted if we did, but this really would be a huge overestimation in that case. </t>
  </si>
  <si>
    <t>Timko, England, Herbert &amp; Forman, 2010 (Study 1)</t>
  </si>
  <si>
    <t>overall D-IRAP score</t>
  </si>
  <si>
    <t>https://www.psychometrica.de/effect_size.html</t>
  </si>
  <si>
    <t>BMI</t>
  </si>
  <si>
    <t>BIAAQ</t>
  </si>
  <si>
    <t>SATAQ-Info</t>
  </si>
  <si>
    <t>SATAQ-Pressure</t>
  </si>
  <si>
    <t>SATAQ-General internalisation</t>
  </si>
  <si>
    <t>SATAQ-Athletic ideal internalisation</t>
  </si>
  <si>
    <t>SATAQ total</t>
  </si>
  <si>
    <t>DASS-Stress</t>
  </si>
  <si>
    <t>DASS-Anxiety</t>
  </si>
  <si>
    <t>DASS-Depression</t>
  </si>
  <si>
    <t>BSQ</t>
  </si>
  <si>
    <t>I-am-positive IRAP trial type</t>
  </si>
  <si>
    <t>I-am-negative IRAP trial type</t>
  </si>
  <si>
    <t>I-am-not-positive IRAP trial type</t>
  </si>
  <si>
    <t>I-am-not-negative IRAP trial type</t>
  </si>
  <si>
    <t>Timko, England, Herbert &amp; Forman, 2010 (Study 2)</t>
  </si>
  <si>
    <t>QLI total</t>
  </si>
  <si>
    <t>QLI-health and functioning</t>
  </si>
  <si>
    <t>QLI-social and economic</t>
  </si>
  <si>
    <t>QLI-Psychological-spiritual</t>
  </si>
  <si>
    <t>QLI-family</t>
  </si>
  <si>
    <t>BSI-Anxiety</t>
  </si>
  <si>
    <t>BSI-Depression</t>
  </si>
  <si>
    <t>BSI-interpersonal sensitivity</t>
  </si>
  <si>
    <t>BSI-global symptom severity</t>
  </si>
  <si>
    <t>PRE AND POSTCORRELATIONS WITH AAQ TO BE ADDED</t>
  </si>
  <si>
    <t>problematic_analysis</t>
  </si>
  <si>
    <t>ri_vahey</t>
  </si>
  <si>
    <t>row</t>
  </si>
  <si>
    <t>new row</t>
  </si>
  <si>
    <t>vahey author</t>
  </si>
  <si>
    <t>vahey irap variable</t>
  </si>
  <si>
    <t>vahey criterion</t>
  </si>
  <si>
    <t>padua - thoughts of harm to self/others</t>
  </si>
  <si>
    <t>Study</t>
  </si>
  <si>
    <t>mean r</t>
  </si>
  <si>
    <t>same as original</t>
  </si>
  <si>
    <t>specific_criterion_variable_type</t>
  </si>
  <si>
    <t>study_criterion_variable_types</t>
  </si>
  <si>
    <t>irap_variable_usage</t>
  </si>
  <si>
    <t>"I dont want to be fat" Thin-IRAP trial type</t>
  </si>
  <si>
    <t>"I dont want to be thin" Thin-IRAP trial type</t>
  </si>
  <si>
    <t>Child-sexual trial-type DIRAP</t>
  </si>
  <si>
    <t>Child-innocent trial-type DIRAP</t>
  </si>
  <si>
    <t>Adult-sexual trial-type DIRAP</t>
  </si>
  <si>
    <t>Adult-innocent trial-type DIRAP</t>
  </si>
  <si>
    <t>Disgusting-pictures-bad trial-type DIRAP</t>
  </si>
  <si>
    <t>Disgusting-picture-distressing trial-type DIRAP</t>
  </si>
  <si>
    <t>Disgusting-pictures-negative trial-type DIRAP</t>
  </si>
  <si>
    <t>Disgusting-pictures-positive trial-type DIRAP</t>
  </si>
  <si>
    <t>Smokers-popular trial-type DIRAP</t>
  </si>
  <si>
    <t>Non-smokers-unpopular trial-type DIRAP</t>
  </si>
  <si>
    <t>IRAP effect significance from zero test</t>
  </si>
  <si>
    <t>Body Shape Questionnaire</t>
  </si>
  <si>
    <t>Between groups comparison - not dieting versus those dieting</t>
  </si>
  <si>
    <t>Within-between intereaction - controls versus group with mild depression from baseline across an intervention designed to induce sad thinking</t>
  </si>
  <si>
    <t>Bad-me-fat trial-type DIRAP</t>
  </si>
  <si>
    <t>Good-me-thin trial-type DIRAP</t>
  </si>
  <si>
    <t>I-dont-want-to-be-fat trial-type DIRAP</t>
  </si>
  <si>
    <t>I-want-to-be-thin trial-type DIRAP</t>
  </si>
  <si>
    <t>Its-ok-for-me-to-be-thin trial-type DIRAP</t>
  </si>
  <si>
    <t>Timko et al. (2010; Study 1)</t>
  </si>
  <si>
    <t>Timko et al. (2010; Study 2)</t>
  </si>
  <si>
    <t>Kishita et al. (2014)</t>
  </si>
  <si>
    <t>Remue, et al. (2013)</t>
  </si>
  <si>
    <t>ri_vahey_reextracted</t>
  </si>
  <si>
    <t>checked</t>
  </si>
  <si>
    <t>only correlations with one trial type were included in the manuscript; it notes that the other correlation tables are available from the journal website but this doesn't seem to be the case. Ive emailed the author asking for a copy of these results.</t>
  </si>
  <si>
    <t>FSQ</t>
  </si>
  <si>
    <t>max value calculated on the basis of "all ps &lt; XX", directionality assumed. authors contacted for correlation table.</t>
  </si>
  <si>
    <t>3 OTHER TRIAL TYPES</t>
  </si>
  <si>
    <t>Positive one-group effect among controls. ES not reported in paper - Did vahey get additional info from authors?</t>
  </si>
  <si>
    <t>checked_es_and_direction</t>
  </si>
  <si>
    <t>No need to check, will be exluded from meta on basis of IRAP as DV</t>
  </si>
  <si>
    <t>Positive one-group effect in the high OCD group. No need to check, will be exluded from meta on basis of IRAP as DV</t>
  </si>
  <si>
    <t>Positive one-group effect in the high OCD group.No need to check, will be exluded from meta on basis of IRAP as DV</t>
  </si>
  <si>
    <t>Positive one-group effect for those scoring high on the FSQ. No need to check, will be exluded from meta on basis of IRAP as DV</t>
  </si>
  <si>
    <t>Positive one-group effect across general student population sampled.No need to check, will be exluded from meta on basis of IRAP as DV</t>
  </si>
  <si>
    <t>Positive one-group effect.No need to check, will be exluded from meta on basis of IRAP as DV</t>
  </si>
  <si>
    <t>Positive one-group effect across the general student population sampled.No need to check, will be exluded from meta on basis of IRAP as DV</t>
  </si>
  <si>
    <t>inverted because direction was contra post hoc precictions, in the sense that vahey employed them</t>
  </si>
  <si>
    <t>for this and all other studies, correlations with full scales are exluded when their subscales are reported</t>
  </si>
  <si>
    <t>d adult sexual</t>
  </si>
  <si>
    <t>Approx No. Offences</t>
  </si>
  <si>
    <t>d adult nonsexual</t>
  </si>
  <si>
    <t>d child sexual</t>
  </si>
  <si>
    <t>d child non sexual</t>
  </si>
  <si>
    <t>overall d</t>
  </si>
  <si>
    <t>Approx Weeks in SOTP</t>
  </si>
  <si>
    <t>values obtained from authors</t>
  </si>
  <si>
    <t>approx weeks in treatment</t>
  </si>
  <si>
    <t>approx no. previous offences</t>
  </si>
  <si>
    <t>Life Good - Feel Good Before Exposure</t>
  </si>
  <si>
    <t>Life Good - Feel Bad Before Exposure</t>
  </si>
  <si>
    <t>Life Bad - Feel Good Before Exposure uninverted</t>
  </si>
  <si>
    <t>Life Bad - Feel Bad Before Exposure uninverted</t>
  </si>
  <si>
    <t>Life Good - Feel Good After Exposure</t>
  </si>
  <si>
    <t>Life Good - Feel Bad After Exposure</t>
  </si>
  <si>
    <t>Life Bad - Feel Good After Exposure uninverted</t>
  </si>
  <si>
    <t>Life Bad - Feel Bad After Exposure uninverted</t>
  </si>
  <si>
    <t>overall d pre</t>
  </si>
  <si>
    <t>overall d post</t>
  </si>
  <si>
    <t>Life Good - Feel Good prepost change</t>
  </si>
  <si>
    <t>Life Good - Feel Bad change</t>
  </si>
  <si>
    <t>Life Bad - Feel Good uninverted change</t>
  </si>
  <si>
    <t>Life Bad - Feel Bad uninverted change</t>
  </si>
  <si>
    <t>overall d prepost change</t>
  </si>
  <si>
    <t>dass d</t>
  </si>
  <si>
    <t>dass a</t>
  </si>
  <si>
    <t>dass s</t>
  </si>
  <si>
    <t>reextracted raw data and did pearson correlations:</t>
  </si>
  <si>
    <t>raw data obtained from authors</t>
  </si>
  <si>
    <t>NB Vahey converts to r as if it is eta2 rather than partial eta2. The two are not equivalent here - attempting to access original data to correct. Within-between intereaction - controls versus group with mild depression from baseline across an intervention designed to induce sad thinking. No need to check as it will be excluded on the basis of IRAP as DV</t>
  </si>
  <si>
    <t>Parling et al. (2012)</t>
  </si>
  <si>
    <t>Positive one-group effect among those diagnosed with anorexia. No need to check as it will be excluded on the basis of this</t>
  </si>
  <si>
    <t>No need to check as it will be excluded on the basis of IRAP as DV</t>
  </si>
  <si>
    <t>Positive one-group effect across the undergraduates. No need to check as it will be excluded on this basis.</t>
  </si>
  <si>
    <t>Positive one-group effect among adolescent smokers (aged 11-19 years of age). No need to check as it will be excluded on this basis.</t>
  </si>
  <si>
    <t>I am positive</t>
  </si>
  <si>
    <t>BI-AAQ</t>
  </si>
  <si>
    <t>SATAQ-General internalization</t>
  </si>
  <si>
    <t>SATAQ-Athletic ideal internalization</t>
  </si>
  <si>
    <t>I am negative</t>
  </si>
  <si>
    <t>DASS-total</t>
  </si>
  <si>
    <t>Between groups comparison - not dieting versus those dieting. NB there are two dieting groups, one to lose weight and one to maintain. Vahey does not note which they are comparing, or why one comparison was excluded.</t>
  </si>
  <si>
    <t>dieting to lose</t>
  </si>
  <si>
    <t>not dietng</t>
  </si>
  <si>
    <t>https://www.socscistatistics.com/effectsize/default3.aspx</t>
  </si>
  <si>
    <t>QLI total score</t>
  </si>
  <si>
    <t>QLI-Health and functioning</t>
  </si>
  <si>
    <t>QLI-Social and economic</t>
  </si>
  <si>
    <t>QLI-Psychological/Spiritual</t>
  </si>
  <si>
    <t>QLI-Family</t>
  </si>
  <si>
    <t>BSI-Interpersonal sensitivity</t>
  </si>
  <si>
    <t>BSI-Global Symptom Severity</t>
  </si>
  <si>
    <t>I am not positive</t>
  </si>
  <si>
    <t>I am not negative</t>
  </si>
  <si>
    <t>Remue 013</t>
  </si>
  <si>
    <t xml:space="preserve">Actual Self IRAP Ideal Self IRAP </t>
  </si>
  <si>
    <t>actual self esteem irap</t>
  </si>
  <si>
    <t>ideal self esteem irap</t>
  </si>
  <si>
    <t>low bdi</t>
  </si>
  <si>
    <t>bdi</t>
  </si>
  <si>
    <t>low</t>
  </si>
  <si>
    <t>high</t>
  </si>
  <si>
    <t>d one group</t>
  </si>
  <si>
    <t>d between</t>
  </si>
  <si>
    <t>Positive omnibus raw latency IRAP effect across both undergraduate groups at baseline. No need to check as it'll be removed as a problematic analysis</t>
  </si>
  <si>
    <t>NB these and many other correlations were run but reported only as "no other correlations were signfiicant". Complete reporting of this paper requires data from authors; I've emailed them.</t>
  </si>
  <si>
    <t>Vahey treats etap2 as if it is eta2 and converts to r; however these are not equal for such an interaction effect</t>
  </si>
  <si>
    <t>clinically_relevant_criterion_rater_1</t>
  </si>
  <si>
    <t>clinically_relevant_criterion_rater_2</t>
  </si>
  <si>
    <t>NB correlation with DASS total is not actually reported in the manuscript - perhaps Vahey asked the authors for their data? But this goes beyond stating that some hypotheses were potentially a priori predictable to imposing new ones the authors didn't ask.</t>
  </si>
  <si>
    <t>r = 0.494 was not included in the results, as results only reported correlations between the IRAP and some of the subscales of the OCI-R. Elsewhere, where all subscales are reported, we exclude the correlation with the total score and include only the subscales. Here we must do the opposite.</t>
  </si>
  <si>
    <t>r = 0.234 was not included in the results, as results only reported correlations between the IRAP and some of the subscales of the OCI-R. Elsewhere, where all subscales are reported, we exclude the correlation with the total score and include only the subscales. Here we must do the opposite.</t>
  </si>
  <si>
    <t>r = 0.32 was not included in the results, as results only reported correlations between the IRAP and some of the subscales of the OCI-R. Elsewhere, where all subscales are reported, we exclude the correlation with the total score and include only the subscales. Here we must do the opposite.</t>
  </si>
  <si>
    <t>r = 0.39 was not included in the results, as results only reported correlations between the IRAP and some of the subscales of the OCI-R. Elsewhere, where all subscales are reported, we exclude the correlation with the total score and include only the subscales. Here we must do the opposite.</t>
  </si>
  <si>
    <t>predictable_correlation_rater_1</t>
  </si>
  <si>
    <t>predictable_correlation_rater_2</t>
  </si>
  <si>
    <t>clinically_relevant_criterion_either_rater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</si>
</sst>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u/>
      <sz val="12"/>
      <color theme="10"/>
      <name val="Calibri"/>
      <family val="2"/>
      <charset val="129"/>
      <scheme val="minor"/>
    </font>
    <font>
      <u/>
      <sz val="12"/>
      <color theme="11"/>
      <name val="Calibri"/>
      <family val="2"/>
      <charset val="129"/>
      <scheme val="minor"/>
    </font>
    <font>
      <sz val="12"/>
      <color rgb="FF000000"/>
      <name val="Calibri"/>
      <family val="2"/>
      <charset val="129"/>
      <scheme val="minor"/>
    </font>
    <font>
      <sz val="12"/>
      <color rgb="FFFF0000"/>
      <name val="Calibri"/>
      <family val="2"/>
      <charset val="129"/>
      <scheme val="minor"/>
    </font>
    <font>
      <b/>
      <sz val="12"/>
      <color theme="1"/>
      <name val="Calibri"/>
      <family val="2"/>
      <charset val="129"/>
      <scheme val="minor"/>
    </font>
    <font>
      <sz val="12"/>
      <color rgb="FFFF6600"/>
      <name val="Calibri"/>
      <family val="2"/>
      <scheme val="minor"/>
    </font>
    <font>
      <sz val="12"/>
      <name val="Calibri"/>
      <family val="2"/>
      <scheme val="minor"/>
    </font>
    <font>
      <sz val="12"/>
      <color rgb="FFFF0000"/>
      <name val="Calibri"/>
      <family val="2"/>
      <scheme val="minor"/>
    </font>
    <font>
      <b/>
      <sz val="12"/>
      <color theme="1"/>
      <name val="Calibri"/>
      <family val="2"/>
      <scheme val="minor"/>
    </font>
    <font>
      <sz val="12"/>
      <color rgb="FF000000"/>
      <name val="Calibri"/>
      <family val="2"/>
      <scheme val="minor"/>
    </font>
    <font>
      <sz val="12"/>
      <color rgb="FFFF0000"/>
      <name val="Calibri (Body)"/>
    </font>
    <font>
      <sz val="12"/>
      <color theme="1"/>
      <name val="Calibri"/>
      <family val="2"/>
      <charset val="129"/>
      <scheme val="minor"/>
    </font>
    <font>
      <b/>
      <sz val="12"/>
      <name val="Calibri"/>
      <family val="2"/>
      <scheme val="minor"/>
    </font>
    <font>
      <sz val="12"/>
      <color theme="8" tint="-0.24997711111789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75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85">
    <xf numFmtId="0" fontId="0" fillId="0" borderId="0" xfId="0"/>
    <xf numFmtId="0" fontId="0" fillId="0" borderId="0" xfId="0" applyFont="1" applyAlignment="1">
      <alignment horizontal="left"/>
    </xf>
    <xf numFmtId="2" fontId="0" fillId="0" borderId="0" xfId="0" applyNumberFormat="1" applyFont="1" applyAlignment="1">
      <alignment horizontal="left"/>
    </xf>
    <xf numFmtId="0" fontId="3"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0" fillId="0" borderId="0" xfId="0" applyFont="1" applyFill="1" applyAlignment="1">
      <alignment horizontal="left"/>
    </xf>
    <xf numFmtId="2" fontId="0" fillId="0" borderId="0" xfId="0" applyNumberFormat="1" applyFont="1" applyFill="1" applyAlignment="1">
      <alignment horizontal="left"/>
    </xf>
    <xf numFmtId="0" fontId="3" fillId="0" borderId="0" xfId="0" applyFont="1" applyFill="1" applyAlignment="1">
      <alignment horizontal="left"/>
    </xf>
    <xf numFmtId="2" fontId="3" fillId="0" borderId="0" xfId="0" applyNumberFormat="1" applyFont="1" applyAlignment="1">
      <alignment horizontal="left"/>
    </xf>
    <xf numFmtId="2" fontId="0" fillId="0" borderId="0" xfId="0" applyNumberFormat="1" applyFont="1" applyFill="1" applyAlignment="1">
      <alignment horizontal="right"/>
    </xf>
    <xf numFmtId="1" fontId="0" fillId="0" borderId="0" xfId="0" applyNumberFormat="1" applyFont="1" applyFill="1" applyAlignment="1">
      <alignment horizontal="right"/>
    </xf>
    <xf numFmtId="0" fontId="4" fillId="0" borderId="0" xfId="0" applyFont="1" applyFill="1" applyAlignment="1">
      <alignment horizontal="left"/>
    </xf>
    <xf numFmtId="2" fontId="6" fillId="0" borderId="0" xfId="0" applyNumberFormat="1" applyFont="1" applyFill="1" applyAlignment="1">
      <alignment horizontal="left"/>
    </xf>
    <xf numFmtId="0" fontId="0" fillId="0" borderId="0" xfId="0" applyFont="1" applyFill="1" applyAlignment="1">
      <alignment horizontal="right"/>
    </xf>
    <xf numFmtId="0" fontId="3" fillId="0" borderId="0" xfId="0" applyFont="1" applyAlignment="1">
      <alignment horizontal="right" vertical="center"/>
    </xf>
    <xf numFmtId="0" fontId="3" fillId="0" borderId="0" xfId="0" applyFont="1" applyAlignment="1">
      <alignment horizontal="right"/>
    </xf>
    <xf numFmtId="2" fontId="3" fillId="0" borderId="0" xfId="0" applyNumberFormat="1" applyFont="1" applyAlignment="1">
      <alignment horizontal="right"/>
    </xf>
    <xf numFmtId="2" fontId="0" fillId="0" borderId="0" xfId="0" applyNumberFormat="1"/>
    <xf numFmtId="0" fontId="7" fillId="0" borderId="0" xfId="0" applyFont="1" applyFill="1" applyAlignment="1">
      <alignment horizontal="left"/>
    </xf>
    <xf numFmtId="2" fontId="7" fillId="0" borderId="0" xfId="0" applyNumberFormat="1" applyFont="1" applyFill="1" applyAlignment="1">
      <alignment horizontal="left"/>
    </xf>
    <xf numFmtId="2" fontId="7" fillId="0" borderId="0" xfId="0" applyNumberFormat="1" applyFont="1" applyFill="1" applyAlignment="1">
      <alignment horizontal="right"/>
    </xf>
    <xf numFmtId="0" fontId="7" fillId="0" borderId="0" xfId="0" applyFont="1" applyFill="1" applyAlignment="1">
      <alignment horizontal="right"/>
    </xf>
    <xf numFmtId="1" fontId="7" fillId="0" borderId="0" xfId="0" applyNumberFormat="1" applyFont="1" applyFill="1" applyAlignment="1">
      <alignment horizontal="right"/>
    </xf>
    <xf numFmtId="1" fontId="3" fillId="0" borderId="0" xfId="0" applyNumberFormat="1" applyFont="1" applyAlignment="1">
      <alignment horizontal="right"/>
    </xf>
    <xf numFmtId="0" fontId="5" fillId="0" borderId="0" xfId="0" applyFont="1"/>
    <xf numFmtId="2" fontId="0" fillId="3" borderId="0" xfId="0" applyNumberFormat="1" applyFont="1" applyFill="1" applyAlignment="1">
      <alignment horizontal="right"/>
    </xf>
    <xf numFmtId="0" fontId="1" fillId="0" borderId="0" xfId="689"/>
    <xf numFmtId="2" fontId="4" fillId="0" borderId="0" xfId="0" applyNumberFormat="1" applyFont="1" applyFill="1" applyAlignment="1">
      <alignment horizontal="right"/>
    </xf>
    <xf numFmtId="2" fontId="4" fillId="0" borderId="0" xfId="0" applyNumberFormat="1" applyFont="1" applyFill="1" applyAlignment="1">
      <alignment horizontal="left"/>
    </xf>
    <xf numFmtId="2" fontId="3" fillId="0" borderId="0" xfId="0" applyNumberFormat="1" applyFont="1" applyFill="1" applyAlignment="1">
      <alignment horizontal="left"/>
    </xf>
    <xf numFmtId="1" fontId="3" fillId="0" borderId="0" xfId="0" applyNumberFormat="1" applyFont="1" applyFill="1" applyAlignment="1">
      <alignment horizontal="right"/>
    </xf>
    <xf numFmtId="2" fontId="3" fillId="0" borderId="0" xfId="0" applyNumberFormat="1" applyFont="1" applyFill="1" applyAlignment="1">
      <alignment horizontal="right"/>
    </xf>
    <xf numFmtId="1" fontId="4" fillId="0" borderId="0" xfId="0" applyNumberFormat="1" applyFont="1" applyFill="1" applyAlignment="1"/>
    <xf numFmtId="1" fontId="0" fillId="0" borderId="0" xfId="0" applyNumberFormat="1" applyFont="1" applyFill="1" applyAlignment="1"/>
    <xf numFmtId="0" fontId="9" fillId="0" borderId="0" xfId="0" applyFont="1"/>
    <xf numFmtId="0" fontId="9" fillId="0" borderId="0" xfId="0" applyFont="1" applyFill="1" applyAlignment="1">
      <alignment horizontal="left"/>
    </xf>
    <xf numFmtId="0" fontId="10" fillId="0" borderId="0" xfId="0" applyFont="1" applyAlignment="1">
      <alignment horizontal="left"/>
    </xf>
    <xf numFmtId="0" fontId="0" fillId="0" borderId="0" xfId="0" applyFill="1" applyAlignment="1">
      <alignment horizontal="right"/>
    </xf>
    <xf numFmtId="0" fontId="0" fillId="0" borderId="0" xfId="0" applyAlignment="1">
      <alignment horizontal="right"/>
    </xf>
    <xf numFmtId="0" fontId="8" fillId="0" borderId="0" xfId="0" applyFont="1"/>
    <xf numFmtId="0" fontId="11" fillId="0" borderId="0" xfId="0" applyFont="1"/>
    <xf numFmtId="2" fontId="8" fillId="0" borderId="0" xfId="0" applyNumberFormat="1" applyFont="1" applyFill="1" applyAlignment="1">
      <alignment horizontal="left"/>
    </xf>
    <xf numFmtId="0" fontId="8" fillId="0" borderId="0" xfId="0" applyFont="1" applyFill="1" applyAlignment="1">
      <alignment horizontal="left"/>
    </xf>
    <xf numFmtId="0" fontId="0" fillId="0" borderId="0" xfId="0" applyFont="1"/>
    <xf numFmtId="2" fontId="8" fillId="0" borderId="0" xfId="0" applyNumberFormat="1" applyFont="1" applyFill="1" applyAlignment="1">
      <alignment horizontal="right"/>
    </xf>
    <xf numFmtId="2" fontId="0" fillId="0" borderId="0" xfId="0" applyNumberFormat="1" applyFont="1" applyAlignment="1">
      <alignment horizontal="right"/>
    </xf>
    <xf numFmtId="2" fontId="0" fillId="2" borderId="0" xfId="0" applyNumberFormat="1" applyFont="1" applyFill="1" applyAlignment="1">
      <alignment horizontal="left"/>
    </xf>
    <xf numFmtId="0" fontId="0" fillId="2" borderId="0" xfId="0" applyFill="1"/>
    <xf numFmtId="0" fontId="8" fillId="2" borderId="0" xfId="0" applyFont="1" applyFill="1" applyAlignment="1">
      <alignment horizontal="left"/>
    </xf>
    <xf numFmtId="2" fontId="8" fillId="2" borderId="0" xfId="0" applyNumberFormat="1" applyFont="1" applyFill="1" applyAlignment="1">
      <alignment horizontal="left"/>
    </xf>
    <xf numFmtId="0" fontId="10" fillId="2" borderId="0" xfId="0" applyFont="1" applyFill="1" applyAlignment="1">
      <alignment horizontal="left"/>
    </xf>
    <xf numFmtId="2" fontId="0" fillId="0" borderId="0" xfId="0" applyNumberFormat="1" applyAlignment="1">
      <alignment horizontal="right"/>
    </xf>
    <xf numFmtId="0" fontId="0" fillId="0" borderId="0" xfId="0" applyAlignment="1">
      <alignment horizontal="left"/>
    </xf>
    <xf numFmtId="2" fontId="0" fillId="0" borderId="0" xfId="0" applyNumberFormat="1" applyAlignment="1">
      <alignment horizontal="left"/>
    </xf>
    <xf numFmtId="0" fontId="0" fillId="0" borderId="0" xfId="0" applyFont="1" applyAlignment="1">
      <alignment horizontal="right"/>
    </xf>
    <xf numFmtId="0" fontId="10" fillId="0" borderId="0" xfId="0" applyFont="1"/>
    <xf numFmtId="0" fontId="12" fillId="0" borderId="0" xfId="0" applyFont="1" applyFill="1" applyAlignment="1">
      <alignment horizontal="left"/>
    </xf>
    <xf numFmtId="2" fontId="10" fillId="0" borderId="0" xfId="0" applyNumberFormat="1" applyFont="1"/>
    <xf numFmtId="0" fontId="0" fillId="0" borderId="0" xfId="0" applyFont="1" applyFill="1" applyAlignment="1"/>
    <xf numFmtId="0" fontId="3" fillId="0" borderId="0" xfId="0" applyFont="1" applyFill="1" applyAlignment="1"/>
    <xf numFmtId="0" fontId="0" fillId="0" borderId="0" xfId="0" applyFont="1" applyAlignment="1"/>
    <xf numFmtId="0" fontId="7" fillId="0" borderId="0" xfId="0" applyFont="1" applyFill="1" applyAlignment="1"/>
    <xf numFmtId="2" fontId="0" fillId="0" borderId="0" xfId="0" applyNumberFormat="1" applyFont="1" applyFill="1" applyAlignment="1"/>
    <xf numFmtId="0" fontId="0" fillId="0" borderId="0" xfId="0" applyFont="1" applyFill="1"/>
    <xf numFmtId="2" fontId="0" fillId="0" borderId="0" xfId="0" applyNumberFormat="1" applyFont="1" applyAlignment="1"/>
    <xf numFmtId="0" fontId="0" fillId="0" borderId="0" xfId="0" applyFill="1"/>
    <xf numFmtId="0" fontId="0" fillId="0" borderId="0" xfId="0" applyFont="1" applyFill="1" applyAlignment="1">
      <alignment horizontal="center"/>
    </xf>
    <xf numFmtId="2" fontId="3" fillId="0" borderId="0" xfId="0" applyNumberFormat="1" applyFont="1" applyFill="1" applyAlignment="1">
      <alignment horizontal="center"/>
    </xf>
    <xf numFmtId="0" fontId="0" fillId="0" borderId="0" xfId="0" applyFont="1" applyAlignment="1">
      <alignment horizontal="center"/>
    </xf>
    <xf numFmtId="0" fontId="13" fillId="0" borderId="0" xfId="0" applyFont="1" applyFill="1" applyAlignment="1">
      <alignment horizontal="left"/>
    </xf>
    <xf numFmtId="0" fontId="7" fillId="0" borderId="0" xfId="0" applyFont="1" applyFill="1" applyAlignment="1">
      <alignment horizontal="center"/>
    </xf>
    <xf numFmtId="2" fontId="7" fillId="0" borderId="0" xfId="0" applyNumberFormat="1" applyFont="1" applyFill="1" applyAlignment="1">
      <alignment horizontal="center"/>
    </xf>
    <xf numFmtId="2" fontId="0" fillId="3" borderId="0" xfId="0" applyNumberFormat="1" applyFont="1" applyFill="1" applyAlignment="1">
      <alignment horizontal="left"/>
    </xf>
    <xf numFmtId="2" fontId="7" fillId="3" borderId="0" xfId="0" applyNumberFormat="1" applyFont="1" applyFill="1" applyAlignment="1">
      <alignment horizontal="right"/>
    </xf>
    <xf numFmtId="2" fontId="0" fillId="0" borderId="0" xfId="0" applyNumberFormat="1" applyFill="1"/>
    <xf numFmtId="0" fontId="7" fillId="3" borderId="0" xfId="0" applyFont="1" applyFill="1" applyAlignment="1">
      <alignment horizontal="left"/>
    </xf>
    <xf numFmtId="0" fontId="7" fillId="0" borderId="0" xfId="0" applyFont="1"/>
    <xf numFmtId="2" fontId="7" fillId="0" borderId="0" xfId="0" applyNumberFormat="1" applyFont="1" applyAlignment="1">
      <alignment horizontal="right"/>
    </xf>
    <xf numFmtId="2" fontId="0" fillId="0" borderId="0" xfId="0" applyNumberFormat="1" applyFont="1" applyFill="1" applyAlignment="1">
      <alignment horizontal="center"/>
    </xf>
    <xf numFmtId="0" fontId="10" fillId="0" borderId="0" xfId="0" applyFont="1" applyFill="1" applyAlignment="1">
      <alignment horizontal="center"/>
    </xf>
    <xf numFmtId="0" fontId="3" fillId="0" borderId="0" xfId="0" applyFont="1" applyFill="1" applyAlignment="1">
      <alignment horizontal="center"/>
    </xf>
    <xf numFmtId="0" fontId="14" fillId="0" borderId="0" xfId="0" applyFont="1" applyFill="1" applyAlignment="1">
      <alignment horizontal="center"/>
    </xf>
    <xf numFmtId="2" fontId="10" fillId="0" borderId="0" xfId="0" applyNumberFormat="1" applyFont="1" applyFill="1" applyAlignment="1">
      <alignment horizontal="center"/>
    </xf>
    <xf numFmtId="2" fontId="10" fillId="0" borderId="0" xfId="0" applyNumberFormat="1" applyFont="1" applyAlignment="1">
      <alignment horizontal="right"/>
    </xf>
  </cellXfs>
  <cellStyles count="7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3" Type="http://schemas.openxmlformats.org/officeDocument/2006/relationships/hyperlink" Target="https://www.psychometrica.de/effect_size.html" TargetMode="External"/><Relationship Id="rId2" Type="http://schemas.openxmlformats.org/officeDocument/2006/relationships/hyperlink" Target="https://www.socscistatistics.com/pvalues/fdistribution.aspx" TargetMode="External"/><Relationship Id="rId1" Type="http://schemas.openxmlformats.org/officeDocument/2006/relationships/hyperlink" Target="https://www.psychometrica.de/effect_size.html" TargetMode="External"/><Relationship Id="rId6" Type="http://schemas.openxmlformats.org/officeDocument/2006/relationships/hyperlink" Target="https://www.psychometrica.de/effect_size.html" TargetMode="External"/><Relationship Id="rId5" Type="http://schemas.openxmlformats.org/officeDocument/2006/relationships/hyperlink" Target="https://www.socscistatistics.com/effectsize/default3.aspx" TargetMode="External"/><Relationship Id="rId4" Type="http://schemas.openxmlformats.org/officeDocument/2006/relationships/hyperlink" Target="https://www.psychometrica.de/effect_siz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335"/>
  <sheetViews>
    <sheetView tabSelected="1" topLeftCell="N316" zoomScale="112" zoomScaleNormal="112" workbookViewId="0">
      <selection activeCell="Q326" sqref="Q326"/>
    </sheetView>
  </sheetViews>
  <sheetFormatPr baseColWidth="10" defaultRowHeight="16"/>
  <cols>
    <col min="1" max="1" width="31.83203125" style="6" customWidth="1"/>
    <col min="2" max="2" width="12.83203125" style="6" customWidth="1"/>
    <col min="3" max="3" width="13.6640625" style="7" customWidth="1"/>
    <col min="4" max="4" width="34.6640625" style="7" customWidth="1"/>
    <col min="5" max="5" width="38.5" style="7" customWidth="1"/>
    <col min="6" max="6" width="32.83203125" style="6" customWidth="1"/>
    <col min="7" max="7" width="20.83203125" style="67" customWidth="1"/>
    <col min="8" max="8" width="10.5" style="7" customWidth="1"/>
    <col min="9" max="9" width="9.5" style="14" customWidth="1"/>
    <col min="10" max="11" width="18.5" style="59" customWidth="1"/>
    <col min="12" max="15" width="30" style="79" customWidth="1"/>
    <col min="16" max="16" width="30" style="7" customWidth="1"/>
    <col min="17" max="17" width="10.83203125" style="10"/>
    <col min="18" max="18" width="18" style="10" customWidth="1"/>
    <col min="19" max="19" width="10.5" style="7" customWidth="1"/>
    <col min="20" max="16384" width="10.83203125" style="6"/>
  </cols>
  <sheetData>
    <row r="1" spans="1:19">
      <c r="A1" s="6" t="s">
        <v>161</v>
      </c>
      <c r="B1" s="9" t="s">
        <v>368</v>
      </c>
      <c r="C1" s="7" t="s">
        <v>369</v>
      </c>
      <c r="D1" s="7" t="s">
        <v>233</v>
      </c>
      <c r="E1" s="7" t="s">
        <v>236</v>
      </c>
      <c r="F1" s="6" t="s">
        <v>370</v>
      </c>
      <c r="G1" s="67" t="s">
        <v>357</v>
      </c>
      <c r="H1" s="10" t="s">
        <v>238</v>
      </c>
      <c r="I1" s="14" t="s">
        <v>160</v>
      </c>
      <c r="J1" s="59" t="s">
        <v>237</v>
      </c>
      <c r="K1" s="59" t="s">
        <v>403</v>
      </c>
      <c r="L1" s="79" t="s">
        <v>481</v>
      </c>
      <c r="M1" s="79" t="s">
        <v>482</v>
      </c>
      <c r="N1" s="79" t="s">
        <v>490</v>
      </c>
      <c r="O1" s="79" t="s">
        <v>488</v>
      </c>
      <c r="P1" s="7" t="s">
        <v>489</v>
      </c>
      <c r="Q1" s="10" t="s">
        <v>358</v>
      </c>
      <c r="R1" s="10" t="s">
        <v>396</v>
      </c>
      <c r="S1" s="14" t="s">
        <v>155</v>
      </c>
    </row>
    <row r="2" spans="1:19">
      <c r="A2" s="6" t="s">
        <v>240</v>
      </c>
      <c r="B2" s="7" t="s">
        <v>157</v>
      </c>
      <c r="C2" s="7" t="s">
        <v>157</v>
      </c>
      <c r="D2" s="6" t="s">
        <v>244</v>
      </c>
      <c r="E2" s="6" t="s">
        <v>241</v>
      </c>
      <c r="F2" s="6" t="s">
        <v>266</v>
      </c>
      <c r="G2" s="68" t="b">
        <v>0</v>
      </c>
      <c r="H2" s="10">
        <v>0.46</v>
      </c>
      <c r="I2" s="16">
        <v>17</v>
      </c>
      <c r="J2" s="59" t="b">
        <v>1</v>
      </c>
      <c r="K2" s="59" t="b">
        <v>1</v>
      </c>
      <c r="L2" s="67" t="b">
        <v>1</v>
      </c>
      <c r="M2" s="67" t="b">
        <v>0</v>
      </c>
      <c r="N2" s="67" t="b">
        <f>IF(OR(L2=TRUE, M2=TRUE), TRUE, FALSE)</f>
        <v>1</v>
      </c>
      <c r="O2" s="67" t="b">
        <v>1</v>
      </c>
      <c r="P2" t="b">
        <v>1</v>
      </c>
      <c r="Q2" s="46">
        <v>0.46</v>
      </c>
      <c r="R2" s="10">
        <v>0.46</v>
      </c>
      <c r="S2" s="6"/>
    </row>
    <row r="3" spans="1:19">
      <c r="A3" s="6" t="s">
        <v>240</v>
      </c>
      <c r="B3" s="7" t="s">
        <v>157</v>
      </c>
      <c r="C3" s="7" t="s">
        <v>157</v>
      </c>
      <c r="D3" s="6" t="s">
        <v>244</v>
      </c>
      <c r="E3" s="6" t="s">
        <v>242</v>
      </c>
      <c r="F3" s="6" t="s">
        <v>266</v>
      </c>
      <c r="G3" s="68" t="b">
        <v>0</v>
      </c>
      <c r="H3" s="10">
        <v>0.57999999999999996</v>
      </c>
      <c r="I3" s="55">
        <v>17</v>
      </c>
      <c r="J3" s="59" t="b">
        <v>1</v>
      </c>
      <c r="K3" s="59" t="b">
        <v>1</v>
      </c>
      <c r="L3" s="67" t="b">
        <v>0</v>
      </c>
      <c r="M3" s="67" t="b">
        <v>0</v>
      </c>
      <c r="N3" s="67" t="b">
        <f t="shared" ref="N3:N66" si="0">IF(OR(L3=TRUE, M3=TRUE), TRUE, FALSE)</f>
        <v>0</v>
      </c>
      <c r="O3" s="67" t="b">
        <v>1</v>
      </c>
      <c r="P3"/>
      <c r="Q3" s="46">
        <v>0.57999999999999996</v>
      </c>
      <c r="R3" s="10">
        <v>0.57999999999999996</v>
      </c>
      <c r="S3" s="6"/>
    </row>
    <row r="4" spans="1:19">
      <c r="A4" s="6" t="s">
        <v>240</v>
      </c>
      <c r="B4" s="7" t="s">
        <v>157</v>
      </c>
      <c r="C4" s="7" t="s">
        <v>157</v>
      </c>
      <c r="D4" s="6" t="s">
        <v>244</v>
      </c>
      <c r="E4" s="6" t="s">
        <v>243</v>
      </c>
      <c r="F4" s="6" t="s">
        <v>266</v>
      </c>
      <c r="G4" s="68" t="b">
        <v>0</v>
      </c>
      <c r="H4" s="10">
        <v>0.56000000000000005</v>
      </c>
      <c r="I4" s="55">
        <v>17</v>
      </c>
      <c r="J4" s="59" t="b">
        <v>1</v>
      </c>
      <c r="K4" s="59" t="b">
        <v>1</v>
      </c>
      <c r="L4" s="67" t="b">
        <v>1</v>
      </c>
      <c r="M4" s="67" t="b">
        <v>1</v>
      </c>
      <c r="N4" s="67" t="b">
        <f t="shared" si="0"/>
        <v>1</v>
      </c>
      <c r="O4" s="67"/>
      <c r="P4" t="b">
        <v>1</v>
      </c>
      <c r="Q4" s="46">
        <v>0.56000000000000005</v>
      </c>
      <c r="R4" s="10">
        <v>0.56000000000000005</v>
      </c>
      <c r="S4" s="6"/>
    </row>
    <row r="5" spans="1:19">
      <c r="A5" s="6" t="s">
        <v>240</v>
      </c>
      <c r="B5" s="7" t="s">
        <v>157</v>
      </c>
      <c r="C5" s="7" t="s">
        <v>157</v>
      </c>
      <c r="D5" s="6" t="s">
        <v>245</v>
      </c>
      <c r="E5" s="6" t="s">
        <v>241</v>
      </c>
      <c r="F5" s="6" t="s">
        <v>266</v>
      </c>
      <c r="G5" s="68" t="b">
        <v>0</v>
      </c>
      <c r="H5" s="10">
        <v>0.38</v>
      </c>
      <c r="I5" s="55">
        <v>17</v>
      </c>
      <c r="J5" s="59" t="b">
        <v>1</v>
      </c>
      <c r="K5" s="59" t="b">
        <v>1</v>
      </c>
      <c r="L5" s="67" t="b">
        <v>1</v>
      </c>
      <c r="M5" s="67" t="b">
        <v>0</v>
      </c>
      <c r="N5" s="67" t="b">
        <f t="shared" si="0"/>
        <v>1</v>
      </c>
      <c r="O5" s="67" t="b">
        <v>1</v>
      </c>
      <c r="P5" t="b">
        <v>1</v>
      </c>
      <c r="Q5" s="46">
        <v>0.38</v>
      </c>
      <c r="R5" s="10">
        <v>0.38</v>
      </c>
      <c r="S5" s="6"/>
    </row>
    <row r="6" spans="1:19">
      <c r="A6" s="6" t="s">
        <v>240</v>
      </c>
      <c r="B6" s="7" t="s">
        <v>157</v>
      </c>
      <c r="C6" s="7" t="s">
        <v>157</v>
      </c>
      <c r="D6" s="6" t="s">
        <v>245</v>
      </c>
      <c r="E6" s="6" t="s">
        <v>242</v>
      </c>
      <c r="F6" s="6" t="s">
        <v>266</v>
      </c>
      <c r="G6" s="68" t="b">
        <v>0</v>
      </c>
      <c r="H6" s="10">
        <v>0.48</v>
      </c>
      <c r="I6" s="55">
        <v>17</v>
      </c>
      <c r="J6" s="59" t="b">
        <v>1</v>
      </c>
      <c r="K6" s="59" t="b">
        <v>1</v>
      </c>
      <c r="L6" s="67" t="b">
        <v>0</v>
      </c>
      <c r="M6" s="67" t="b">
        <v>0</v>
      </c>
      <c r="N6" s="67" t="b">
        <f t="shared" si="0"/>
        <v>0</v>
      </c>
      <c r="O6" s="67"/>
      <c r="P6"/>
      <c r="Q6" s="46">
        <v>0.48</v>
      </c>
      <c r="R6" s="10">
        <v>0.48</v>
      </c>
      <c r="S6" s="6"/>
    </row>
    <row r="7" spans="1:19">
      <c r="A7" s="6" t="s">
        <v>240</v>
      </c>
      <c r="B7" s="7" t="s">
        <v>157</v>
      </c>
      <c r="C7" s="7" t="s">
        <v>157</v>
      </c>
      <c r="D7" s="6" t="s">
        <v>245</v>
      </c>
      <c r="E7" s="6" t="s">
        <v>243</v>
      </c>
      <c r="F7" s="6" t="s">
        <v>266</v>
      </c>
      <c r="G7" s="68" t="b">
        <v>0</v>
      </c>
      <c r="H7" s="10">
        <v>0.48</v>
      </c>
      <c r="I7" s="55">
        <v>17</v>
      </c>
      <c r="J7" s="59" t="b">
        <v>1</v>
      </c>
      <c r="K7" s="59" t="b">
        <v>1</v>
      </c>
      <c r="L7" s="80" t="b">
        <v>1</v>
      </c>
      <c r="M7" s="80" t="b">
        <v>1</v>
      </c>
      <c r="N7" s="67" t="b">
        <f t="shared" si="0"/>
        <v>1</v>
      </c>
      <c r="O7" s="80" t="b">
        <v>1</v>
      </c>
      <c r="P7" t="b">
        <v>1</v>
      </c>
      <c r="Q7" s="46">
        <v>0.48</v>
      </c>
      <c r="R7" s="10">
        <v>0.48</v>
      </c>
      <c r="S7" s="6"/>
    </row>
    <row r="8" spans="1:19">
      <c r="A8" s="6" t="s">
        <v>240</v>
      </c>
      <c r="B8" s="7" t="s">
        <v>157</v>
      </c>
      <c r="C8" s="7" t="s">
        <v>157</v>
      </c>
      <c r="D8" s="6" t="s">
        <v>247</v>
      </c>
      <c r="E8" s="6" t="s">
        <v>241</v>
      </c>
      <c r="F8" s="6" t="s">
        <v>266</v>
      </c>
      <c r="G8" s="68" t="b">
        <v>0</v>
      </c>
      <c r="H8" s="10">
        <v>0.03</v>
      </c>
      <c r="I8" s="55">
        <v>17</v>
      </c>
      <c r="J8" s="59" t="b">
        <v>1</v>
      </c>
      <c r="K8" s="59" t="b">
        <v>1</v>
      </c>
      <c r="L8" s="67" t="b">
        <v>1</v>
      </c>
      <c r="M8" s="67" t="b">
        <v>0</v>
      </c>
      <c r="N8" s="67" t="b">
        <f t="shared" si="0"/>
        <v>1</v>
      </c>
      <c r="O8" s="67" t="b">
        <v>1</v>
      </c>
      <c r="P8" t="b">
        <v>1</v>
      </c>
      <c r="Q8" s="46">
        <v>0.47</v>
      </c>
      <c r="R8" s="10">
        <v>0.03</v>
      </c>
      <c r="S8" s="6"/>
    </row>
    <row r="9" spans="1:19">
      <c r="A9" s="6" t="s">
        <v>240</v>
      </c>
      <c r="B9" s="7" t="s">
        <v>157</v>
      </c>
      <c r="C9" s="7" t="s">
        <v>157</v>
      </c>
      <c r="D9" s="6" t="s">
        <v>247</v>
      </c>
      <c r="E9" s="6" t="s">
        <v>242</v>
      </c>
      <c r="F9" s="6" t="s">
        <v>266</v>
      </c>
      <c r="G9" s="68" t="b">
        <v>0</v>
      </c>
      <c r="H9" s="10">
        <v>0.19</v>
      </c>
      <c r="I9" s="55">
        <v>17</v>
      </c>
      <c r="J9" s="59" t="b">
        <v>1</v>
      </c>
      <c r="K9" s="59" t="b">
        <v>1</v>
      </c>
      <c r="L9" s="67" t="b">
        <v>0</v>
      </c>
      <c r="M9" s="67" t="b">
        <v>0</v>
      </c>
      <c r="N9" s="67" t="b">
        <f t="shared" si="0"/>
        <v>0</v>
      </c>
      <c r="O9" s="67"/>
      <c r="P9"/>
      <c r="Q9" s="46">
        <v>0.23</v>
      </c>
      <c r="R9" s="10">
        <v>0.19</v>
      </c>
      <c r="S9" s="6"/>
    </row>
    <row r="10" spans="1:19">
      <c r="A10" s="6" t="s">
        <v>240</v>
      </c>
      <c r="B10" s="7" t="s">
        <v>157</v>
      </c>
      <c r="C10" s="7" t="s">
        <v>157</v>
      </c>
      <c r="D10" s="6" t="s">
        <v>247</v>
      </c>
      <c r="E10" s="6" t="s">
        <v>243</v>
      </c>
      <c r="F10" s="6" t="s">
        <v>266</v>
      </c>
      <c r="G10" s="68" t="b">
        <v>0</v>
      </c>
      <c r="H10" s="10">
        <v>0.18</v>
      </c>
      <c r="I10" s="55">
        <v>17</v>
      </c>
      <c r="J10" s="59" t="b">
        <v>1</v>
      </c>
      <c r="K10" s="59" t="b">
        <v>1</v>
      </c>
      <c r="L10" s="67" t="b">
        <v>1</v>
      </c>
      <c r="M10" s="80" t="b">
        <v>1</v>
      </c>
      <c r="N10" s="67" t="b">
        <f t="shared" si="0"/>
        <v>1</v>
      </c>
      <c r="O10" s="67" t="b">
        <v>1</v>
      </c>
      <c r="P10" t="b">
        <v>1</v>
      </c>
      <c r="Q10" s="46">
        <v>0.4</v>
      </c>
      <c r="R10" s="10">
        <v>0.18</v>
      </c>
      <c r="S10" s="6"/>
    </row>
    <row r="11" spans="1:19">
      <c r="A11" s="6" t="s">
        <v>240</v>
      </c>
      <c r="B11" s="7" t="s">
        <v>157</v>
      </c>
      <c r="C11" s="7" t="s">
        <v>157</v>
      </c>
      <c r="D11" s="6" t="s">
        <v>246</v>
      </c>
      <c r="E11" s="6" t="s">
        <v>241</v>
      </c>
      <c r="F11" s="6" t="s">
        <v>266</v>
      </c>
      <c r="G11" s="68" t="b">
        <v>0</v>
      </c>
      <c r="H11" s="10">
        <v>0.47</v>
      </c>
      <c r="I11" s="55">
        <v>17</v>
      </c>
      <c r="J11" s="59" t="b">
        <v>1</v>
      </c>
      <c r="K11" s="59" t="b">
        <v>1</v>
      </c>
      <c r="L11" s="67" t="b">
        <v>1</v>
      </c>
      <c r="M11" s="67" t="b">
        <v>0</v>
      </c>
      <c r="N11" s="67" t="b">
        <f t="shared" si="0"/>
        <v>1</v>
      </c>
      <c r="O11" s="67" t="b">
        <v>1</v>
      </c>
      <c r="P11" t="b">
        <v>1</v>
      </c>
      <c r="S11" s="6"/>
    </row>
    <row r="12" spans="1:19">
      <c r="A12" s="6" t="s">
        <v>240</v>
      </c>
      <c r="B12" s="7" t="s">
        <v>157</v>
      </c>
      <c r="C12" s="7" t="s">
        <v>157</v>
      </c>
      <c r="D12" s="6" t="s">
        <v>246</v>
      </c>
      <c r="E12" s="6" t="s">
        <v>242</v>
      </c>
      <c r="F12" s="6" t="s">
        <v>266</v>
      </c>
      <c r="G12" s="68" t="b">
        <v>0</v>
      </c>
      <c r="H12" s="10">
        <v>0.23</v>
      </c>
      <c r="I12" s="55">
        <v>17</v>
      </c>
      <c r="J12" s="59" t="b">
        <v>1</v>
      </c>
      <c r="K12" s="59" t="b">
        <v>1</v>
      </c>
      <c r="L12" s="67" t="b">
        <v>0</v>
      </c>
      <c r="M12" s="67" t="b">
        <v>0</v>
      </c>
      <c r="N12" s="67" t="b">
        <f t="shared" si="0"/>
        <v>0</v>
      </c>
      <c r="O12" s="67"/>
      <c r="P12"/>
      <c r="S12" s="6"/>
    </row>
    <row r="13" spans="1:19">
      <c r="A13" s="6" t="s">
        <v>240</v>
      </c>
      <c r="B13" s="7" t="s">
        <v>157</v>
      </c>
      <c r="C13" s="7" t="s">
        <v>157</v>
      </c>
      <c r="D13" s="6" t="s">
        <v>246</v>
      </c>
      <c r="E13" s="6" t="s">
        <v>243</v>
      </c>
      <c r="F13" s="6" t="s">
        <v>266</v>
      </c>
      <c r="G13" s="68" t="b">
        <v>0</v>
      </c>
      <c r="H13" s="10">
        <v>0.4</v>
      </c>
      <c r="I13" s="55">
        <v>17</v>
      </c>
      <c r="J13" s="59" t="b">
        <v>1</v>
      </c>
      <c r="K13" s="59" t="b">
        <v>1</v>
      </c>
      <c r="L13" s="67" t="b">
        <v>1</v>
      </c>
      <c r="M13" s="80" t="b">
        <v>1</v>
      </c>
      <c r="N13" s="67" t="b">
        <f t="shared" si="0"/>
        <v>1</v>
      </c>
      <c r="O13" s="67" t="b">
        <v>1</v>
      </c>
      <c r="P13" t="b">
        <v>1</v>
      </c>
      <c r="S13" s="6"/>
    </row>
    <row r="14" spans="1:19">
      <c r="A14" s="6" t="s">
        <v>240</v>
      </c>
      <c r="B14" s="7" t="s">
        <v>157</v>
      </c>
      <c r="C14" s="7" t="s">
        <v>157</v>
      </c>
      <c r="D14" s="6" t="s">
        <v>244</v>
      </c>
      <c r="E14" s="6" t="s">
        <v>267</v>
      </c>
      <c r="F14" s="6" t="s">
        <v>266</v>
      </c>
      <c r="G14" s="68" t="b">
        <v>0</v>
      </c>
      <c r="H14" s="10">
        <v>0.45</v>
      </c>
      <c r="I14" s="55">
        <v>17</v>
      </c>
      <c r="J14" s="59" t="b">
        <v>1</v>
      </c>
      <c r="K14" s="59" t="b">
        <v>1</v>
      </c>
      <c r="L14" s="67" t="b">
        <v>1</v>
      </c>
      <c r="M14" s="67" t="b">
        <v>0</v>
      </c>
      <c r="N14" s="67" t="b">
        <f t="shared" si="0"/>
        <v>1</v>
      </c>
      <c r="O14" s="67" t="b">
        <v>1</v>
      </c>
      <c r="P14" t="b">
        <v>1</v>
      </c>
      <c r="S14" s="6"/>
    </row>
    <row r="15" spans="1:19">
      <c r="A15" s="6" t="s">
        <v>240</v>
      </c>
      <c r="B15" s="7" t="s">
        <v>157</v>
      </c>
      <c r="C15" s="7" t="s">
        <v>157</v>
      </c>
      <c r="D15" s="6" t="s">
        <v>244</v>
      </c>
      <c r="E15" s="6" t="s">
        <v>268</v>
      </c>
      <c r="F15" s="6" t="s">
        <v>266</v>
      </c>
      <c r="G15" s="68" t="b">
        <v>0</v>
      </c>
      <c r="H15" s="21">
        <v>0.37</v>
      </c>
      <c r="I15" s="16">
        <v>17</v>
      </c>
      <c r="J15" s="59" t="b">
        <v>1</v>
      </c>
      <c r="K15" s="59" t="b">
        <v>1</v>
      </c>
      <c r="L15" s="67" t="b">
        <v>0</v>
      </c>
      <c r="M15" s="67" t="b">
        <v>0</v>
      </c>
      <c r="N15" s="67" t="b">
        <f t="shared" si="0"/>
        <v>0</v>
      </c>
      <c r="O15" s="67"/>
      <c r="P15"/>
      <c r="S15" s="6"/>
    </row>
    <row r="16" spans="1:19">
      <c r="A16" s="6" t="s">
        <v>240</v>
      </c>
      <c r="B16" s="7" t="s">
        <v>157</v>
      </c>
      <c r="C16" s="7" t="s">
        <v>157</v>
      </c>
      <c r="D16" s="6" t="s">
        <v>244</v>
      </c>
      <c r="E16" s="6" t="s">
        <v>269</v>
      </c>
      <c r="F16" s="6" t="s">
        <v>266</v>
      </c>
      <c r="G16" s="68" t="b">
        <v>0</v>
      </c>
      <c r="H16" s="21">
        <v>0.46</v>
      </c>
      <c r="I16" s="16">
        <v>17</v>
      </c>
      <c r="J16" s="59" t="b">
        <v>1</v>
      </c>
      <c r="K16" s="59" t="b">
        <v>1</v>
      </c>
      <c r="L16" s="67" t="b">
        <v>1</v>
      </c>
      <c r="M16" s="80" t="b">
        <v>1</v>
      </c>
      <c r="N16" s="67" t="b">
        <f t="shared" si="0"/>
        <v>1</v>
      </c>
      <c r="O16" s="67" t="b">
        <v>1</v>
      </c>
      <c r="P16" t="b">
        <v>1</v>
      </c>
      <c r="S16" s="6"/>
    </row>
    <row r="17" spans="1:19">
      <c r="A17" s="6" t="s">
        <v>240</v>
      </c>
      <c r="B17" s="7" t="s">
        <v>157</v>
      </c>
      <c r="C17" s="7" t="s">
        <v>157</v>
      </c>
      <c r="D17" s="6" t="s">
        <v>245</v>
      </c>
      <c r="E17" s="6" t="s">
        <v>267</v>
      </c>
      <c r="F17" s="6" t="s">
        <v>266</v>
      </c>
      <c r="G17" s="68" t="b">
        <v>0</v>
      </c>
      <c r="H17" s="21">
        <v>0.37</v>
      </c>
      <c r="I17" s="16">
        <v>17</v>
      </c>
      <c r="J17" s="59" t="b">
        <v>1</v>
      </c>
      <c r="K17" s="59" t="b">
        <v>1</v>
      </c>
      <c r="L17" s="67" t="b">
        <v>1</v>
      </c>
      <c r="M17" s="67" t="b">
        <v>0</v>
      </c>
      <c r="N17" s="67" t="b">
        <f t="shared" si="0"/>
        <v>1</v>
      </c>
      <c r="O17" s="67" t="b">
        <v>1</v>
      </c>
      <c r="P17" t="b">
        <v>1</v>
      </c>
      <c r="S17" s="6"/>
    </row>
    <row r="18" spans="1:19">
      <c r="A18" s="6" t="s">
        <v>240</v>
      </c>
      <c r="B18" s="7" t="s">
        <v>157</v>
      </c>
      <c r="C18" s="7" t="s">
        <v>157</v>
      </c>
      <c r="D18" s="6" t="s">
        <v>245</v>
      </c>
      <c r="E18" s="6" t="s">
        <v>268</v>
      </c>
      <c r="F18" s="6" t="s">
        <v>266</v>
      </c>
      <c r="G18" s="68" t="b">
        <v>0</v>
      </c>
      <c r="H18" s="21">
        <v>0.24</v>
      </c>
      <c r="I18" s="16">
        <v>17</v>
      </c>
      <c r="J18" s="59" t="b">
        <v>1</v>
      </c>
      <c r="K18" s="59" t="b">
        <v>1</v>
      </c>
      <c r="L18" s="67" t="b">
        <v>0</v>
      </c>
      <c r="M18" s="67" t="b">
        <v>0</v>
      </c>
      <c r="N18" s="67" t="b">
        <f t="shared" si="0"/>
        <v>0</v>
      </c>
      <c r="O18" s="67"/>
      <c r="P18"/>
      <c r="S18" s="6"/>
    </row>
    <row r="19" spans="1:19">
      <c r="A19" s="6" t="s">
        <v>240</v>
      </c>
      <c r="B19" s="7" t="s">
        <v>157</v>
      </c>
      <c r="C19" s="7" t="s">
        <v>157</v>
      </c>
      <c r="D19" s="6" t="s">
        <v>245</v>
      </c>
      <c r="E19" s="6" t="s">
        <v>269</v>
      </c>
      <c r="F19" s="6" t="s">
        <v>266</v>
      </c>
      <c r="G19" s="68" t="b">
        <v>0</v>
      </c>
      <c r="H19" s="21">
        <v>0.36</v>
      </c>
      <c r="I19" s="16">
        <v>17</v>
      </c>
      <c r="J19" s="59" t="b">
        <v>1</v>
      </c>
      <c r="K19" s="59" t="b">
        <v>1</v>
      </c>
      <c r="L19" s="67" t="b">
        <v>1</v>
      </c>
      <c r="M19" s="80" t="b">
        <v>1</v>
      </c>
      <c r="N19" s="67" t="b">
        <f t="shared" si="0"/>
        <v>1</v>
      </c>
      <c r="O19" s="67" t="b">
        <v>1</v>
      </c>
      <c r="P19" t="b">
        <v>1</v>
      </c>
      <c r="S19" s="6"/>
    </row>
    <row r="20" spans="1:19">
      <c r="A20" s="6" t="s">
        <v>240</v>
      </c>
      <c r="B20" s="7" t="s">
        <v>157</v>
      </c>
      <c r="C20" s="7" t="s">
        <v>157</v>
      </c>
      <c r="D20" s="6" t="s">
        <v>247</v>
      </c>
      <c r="E20" s="6" t="s">
        <v>267</v>
      </c>
      <c r="F20" s="6" t="s">
        <v>266</v>
      </c>
      <c r="G20" s="68" t="b">
        <v>0</v>
      </c>
      <c r="H20" s="21">
        <v>0.13</v>
      </c>
      <c r="I20" s="16">
        <v>17</v>
      </c>
      <c r="J20" s="59" t="b">
        <v>1</v>
      </c>
      <c r="K20" s="59" t="b">
        <v>1</v>
      </c>
      <c r="L20" s="67" t="b">
        <v>1</v>
      </c>
      <c r="M20" s="67" t="b">
        <v>0</v>
      </c>
      <c r="N20" s="67" t="b">
        <f t="shared" si="0"/>
        <v>1</v>
      </c>
      <c r="O20" s="67" t="b">
        <v>1</v>
      </c>
      <c r="P20" t="b">
        <v>1</v>
      </c>
      <c r="S20" s="6"/>
    </row>
    <row r="21" spans="1:19">
      <c r="A21" s="6" t="s">
        <v>240</v>
      </c>
      <c r="B21" s="7" t="s">
        <v>157</v>
      </c>
      <c r="C21" s="7" t="s">
        <v>157</v>
      </c>
      <c r="D21" s="6" t="s">
        <v>247</v>
      </c>
      <c r="E21" s="6" t="s">
        <v>268</v>
      </c>
      <c r="F21" s="6" t="s">
        <v>266</v>
      </c>
      <c r="G21" s="68" t="b">
        <v>0</v>
      </c>
      <c r="H21" s="21">
        <v>0.08</v>
      </c>
      <c r="I21" s="16">
        <v>17</v>
      </c>
      <c r="J21" s="59" t="b">
        <v>1</v>
      </c>
      <c r="K21" s="59" t="b">
        <v>1</v>
      </c>
      <c r="L21" s="67" t="b">
        <v>0</v>
      </c>
      <c r="M21" s="67" t="b">
        <v>0</v>
      </c>
      <c r="N21" s="67" t="b">
        <f t="shared" si="0"/>
        <v>0</v>
      </c>
      <c r="O21" s="67"/>
      <c r="P21"/>
      <c r="S21" s="6"/>
    </row>
    <row r="22" spans="1:19">
      <c r="A22" s="6" t="s">
        <v>240</v>
      </c>
      <c r="B22" s="7" t="s">
        <v>157</v>
      </c>
      <c r="C22" s="7" t="s">
        <v>157</v>
      </c>
      <c r="D22" s="6" t="s">
        <v>247</v>
      </c>
      <c r="E22" s="6" t="s">
        <v>269</v>
      </c>
      <c r="F22" s="6" t="s">
        <v>266</v>
      </c>
      <c r="G22" s="68" t="b">
        <v>0</v>
      </c>
      <c r="H22" s="21">
        <v>0.13</v>
      </c>
      <c r="I22" s="16">
        <v>17</v>
      </c>
      <c r="J22" s="59" t="b">
        <v>1</v>
      </c>
      <c r="K22" s="59" t="b">
        <v>1</v>
      </c>
      <c r="L22" s="67" t="b">
        <v>1</v>
      </c>
      <c r="M22" s="80" t="b">
        <v>1</v>
      </c>
      <c r="N22" s="67" t="b">
        <f t="shared" si="0"/>
        <v>1</v>
      </c>
      <c r="O22" s="67" t="b">
        <v>1</v>
      </c>
      <c r="P22" t="b">
        <v>1</v>
      </c>
      <c r="S22" s="6"/>
    </row>
    <row r="23" spans="1:19">
      <c r="A23" s="6" t="s">
        <v>240</v>
      </c>
      <c r="B23" s="7" t="s">
        <v>157</v>
      </c>
      <c r="C23" s="7" t="s">
        <v>157</v>
      </c>
      <c r="D23" s="6" t="s">
        <v>246</v>
      </c>
      <c r="E23" s="6" t="s">
        <v>267</v>
      </c>
      <c r="F23" s="6" t="s">
        <v>266</v>
      </c>
      <c r="G23" s="68" t="b">
        <v>0</v>
      </c>
      <c r="H23" s="21">
        <v>0.01</v>
      </c>
      <c r="I23" s="16">
        <v>17</v>
      </c>
      <c r="J23" s="59" t="b">
        <v>1</v>
      </c>
      <c r="K23" s="59" t="b">
        <v>1</v>
      </c>
      <c r="L23" s="67" t="b">
        <v>1</v>
      </c>
      <c r="M23" s="67" t="b">
        <v>0</v>
      </c>
      <c r="N23" s="67" t="b">
        <f t="shared" si="0"/>
        <v>1</v>
      </c>
      <c r="O23" s="67" t="b">
        <v>1</v>
      </c>
      <c r="P23" t="b">
        <v>1</v>
      </c>
      <c r="S23" s="6"/>
    </row>
    <row r="24" spans="1:19">
      <c r="A24" s="6" t="s">
        <v>240</v>
      </c>
      <c r="B24" s="7" t="s">
        <v>157</v>
      </c>
      <c r="C24" s="7" t="s">
        <v>157</v>
      </c>
      <c r="D24" s="6" t="s">
        <v>246</v>
      </c>
      <c r="E24" s="6" t="s">
        <v>268</v>
      </c>
      <c r="F24" s="6" t="s">
        <v>266</v>
      </c>
      <c r="G24" s="68" t="b">
        <v>0</v>
      </c>
      <c r="H24" s="21">
        <v>-0.18</v>
      </c>
      <c r="I24" s="16">
        <v>17</v>
      </c>
      <c r="J24" s="59" t="b">
        <v>1</v>
      </c>
      <c r="K24" s="59" t="b">
        <v>1</v>
      </c>
      <c r="L24" s="67" t="b">
        <v>0</v>
      </c>
      <c r="M24" s="67" t="b">
        <v>0</v>
      </c>
      <c r="N24" s="67" t="b">
        <f t="shared" si="0"/>
        <v>0</v>
      </c>
      <c r="O24" s="67"/>
      <c r="P24"/>
      <c r="S24" s="6"/>
    </row>
    <row r="25" spans="1:19">
      <c r="A25" s="6" t="s">
        <v>240</v>
      </c>
      <c r="B25" s="7" t="s">
        <v>157</v>
      </c>
      <c r="C25" s="7" t="s">
        <v>157</v>
      </c>
      <c r="D25" s="6" t="s">
        <v>246</v>
      </c>
      <c r="E25" s="6" t="s">
        <v>269</v>
      </c>
      <c r="F25" s="6" t="s">
        <v>266</v>
      </c>
      <c r="G25" s="68" t="b">
        <v>0</v>
      </c>
      <c r="H25" s="21">
        <v>0.01</v>
      </c>
      <c r="I25" s="16">
        <v>17</v>
      </c>
      <c r="J25" s="59" t="b">
        <v>1</v>
      </c>
      <c r="K25" s="59" t="b">
        <v>1</v>
      </c>
      <c r="L25" s="67" t="b">
        <v>1</v>
      </c>
      <c r="M25" s="80" t="b">
        <v>1</v>
      </c>
      <c r="N25" s="67" t="b">
        <f t="shared" si="0"/>
        <v>1</v>
      </c>
      <c r="O25" s="67" t="b">
        <v>1</v>
      </c>
      <c r="P25" t="b">
        <v>1</v>
      </c>
      <c r="S25" s="6"/>
    </row>
    <row r="26" spans="1:19">
      <c r="A26" s="6" t="s">
        <v>240</v>
      </c>
      <c r="B26" s="7" t="s">
        <v>157</v>
      </c>
      <c r="C26" s="7" t="s">
        <v>272</v>
      </c>
      <c r="D26" s="6" t="s">
        <v>244</v>
      </c>
      <c r="E26" s="6" t="s">
        <v>270</v>
      </c>
      <c r="F26" s="6" t="s">
        <v>266</v>
      </c>
      <c r="G26" s="68" t="b">
        <v>0</v>
      </c>
      <c r="H26" s="21">
        <v>0.42</v>
      </c>
      <c r="I26" s="16">
        <v>17</v>
      </c>
      <c r="J26" s="59" t="b">
        <v>1</v>
      </c>
      <c r="K26" s="59" t="b">
        <v>1</v>
      </c>
      <c r="L26" s="67" t="b">
        <v>0</v>
      </c>
      <c r="M26" s="67" t="b">
        <v>0</v>
      </c>
      <c r="N26" s="67" t="b">
        <f t="shared" si="0"/>
        <v>0</v>
      </c>
      <c r="O26" s="67"/>
      <c r="P26"/>
      <c r="S26" s="6" t="s">
        <v>271</v>
      </c>
    </row>
    <row r="27" spans="1:19">
      <c r="A27" s="6" t="s">
        <v>240</v>
      </c>
      <c r="B27" s="7" t="s">
        <v>157</v>
      </c>
      <c r="C27" s="7" t="s">
        <v>272</v>
      </c>
      <c r="D27" s="6" t="s">
        <v>245</v>
      </c>
      <c r="E27" s="6" t="s">
        <v>270</v>
      </c>
      <c r="F27" s="6" t="s">
        <v>266</v>
      </c>
      <c r="G27" s="68" t="b">
        <v>0</v>
      </c>
      <c r="H27" s="21">
        <v>0.37</v>
      </c>
      <c r="I27" s="16">
        <v>17</v>
      </c>
      <c r="J27" s="59" t="b">
        <v>1</v>
      </c>
      <c r="K27" s="59" t="b">
        <v>1</v>
      </c>
      <c r="L27" s="67" t="b">
        <v>0</v>
      </c>
      <c r="M27" s="67" t="b">
        <v>0</v>
      </c>
      <c r="N27" s="67" t="b">
        <f t="shared" si="0"/>
        <v>0</v>
      </c>
      <c r="O27" s="67"/>
      <c r="P27"/>
      <c r="S27" s="6" t="s">
        <v>271</v>
      </c>
    </row>
    <row r="28" spans="1:19">
      <c r="A28" s="6" t="s">
        <v>240</v>
      </c>
      <c r="B28" s="7" t="s">
        <v>157</v>
      </c>
      <c r="C28" s="7" t="s">
        <v>272</v>
      </c>
      <c r="D28" s="6" t="s">
        <v>247</v>
      </c>
      <c r="E28" s="6" t="s">
        <v>270</v>
      </c>
      <c r="F28" s="6" t="s">
        <v>266</v>
      </c>
      <c r="G28" s="68" t="b">
        <v>0</v>
      </c>
      <c r="H28" s="21">
        <v>0.13</v>
      </c>
      <c r="I28" s="16">
        <v>17</v>
      </c>
      <c r="J28" s="59" t="b">
        <v>1</v>
      </c>
      <c r="K28" s="59" t="b">
        <v>1</v>
      </c>
      <c r="L28" s="67" t="b">
        <v>0</v>
      </c>
      <c r="M28" s="67" t="b">
        <v>0</v>
      </c>
      <c r="N28" s="67" t="b">
        <f t="shared" si="0"/>
        <v>0</v>
      </c>
      <c r="O28" s="67"/>
      <c r="P28"/>
      <c r="S28" s="6" t="s">
        <v>271</v>
      </c>
    </row>
    <row r="29" spans="1:19">
      <c r="A29" s="6" t="s">
        <v>240</v>
      </c>
      <c r="B29" s="7" t="s">
        <v>157</v>
      </c>
      <c r="C29" s="7" t="s">
        <v>272</v>
      </c>
      <c r="D29" s="6" t="s">
        <v>246</v>
      </c>
      <c r="E29" s="6" t="s">
        <v>270</v>
      </c>
      <c r="F29" s="6" t="s">
        <v>266</v>
      </c>
      <c r="G29" s="68" t="b">
        <v>0</v>
      </c>
      <c r="H29" s="21">
        <v>0.01</v>
      </c>
      <c r="I29" s="16">
        <v>17</v>
      </c>
      <c r="J29" s="59" t="b">
        <v>1</v>
      </c>
      <c r="K29" s="59" t="b">
        <v>1</v>
      </c>
      <c r="L29" s="80" t="b">
        <v>0</v>
      </c>
      <c r="M29" s="67" t="b">
        <v>0</v>
      </c>
      <c r="N29" s="67" t="b">
        <f t="shared" si="0"/>
        <v>0</v>
      </c>
      <c r="O29" s="67"/>
      <c r="P29"/>
      <c r="S29" s="6" t="s">
        <v>271</v>
      </c>
    </row>
    <row r="30" spans="1:19">
      <c r="A30" s="6" t="s">
        <v>240</v>
      </c>
      <c r="B30" s="7" t="s">
        <v>157</v>
      </c>
      <c r="C30" s="7" t="s">
        <v>157</v>
      </c>
      <c r="D30" s="6" t="s">
        <v>254</v>
      </c>
      <c r="E30" s="6" t="s">
        <v>241</v>
      </c>
      <c r="F30" s="6" t="s">
        <v>266</v>
      </c>
      <c r="G30" s="68" t="b">
        <v>0</v>
      </c>
      <c r="H30" s="21">
        <v>0.43</v>
      </c>
      <c r="I30" s="16">
        <v>17</v>
      </c>
      <c r="J30" s="59" t="b">
        <v>1</v>
      </c>
      <c r="K30" s="59" t="b">
        <v>1</v>
      </c>
      <c r="L30" s="80" t="b">
        <v>1</v>
      </c>
      <c r="M30" s="67" t="b">
        <v>0</v>
      </c>
      <c r="N30" s="67" t="b">
        <f t="shared" si="0"/>
        <v>1</v>
      </c>
      <c r="O30" s="80" t="b">
        <v>1</v>
      </c>
      <c r="P30" t="b">
        <v>1</v>
      </c>
      <c r="S30" s="6"/>
    </row>
    <row r="31" spans="1:19">
      <c r="A31" s="6" t="s">
        <v>240</v>
      </c>
      <c r="B31" s="7" t="s">
        <v>157</v>
      </c>
      <c r="C31" s="7" t="s">
        <v>157</v>
      </c>
      <c r="D31" s="6" t="s">
        <v>254</v>
      </c>
      <c r="E31" s="6" t="s">
        <v>242</v>
      </c>
      <c r="F31" s="6" t="s">
        <v>266</v>
      </c>
      <c r="G31" s="68" t="b">
        <v>0</v>
      </c>
      <c r="H31" s="21">
        <v>0.47</v>
      </c>
      <c r="I31" s="16">
        <v>17</v>
      </c>
      <c r="J31" s="59" t="b">
        <v>1</v>
      </c>
      <c r="K31" s="59" t="b">
        <v>1</v>
      </c>
      <c r="L31" s="80" t="b">
        <v>0</v>
      </c>
      <c r="M31" s="67" t="b">
        <v>0</v>
      </c>
      <c r="N31" s="67" t="b">
        <f t="shared" si="0"/>
        <v>0</v>
      </c>
      <c r="O31" s="80"/>
      <c r="P31"/>
      <c r="S31" s="6"/>
    </row>
    <row r="32" spans="1:19">
      <c r="A32" s="6" t="s">
        <v>240</v>
      </c>
      <c r="B32" s="7" t="s">
        <v>157</v>
      </c>
      <c r="C32" s="7" t="s">
        <v>157</v>
      </c>
      <c r="D32" s="6" t="s">
        <v>254</v>
      </c>
      <c r="E32" s="6" t="s">
        <v>243</v>
      </c>
      <c r="F32" s="6" t="s">
        <v>266</v>
      </c>
      <c r="G32" s="68" t="b">
        <v>0</v>
      </c>
      <c r="H32" s="21">
        <v>0.52</v>
      </c>
      <c r="I32" s="16">
        <v>17</v>
      </c>
      <c r="J32" s="59" t="b">
        <v>1</v>
      </c>
      <c r="K32" s="59" t="b">
        <v>1</v>
      </c>
      <c r="L32" s="80" t="b">
        <v>1</v>
      </c>
      <c r="M32" s="67" t="b">
        <v>0</v>
      </c>
      <c r="N32" s="67" t="b">
        <f t="shared" si="0"/>
        <v>1</v>
      </c>
      <c r="O32" s="80" t="b">
        <v>1</v>
      </c>
      <c r="P32" t="b">
        <v>1</v>
      </c>
      <c r="S32" s="6"/>
    </row>
    <row r="33" spans="1:19">
      <c r="A33" s="6" t="s">
        <v>240</v>
      </c>
      <c r="B33" s="7" t="s">
        <v>157</v>
      </c>
      <c r="C33" s="7" t="s">
        <v>272</v>
      </c>
      <c r="D33" s="6" t="s">
        <v>254</v>
      </c>
      <c r="E33" s="6" t="s">
        <v>270</v>
      </c>
      <c r="F33" s="6" t="s">
        <v>266</v>
      </c>
      <c r="G33" s="68" t="b">
        <v>0</v>
      </c>
      <c r="H33" s="21">
        <v>0.28999999999999998</v>
      </c>
      <c r="I33" s="16">
        <v>17</v>
      </c>
      <c r="J33" s="59" t="b">
        <v>1</v>
      </c>
      <c r="K33" s="59" t="b">
        <v>1</v>
      </c>
      <c r="L33" s="80" t="b">
        <v>0</v>
      </c>
      <c r="M33" s="67" t="b">
        <v>0</v>
      </c>
      <c r="N33" s="67" t="b">
        <f t="shared" si="0"/>
        <v>0</v>
      </c>
      <c r="O33" s="80"/>
      <c r="P33"/>
      <c r="S33" s="6" t="s">
        <v>271</v>
      </c>
    </row>
    <row r="34" spans="1:19">
      <c r="A34" s="6" t="s">
        <v>240</v>
      </c>
      <c r="B34" s="7" t="s">
        <v>157</v>
      </c>
      <c r="C34" s="7" t="s">
        <v>157</v>
      </c>
      <c r="D34" s="6" t="s">
        <v>254</v>
      </c>
      <c r="E34" s="6" t="s">
        <v>267</v>
      </c>
      <c r="F34" s="6" t="s">
        <v>266</v>
      </c>
      <c r="G34" s="68" t="b">
        <v>0</v>
      </c>
      <c r="H34" s="21">
        <v>0.3</v>
      </c>
      <c r="I34" s="16">
        <v>17</v>
      </c>
      <c r="J34" s="59" t="b">
        <v>1</v>
      </c>
      <c r="K34" s="59" t="b">
        <v>1</v>
      </c>
      <c r="L34" s="80" t="b">
        <v>1</v>
      </c>
      <c r="M34" s="67" t="b">
        <v>0</v>
      </c>
      <c r="N34" s="67" t="b">
        <f t="shared" si="0"/>
        <v>1</v>
      </c>
      <c r="O34" s="80" t="b">
        <v>1</v>
      </c>
      <c r="P34" t="b">
        <v>1</v>
      </c>
    </row>
    <row r="35" spans="1:19">
      <c r="A35" s="6" t="s">
        <v>240</v>
      </c>
      <c r="B35" s="7" t="s">
        <v>157</v>
      </c>
      <c r="C35" s="7" t="s">
        <v>157</v>
      </c>
      <c r="D35" s="6" t="s">
        <v>254</v>
      </c>
      <c r="E35" s="6" t="s">
        <v>268</v>
      </c>
      <c r="F35" s="6" t="s">
        <v>266</v>
      </c>
      <c r="G35" s="68" t="b">
        <v>0</v>
      </c>
      <c r="H35" s="21">
        <v>0.16</v>
      </c>
      <c r="I35" s="16">
        <v>17</v>
      </c>
      <c r="J35" s="59" t="b">
        <v>1</v>
      </c>
      <c r="K35" s="59" t="b">
        <v>1</v>
      </c>
      <c r="L35" s="80" t="b">
        <v>0</v>
      </c>
      <c r="M35" s="67" t="b">
        <v>0</v>
      </c>
      <c r="N35" s="67" t="b">
        <f t="shared" si="0"/>
        <v>0</v>
      </c>
      <c r="O35" s="80"/>
      <c r="P35"/>
      <c r="S35" s="6"/>
    </row>
    <row r="36" spans="1:19">
      <c r="A36" s="6" t="s">
        <v>240</v>
      </c>
      <c r="B36" s="7" t="s">
        <v>157</v>
      </c>
      <c r="C36" s="7" t="s">
        <v>157</v>
      </c>
      <c r="D36" s="6" t="s">
        <v>254</v>
      </c>
      <c r="E36" s="6" t="s">
        <v>269</v>
      </c>
      <c r="F36" s="6" t="s">
        <v>266</v>
      </c>
      <c r="G36" s="68" t="b">
        <v>0</v>
      </c>
      <c r="H36" s="21">
        <v>0.3</v>
      </c>
      <c r="I36" s="16">
        <v>17</v>
      </c>
      <c r="J36" s="59" t="b">
        <v>1</v>
      </c>
      <c r="K36" s="59" t="b">
        <v>1</v>
      </c>
      <c r="L36" s="80" t="b">
        <v>1</v>
      </c>
      <c r="M36" s="80" t="b">
        <v>1</v>
      </c>
      <c r="N36" s="67" t="b">
        <f t="shared" si="0"/>
        <v>1</v>
      </c>
      <c r="O36" s="80" t="b">
        <v>1</v>
      </c>
      <c r="P36" t="b">
        <v>1</v>
      </c>
      <c r="S36" s="6"/>
    </row>
    <row r="37" spans="1:19">
      <c r="A37" t="s">
        <v>248</v>
      </c>
      <c r="B37" t="s">
        <v>158</v>
      </c>
      <c r="C37" t="s">
        <v>158</v>
      </c>
      <c r="D37" s="6" t="s">
        <v>249</v>
      </c>
      <c r="E37" s="7" t="s">
        <v>250</v>
      </c>
      <c r="F37" s="6" t="s">
        <v>266</v>
      </c>
      <c r="G37" s="68" t="b">
        <v>0</v>
      </c>
      <c r="H37" s="10">
        <v>0.41</v>
      </c>
      <c r="I37" s="11">
        <v>32</v>
      </c>
      <c r="J37" s="59" t="b">
        <v>0</v>
      </c>
      <c r="K37" s="59" t="b">
        <v>1</v>
      </c>
      <c r="L37" s="80" t="b">
        <v>1</v>
      </c>
      <c r="M37" s="80" t="b">
        <v>1</v>
      </c>
      <c r="N37" s="67" t="b">
        <f t="shared" si="0"/>
        <v>1</v>
      </c>
      <c r="O37" s="80" t="b">
        <v>1</v>
      </c>
      <c r="P37" t="b">
        <v>1</v>
      </c>
      <c r="Q37" s="46">
        <v>0.41</v>
      </c>
      <c r="R37" s="10">
        <v>0.41</v>
      </c>
      <c r="S37" s="6"/>
    </row>
    <row r="38" spans="1:19">
      <c r="A38" s="1" t="s">
        <v>248</v>
      </c>
      <c r="B38" s="1"/>
      <c r="C38" s="1"/>
      <c r="D38" s="1" t="s">
        <v>373</v>
      </c>
      <c r="E38" s="1"/>
      <c r="F38" s="1" t="s">
        <v>383</v>
      </c>
      <c r="G38" s="69" t="b">
        <v>1</v>
      </c>
      <c r="H38" s="1"/>
      <c r="I38" s="55">
        <v>16</v>
      </c>
      <c r="J38" s="61" t="b">
        <v>0</v>
      </c>
      <c r="K38" s="59" t="b">
        <v>1</v>
      </c>
      <c r="L38" s="80"/>
      <c r="M38" s="80"/>
      <c r="N38" s="67" t="b">
        <f t="shared" si="0"/>
        <v>0</v>
      </c>
      <c r="O38" s="80"/>
      <c r="P38"/>
      <c r="Q38" s="46">
        <v>0.56000000000000005</v>
      </c>
      <c r="S38" s="6" t="s">
        <v>402</v>
      </c>
    </row>
    <row r="39" spans="1:19">
      <c r="A39" s="1" t="s">
        <v>248</v>
      </c>
      <c r="B39" s="1"/>
      <c r="C39" s="1"/>
      <c r="D39" s="1" t="s">
        <v>374</v>
      </c>
      <c r="E39" s="1"/>
      <c r="F39" s="1" t="s">
        <v>383</v>
      </c>
      <c r="G39" s="69" t="b">
        <v>1</v>
      </c>
      <c r="H39" s="1"/>
      <c r="I39" s="55">
        <v>16</v>
      </c>
      <c r="J39" s="61" t="b">
        <v>0</v>
      </c>
      <c r="K39" s="59" t="b">
        <v>1</v>
      </c>
      <c r="L39" s="80"/>
      <c r="M39" s="80"/>
      <c r="N39" s="67" t="b">
        <f t="shared" si="0"/>
        <v>0</v>
      </c>
      <c r="O39" s="80"/>
      <c r="P39"/>
      <c r="Q39" s="46">
        <v>0.42</v>
      </c>
      <c r="S39" s="6" t="s">
        <v>402</v>
      </c>
    </row>
    <row r="40" spans="1:19">
      <c r="A40" s="1" t="s">
        <v>248</v>
      </c>
      <c r="B40" s="1"/>
      <c r="C40" s="1"/>
      <c r="D40" s="1" t="s">
        <v>375</v>
      </c>
      <c r="E40" s="1"/>
      <c r="F40" s="1" t="s">
        <v>383</v>
      </c>
      <c r="G40" s="69" t="b">
        <v>1</v>
      </c>
      <c r="H40" s="1"/>
      <c r="I40" s="55">
        <v>16</v>
      </c>
      <c r="J40" s="61" t="b">
        <v>0</v>
      </c>
      <c r="K40" s="59" t="b">
        <v>1</v>
      </c>
      <c r="L40" s="80"/>
      <c r="M40" s="80"/>
      <c r="N40" s="67" t="b">
        <f t="shared" si="0"/>
        <v>0</v>
      </c>
      <c r="O40" s="80"/>
      <c r="P40"/>
      <c r="Q40" s="46">
        <v>0.57999999999999996</v>
      </c>
      <c r="S40" s="6" t="s">
        <v>402</v>
      </c>
    </row>
    <row r="41" spans="1:19">
      <c r="A41" s="1" t="s">
        <v>248</v>
      </c>
      <c r="B41" s="1"/>
      <c r="C41" s="1"/>
      <c r="D41" s="1" t="s">
        <v>376</v>
      </c>
      <c r="E41" s="1"/>
      <c r="F41" s="1" t="s">
        <v>383</v>
      </c>
      <c r="G41" s="69" t="b">
        <v>1</v>
      </c>
      <c r="H41" s="1"/>
      <c r="I41" s="55">
        <v>16</v>
      </c>
      <c r="J41" s="61" t="b">
        <v>0</v>
      </c>
      <c r="K41" s="59" t="b">
        <v>1</v>
      </c>
      <c r="L41" s="80"/>
      <c r="M41" s="80"/>
      <c r="N41" s="67" t="b">
        <f t="shared" si="0"/>
        <v>0</v>
      </c>
      <c r="O41" s="80"/>
      <c r="P41"/>
      <c r="Q41" s="46">
        <v>0.33</v>
      </c>
      <c r="S41" s="6" t="s">
        <v>402</v>
      </c>
    </row>
    <row r="42" spans="1:19">
      <c r="A42" t="s">
        <v>248</v>
      </c>
      <c r="B42" t="s">
        <v>255</v>
      </c>
      <c r="C42" t="s">
        <v>255</v>
      </c>
      <c r="D42" s="1" t="s">
        <v>375</v>
      </c>
      <c r="E42" s="56" t="s">
        <v>422</v>
      </c>
      <c r="F42" s="6" t="s">
        <v>266</v>
      </c>
      <c r="G42" s="68" t="b">
        <v>0</v>
      </c>
      <c r="H42" s="58">
        <v>8.4000000000000005E-2</v>
      </c>
      <c r="I42" s="11">
        <v>16</v>
      </c>
      <c r="J42" s="59" t="b">
        <v>1</v>
      </c>
      <c r="K42" s="59" t="b">
        <v>1</v>
      </c>
      <c r="L42" s="80" t="b">
        <v>1</v>
      </c>
      <c r="M42" s="80" t="b">
        <v>1</v>
      </c>
      <c r="N42" s="67" t="b">
        <f t="shared" si="0"/>
        <v>1</v>
      </c>
      <c r="O42" s="80" t="b">
        <v>1</v>
      </c>
      <c r="P42" t="b">
        <v>1</v>
      </c>
      <c r="Q42" s="17"/>
      <c r="S42" s="57" t="s">
        <v>420</v>
      </c>
    </row>
    <row r="43" spans="1:19">
      <c r="A43" t="s">
        <v>248</v>
      </c>
      <c r="B43" t="s">
        <v>255</v>
      </c>
      <c r="C43" t="s">
        <v>255</v>
      </c>
      <c r="D43" s="1" t="s">
        <v>376</v>
      </c>
      <c r="E43" s="56" t="s">
        <v>422</v>
      </c>
      <c r="F43" s="6" t="s">
        <v>266</v>
      </c>
      <c r="G43" s="68" t="b">
        <v>0</v>
      </c>
      <c r="H43" s="58">
        <v>8.7999999999999995E-2</v>
      </c>
      <c r="I43" s="11">
        <v>16</v>
      </c>
      <c r="J43" s="59" t="b">
        <v>1</v>
      </c>
      <c r="K43" s="59" t="b">
        <v>1</v>
      </c>
      <c r="L43" s="80" t="b">
        <v>1</v>
      </c>
      <c r="M43" s="80" t="b">
        <v>1</v>
      </c>
      <c r="N43" s="67" t="b">
        <f t="shared" si="0"/>
        <v>1</v>
      </c>
      <c r="O43" s="80" t="b">
        <v>1</v>
      </c>
      <c r="P43" t="b">
        <v>1</v>
      </c>
      <c r="Q43" s="17"/>
      <c r="S43" s="57" t="s">
        <v>420</v>
      </c>
    </row>
    <row r="44" spans="1:19">
      <c r="A44" t="s">
        <v>248</v>
      </c>
      <c r="B44" t="s">
        <v>255</v>
      </c>
      <c r="C44" t="s">
        <v>255</v>
      </c>
      <c r="D44" s="1" t="s">
        <v>373</v>
      </c>
      <c r="E44" s="56" t="s">
        <v>422</v>
      </c>
      <c r="F44" s="6" t="s">
        <v>266</v>
      </c>
      <c r="G44" s="68" t="b">
        <v>0</v>
      </c>
      <c r="H44" s="58">
        <v>0.214</v>
      </c>
      <c r="I44" s="11">
        <v>16</v>
      </c>
      <c r="J44" s="59" t="b">
        <v>1</v>
      </c>
      <c r="K44" s="59" t="b">
        <v>1</v>
      </c>
      <c r="L44" s="80" t="b">
        <v>1</v>
      </c>
      <c r="M44" s="80" t="b">
        <v>1</v>
      </c>
      <c r="N44" s="67" t="b">
        <f t="shared" si="0"/>
        <v>1</v>
      </c>
      <c r="O44" s="80" t="b">
        <v>1</v>
      </c>
      <c r="P44" t="b">
        <v>1</v>
      </c>
      <c r="Q44" s="17"/>
      <c r="S44" s="57" t="s">
        <v>420</v>
      </c>
    </row>
    <row r="45" spans="1:19">
      <c r="A45" t="s">
        <v>248</v>
      </c>
      <c r="B45" t="s">
        <v>255</v>
      </c>
      <c r="C45" t="s">
        <v>255</v>
      </c>
      <c r="D45" s="1" t="s">
        <v>374</v>
      </c>
      <c r="E45" s="56" t="s">
        <v>422</v>
      </c>
      <c r="F45" s="6" t="s">
        <v>266</v>
      </c>
      <c r="G45" s="68" t="b">
        <v>0</v>
      </c>
      <c r="H45" s="58">
        <v>0.18099999999999999</v>
      </c>
      <c r="I45" s="11">
        <v>16</v>
      </c>
      <c r="J45" s="59" t="b">
        <v>1</v>
      </c>
      <c r="K45" s="59" t="b">
        <v>1</v>
      </c>
      <c r="L45" s="80" t="b">
        <v>1</v>
      </c>
      <c r="M45" s="80" t="b">
        <v>1</v>
      </c>
      <c r="N45" s="67" t="b">
        <f t="shared" si="0"/>
        <v>1</v>
      </c>
      <c r="O45" s="80" t="b">
        <v>1</v>
      </c>
      <c r="P45" t="b">
        <v>1</v>
      </c>
      <c r="Q45" s="17"/>
      <c r="S45" s="57" t="s">
        <v>420</v>
      </c>
    </row>
    <row r="46" spans="1:19">
      <c r="A46" t="s">
        <v>248</v>
      </c>
      <c r="B46" t="s">
        <v>255</v>
      </c>
      <c r="C46" t="s">
        <v>255</v>
      </c>
      <c r="D46" s="6" t="s">
        <v>254</v>
      </c>
      <c r="E46" s="56" t="s">
        <v>422</v>
      </c>
      <c r="F46" s="6" t="s">
        <v>266</v>
      </c>
      <c r="G46" s="68" t="b">
        <v>0</v>
      </c>
      <c r="H46" s="58">
        <v>0.20499999999999999</v>
      </c>
      <c r="I46" s="11">
        <v>16</v>
      </c>
      <c r="J46" s="59" t="b">
        <v>1</v>
      </c>
      <c r="K46" s="59" t="b">
        <v>1</v>
      </c>
      <c r="L46" s="80" t="b">
        <v>1</v>
      </c>
      <c r="M46" s="80" t="b">
        <v>1</v>
      </c>
      <c r="N46" s="67" t="b">
        <f t="shared" si="0"/>
        <v>1</v>
      </c>
      <c r="O46" s="80" t="b">
        <v>1</v>
      </c>
      <c r="P46" t="b">
        <v>1</v>
      </c>
      <c r="Q46" s="17"/>
      <c r="S46" s="57" t="s">
        <v>420</v>
      </c>
    </row>
    <row r="47" spans="1:19">
      <c r="A47" t="s">
        <v>248</v>
      </c>
      <c r="B47" t="s">
        <v>255</v>
      </c>
      <c r="C47" t="s">
        <v>255</v>
      </c>
      <c r="D47" s="1" t="s">
        <v>375</v>
      </c>
      <c r="E47" s="56" t="s">
        <v>421</v>
      </c>
      <c r="F47" s="6" t="s">
        <v>266</v>
      </c>
      <c r="G47" s="68" t="b">
        <v>0</v>
      </c>
      <c r="H47" s="58">
        <v>0.255</v>
      </c>
      <c r="I47" s="11">
        <v>16</v>
      </c>
      <c r="J47" s="59" t="b">
        <v>1</v>
      </c>
      <c r="K47" s="59" t="b">
        <v>1</v>
      </c>
      <c r="L47" s="80" t="b">
        <v>0</v>
      </c>
      <c r="M47" s="67" t="b">
        <v>0</v>
      </c>
      <c r="N47" s="67" t="b">
        <f t="shared" si="0"/>
        <v>0</v>
      </c>
      <c r="O47" s="67"/>
      <c r="P47"/>
      <c r="Q47" s="17"/>
      <c r="S47" s="57" t="s">
        <v>420</v>
      </c>
    </row>
    <row r="48" spans="1:19">
      <c r="A48" t="s">
        <v>248</v>
      </c>
      <c r="B48" t="s">
        <v>255</v>
      </c>
      <c r="C48" t="s">
        <v>255</v>
      </c>
      <c r="D48" s="1" t="s">
        <v>376</v>
      </c>
      <c r="E48" s="56" t="s">
        <v>421</v>
      </c>
      <c r="F48" s="6" t="s">
        <v>266</v>
      </c>
      <c r="G48" s="68" t="b">
        <v>0</v>
      </c>
      <c r="H48" s="58">
        <v>3.5999999999999997E-2</v>
      </c>
      <c r="I48" s="11">
        <v>16</v>
      </c>
      <c r="J48" s="59" t="b">
        <v>1</v>
      </c>
      <c r="K48" s="59" t="b">
        <v>1</v>
      </c>
      <c r="L48" s="80" t="b">
        <v>0</v>
      </c>
      <c r="M48" s="67" t="b">
        <v>0</v>
      </c>
      <c r="N48" s="67" t="b">
        <f t="shared" si="0"/>
        <v>0</v>
      </c>
      <c r="O48" s="67"/>
      <c r="P48"/>
      <c r="Q48" s="17"/>
      <c r="S48" s="57" t="s">
        <v>420</v>
      </c>
    </row>
    <row r="49" spans="1:19">
      <c r="A49" t="s">
        <v>248</v>
      </c>
      <c r="B49" t="s">
        <v>255</v>
      </c>
      <c r="C49" t="s">
        <v>255</v>
      </c>
      <c r="D49" s="1" t="s">
        <v>373</v>
      </c>
      <c r="E49" s="56" t="s">
        <v>421</v>
      </c>
      <c r="F49" s="6" t="s">
        <v>266</v>
      </c>
      <c r="G49" s="68" t="b">
        <v>0</v>
      </c>
      <c r="H49" s="58">
        <v>0.16900000000000001</v>
      </c>
      <c r="I49" s="11">
        <v>16</v>
      </c>
      <c r="J49" s="59" t="b">
        <v>1</v>
      </c>
      <c r="K49" s="59" t="b">
        <v>1</v>
      </c>
      <c r="L49" s="80" t="b">
        <v>0</v>
      </c>
      <c r="M49" s="67" t="b">
        <v>0</v>
      </c>
      <c r="N49" s="67" t="b">
        <f t="shared" si="0"/>
        <v>0</v>
      </c>
      <c r="O49" s="67"/>
      <c r="P49"/>
      <c r="Q49" s="17"/>
      <c r="S49" s="57" t="s">
        <v>420</v>
      </c>
    </row>
    <row r="50" spans="1:19">
      <c r="A50" t="s">
        <v>248</v>
      </c>
      <c r="B50" t="s">
        <v>255</v>
      </c>
      <c r="C50" t="s">
        <v>255</v>
      </c>
      <c r="D50" s="1" t="s">
        <v>374</v>
      </c>
      <c r="E50" s="56" t="s">
        <v>421</v>
      </c>
      <c r="F50" s="6" t="s">
        <v>266</v>
      </c>
      <c r="G50" s="68" t="b">
        <v>0</v>
      </c>
      <c r="H50" s="58">
        <v>0.21099999999999999</v>
      </c>
      <c r="I50" s="11">
        <v>16</v>
      </c>
      <c r="J50" s="59" t="b">
        <v>1</v>
      </c>
      <c r="K50" s="59" t="b">
        <v>1</v>
      </c>
      <c r="L50" s="80" t="b">
        <v>0</v>
      </c>
      <c r="M50" s="67" t="b">
        <v>0</v>
      </c>
      <c r="N50" s="67" t="b">
        <f t="shared" si="0"/>
        <v>0</v>
      </c>
      <c r="O50" s="67"/>
      <c r="P50"/>
      <c r="Q50" s="17"/>
      <c r="S50" s="57" t="s">
        <v>420</v>
      </c>
    </row>
    <row r="51" spans="1:19">
      <c r="A51" t="s">
        <v>248</v>
      </c>
      <c r="B51" t="s">
        <v>255</v>
      </c>
      <c r="C51" t="s">
        <v>255</v>
      </c>
      <c r="D51" s="6" t="s">
        <v>254</v>
      </c>
      <c r="E51" s="56" t="s">
        <v>421</v>
      </c>
      <c r="F51" s="6" t="s">
        <v>266</v>
      </c>
      <c r="G51" s="68" t="b">
        <v>0</v>
      </c>
      <c r="H51" s="58">
        <v>0.22900000000000001</v>
      </c>
      <c r="I51" s="11">
        <v>16</v>
      </c>
      <c r="J51" s="59" t="b">
        <v>1</v>
      </c>
      <c r="K51" s="59" t="b">
        <v>1</v>
      </c>
      <c r="L51" s="80" t="b">
        <v>0</v>
      </c>
      <c r="M51" s="67" t="b">
        <v>0</v>
      </c>
      <c r="N51" s="67" t="b">
        <f t="shared" si="0"/>
        <v>0</v>
      </c>
      <c r="O51" s="67"/>
      <c r="P51"/>
      <c r="Q51" s="17"/>
      <c r="S51" s="57" t="s">
        <v>420</v>
      </c>
    </row>
    <row r="52" spans="1:19">
      <c r="A52" s="19" t="s">
        <v>286</v>
      </c>
      <c r="B52" s="19" t="s">
        <v>158</v>
      </c>
      <c r="C52" s="20" t="s">
        <v>158</v>
      </c>
      <c r="D52" s="19" t="s">
        <v>77</v>
      </c>
      <c r="E52" s="20" t="s">
        <v>287</v>
      </c>
      <c r="F52" s="19" t="s">
        <v>262</v>
      </c>
      <c r="G52" s="72" t="b">
        <v>0</v>
      </c>
      <c r="H52" s="21"/>
      <c r="I52" s="22">
        <v>24</v>
      </c>
      <c r="J52" s="62" t="b">
        <v>0</v>
      </c>
      <c r="K52" s="59" t="b">
        <v>1</v>
      </c>
      <c r="L52" s="71"/>
      <c r="M52" s="71"/>
      <c r="N52" s="67" t="b">
        <f t="shared" si="0"/>
        <v>0</v>
      </c>
      <c r="O52" s="71"/>
      <c r="P52"/>
      <c r="Q52" s="21">
        <v>0.44</v>
      </c>
      <c r="R52" s="21"/>
      <c r="S52" s="20" t="s">
        <v>480</v>
      </c>
    </row>
    <row r="53" spans="1:19">
      <c r="A53" s="19" t="s">
        <v>286</v>
      </c>
      <c r="B53" s="7" t="s">
        <v>157</v>
      </c>
      <c r="C53" s="7" t="s">
        <v>157</v>
      </c>
      <c r="D53" s="19" t="s">
        <v>431</v>
      </c>
      <c r="E53" s="20" t="s">
        <v>163</v>
      </c>
      <c r="F53" s="6" t="s">
        <v>266</v>
      </c>
      <c r="G53" s="72" t="b">
        <v>0</v>
      </c>
      <c r="H53" s="21">
        <v>0.18</v>
      </c>
      <c r="I53" s="22">
        <v>24</v>
      </c>
      <c r="J53" s="59" t="b">
        <v>0</v>
      </c>
      <c r="K53" s="59" t="b">
        <v>1</v>
      </c>
      <c r="L53" s="71" t="b">
        <v>0</v>
      </c>
      <c r="M53" s="71" t="b">
        <v>0</v>
      </c>
      <c r="N53" s="67" t="b">
        <f t="shared" si="0"/>
        <v>0</v>
      </c>
      <c r="O53" s="71"/>
      <c r="P53"/>
      <c r="Q53" s="21"/>
      <c r="R53" s="21"/>
      <c r="S53" s="20"/>
    </row>
    <row r="54" spans="1:19">
      <c r="A54" s="19" t="s">
        <v>286</v>
      </c>
      <c r="B54" s="7" t="s">
        <v>157</v>
      </c>
      <c r="C54" s="7" t="s">
        <v>157</v>
      </c>
      <c r="D54" s="19" t="s">
        <v>432</v>
      </c>
      <c r="E54" s="20" t="s">
        <v>163</v>
      </c>
      <c r="F54" s="6" t="s">
        <v>266</v>
      </c>
      <c r="G54" s="72" t="b">
        <v>0</v>
      </c>
      <c r="H54" s="21">
        <v>-0.49</v>
      </c>
      <c r="I54" s="22">
        <v>24</v>
      </c>
      <c r="J54" s="59" t="b">
        <v>0</v>
      </c>
      <c r="K54" s="59" t="b">
        <v>1</v>
      </c>
      <c r="L54" s="71" t="b">
        <v>0</v>
      </c>
      <c r="M54" s="71" t="b">
        <v>0</v>
      </c>
      <c r="N54" s="67" t="b">
        <f t="shared" si="0"/>
        <v>0</v>
      </c>
      <c r="O54" s="71"/>
      <c r="P54"/>
      <c r="Q54" s="21"/>
      <c r="R54" s="21"/>
      <c r="S54" s="20"/>
    </row>
    <row r="55" spans="1:19">
      <c r="A55" s="6" t="s">
        <v>29</v>
      </c>
      <c r="B55" s="6" t="s">
        <v>158</v>
      </c>
      <c r="D55" s="7" t="s">
        <v>79</v>
      </c>
      <c r="E55" s="7" t="s">
        <v>386</v>
      </c>
      <c r="F55" s="6" t="s">
        <v>262</v>
      </c>
      <c r="G55" s="67" t="b">
        <v>0</v>
      </c>
      <c r="H55" s="6"/>
      <c r="I55" s="14">
        <v>30</v>
      </c>
      <c r="J55" s="59" t="b">
        <v>0</v>
      </c>
      <c r="K55" s="59" t="b">
        <v>0</v>
      </c>
      <c r="N55" s="67" t="b">
        <f t="shared" si="0"/>
        <v>0</v>
      </c>
      <c r="P55"/>
      <c r="Q55" s="10">
        <v>0.51</v>
      </c>
      <c r="S55" s="7" t="s">
        <v>443</v>
      </c>
    </row>
    <row r="56" spans="1:19">
      <c r="A56" s="6" t="s">
        <v>29</v>
      </c>
      <c r="B56" t="s">
        <v>255</v>
      </c>
      <c r="C56" t="s">
        <v>255</v>
      </c>
      <c r="D56" s="6" t="s">
        <v>423</v>
      </c>
      <c r="E56" s="53" t="s">
        <v>438</v>
      </c>
      <c r="F56" s="6" t="s">
        <v>266</v>
      </c>
      <c r="G56" s="67" t="b">
        <v>0</v>
      </c>
      <c r="H56" s="10">
        <v>0.156</v>
      </c>
      <c r="I56">
        <v>30</v>
      </c>
      <c r="J56" s="59" t="b">
        <v>0</v>
      </c>
      <c r="K56" s="59" t="b">
        <v>1</v>
      </c>
      <c r="L56" s="67" t="b">
        <v>1</v>
      </c>
      <c r="M56" s="67" t="b">
        <v>1</v>
      </c>
      <c r="N56" s="67" t="b">
        <f t="shared" si="0"/>
        <v>1</v>
      </c>
      <c r="O56" s="67" t="b">
        <v>1</v>
      </c>
      <c r="P56" t="b">
        <v>1</v>
      </c>
      <c r="R56" s="18"/>
      <c r="S56" t="s">
        <v>442</v>
      </c>
    </row>
    <row r="57" spans="1:19">
      <c r="A57" s="6" t="s">
        <v>29</v>
      </c>
      <c r="B57" t="s">
        <v>255</v>
      </c>
      <c r="C57" t="s">
        <v>255</v>
      </c>
      <c r="D57" s="6" t="s">
        <v>424</v>
      </c>
      <c r="E57" s="53" t="s">
        <v>438</v>
      </c>
      <c r="F57" s="6" t="s">
        <v>266</v>
      </c>
      <c r="G57" s="67" t="b">
        <v>0</v>
      </c>
      <c r="H57" s="10">
        <v>0.14599999999999999</v>
      </c>
      <c r="I57">
        <v>30</v>
      </c>
      <c r="J57" s="59" t="b">
        <v>0</v>
      </c>
      <c r="K57" s="59" t="b">
        <v>1</v>
      </c>
      <c r="L57" s="67" t="b">
        <v>1</v>
      </c>
      <c r="M57" s="67" t="b">
        <v>1</v>
      </c>
      <c r="N57" s="67" t="b">
        <f t="shared" si="0"/>
        <v>1</v>
      </c>
      <c r="O57" s="67" t="b">
        <v>1</v>
      </c>
      <c r="P57" t="b">
        <v>1</v>
      </c>
      <c r="R57" s="18"/>
      <c r="S57" t="s">
        <v>442</v>
      </c>
    </row>
    <row r="58" spans="1:19">
      <c r="A58" s="6" t="s">
        <v>29</v>
      </c>
      <c r="B58" t="s">
        <v>255</v>
      </c>
      <c r="C58" t="s">
        <v>255</v>
      </c>
      <c r="D58" s="6" t="s">
        <v>425</v>
      </c>
      <c r="E58" s="53" t="s">
        <v>438</v>
      </c>
      <c r="F58" s="6" t="s">
        <v>266</v>
      </c>
      <c r="G58" s="67" t="b">
        <v>0</v>
      </c>
      <c r="H58" s="10">
        <v>-2.9000000000000001E-2</v>
      </c>
      <c r="I58">
        <v>30</v>
      </c>
      <c r="J58" s="59" t="b">
        <v>0</v>
      </c>
      <c r="K58" s="59" t="b">
        <v>1</v>
      </c>
      <c r="L58" s="67" t="b">
        <v>1</v>
      </c>
      <c r="M58" s="67" t="b">
        <v>1</v>
      </c>
      <c r="N58" s="67" t="b">
        <f t="shared" si="0"/>
        <v>1</v>
      </c>
      <c r="O58" s="67" t="b">
        <v>1</v>
      </c>
      <c r="P58" t="b">
        <v>1</v>
      </c>
      <c r="R58" s="18"/>
      <c r="S58" t="s">
        <v>442</v>
      </c>
    </row>
    <row r="59" spans="1:19">
      <c r="A59" s="6" t="s">
        <v>29</v>
      </c>
      <c r="B59" t="s">
        <v>255</v>
      </c>
      <c r="C59" t="s">
        <v>255</v>
      </c>
      <c r="D59" s="6" t="s">
        <v>426</v>
      </c>
      <c r="E59" s="53" t="s">
        <v>438</v>
      </c>
      <c r="F59" s="6" t="s">
        <v>266</v>
      </c>
      <c r="G59" s="67" t="b">
        <v>0</v>
      </c>
      <c r="H59" s="10">
        <v>-8.2000000000000003E-2</v>
      </c>
      <c r="I59">
        <v>30</v>
      </c>
      <c r="J59" s="59" t="b">
        <v>0</v>
      </c>
      <c r="K59" s="59" t="b">
        <v>1</v>
      </c>
      <c r="L59" s="67" t="b">
        <v>1</v>
      </c>
      <c r="M59" s="67" t="b">
        <v>1</v>
      </c>
      <c r="N59" s="67" t="b">
        <f t="shared" si="0"/>
        <v>1</v>
      </c>
      <c r="O59" s="71" t="b">
        <v>1</v>
      </c>
      <c r="P59" t="b">
        <v>1</v>
      </c>
      <c r="R59" s="18"/>
      <c r="S59" t="s">
        <v>442</v>
      </c>
    </row>
    <row r="60" spans="1:19">
      <c r="A60" s="6" t="s">
        <v>29</v>
      </c>
      <c r="B60" t="s">
        <v>255</v>
      </c>
      <c r="C60" t="s">
        <v>255</v>
      </c>
      <c r="D60" s="6" t="s">
        <v>431</v>
      </c>
      <c r="E60" s="53" t="s">
        <v>438</v>
      </c>
      <c r="F60" s="6" t="s">
        <v>266</v>
      </c>
      <c r="G60" s="67" t="b">
        <v>0</v>
      </c>
      <c r="H60" s="10">
        <v>5.1999999999999998E-2</v>
      </c>
      <c r="I60">
        <v>30</v>
      </c>
      <c r="J60" s="59" t="b">
        <v>0</v>
      </c>
      <c r="K60" s="59" t="b">
        <v>1</v>
      </c>
      <c r="L60" s="67" t="b">
        <v>1</v>
      </c>
      <c r="M60" s="67" t="b">
        <v>1</v>
      </c>
      <c r="N60" s="67" t="b">
        <f t="shared" si="0"/>
        <v>1</v>
      </c>
      <c r="O60" s="79" t="b">
        <v>1</v>
      </c>
      <c r="P60" t="b">
        <v>1</v>
      </c>
      <c r="R60" s="18"/>
      <c r="S60" t="s">
        <v>442</v>
      </c>
    </row>
    <row r="61" spans="1:19">
      <c r="A61" s="6" t="s">
        <v>29</v>
      </c>
      <c r="B61" t="s">
        <v>255</v>
      </c>
      <c r="C61" t="s">
        <v>255</v>
      </c>
      <c r="D61" s="6" t="s">
        <v>427</v>
      </c>
      <c r="E61" s="53" t="s">
        <v>438</v>
      </c>
      <c r="F61" s="6" t="s">
        <v>266</v>
      </c>
      <c r="G61" s="67" t="b">
        <v>0</v>
      </c>
      <c r="H61" s="10">
        <v>-6.8000000000000005E-2</v>
      </c>
      <c r="I61">
        <v>30</v>
      </c>
      <c r="J61" s="59" t="b">
        <v>0</v>
      </c>
      <c r="K61" s="59" t="b">
        <v>1</v>
      </c>
      <c r="L61" s="67" t="b">
        <v>1</v>
      </c>
      <c r="M61" s="67" t="b">
        <v>1</v>
      </c>
      <c r="N61" s="67" t="b">
        <f t="shared" si="0"/>
        <v>1</v>
      </c>
      <c r="O61" s="67" t="b">
        <v>1</v>
      </c>
      <c r="P61" t="b">
        <v>1</v>
      </c>
      <c r="R61" s="18"/>
      <c r="S61" t="s">
        <v>442</v>
      </c>
    </row>
    <row r="62" spans="1:19">
      <c r="A62" s="6" t="s">
        <v>29</v>
      </c>
      <c r="B62" t="s">
        <v>255</v>
      </c>
      <c r="C62" t="s">
        <v>255</v>
      </c>
      <c r="D62" s="6" t="s">
        <v>428</v>
      </c>
      <c r="E62" s="53" t="s">
        <v>438</v>
      </c>
      <c r="F62" s="6" t="s">
        <v>266</v>
      </c>
      <c r="G62" s="67" t="b">
        <v>0</v>
      </c>
      <c r="H62" s="10">
        <v>4.2000000000000003E-2</v>
      </c>
      <c r="I62">
        <v>30</v>
      </c>
      <c r="J62" s="59" t="b">
        <v>0</v>
      </c>
      <c r="K62" s="59" t="b">
        <v>1</v>
      </c>
      <c r="L62" s="67" t="b">
        <v>1</v>
      </c>
      <c r="M62" s="67" t="b">
        <v>1</v>
      </c>
      <c r="N62" s="67" t="b">
        <f t="shared" si="0"/>
        <v>1</v>
      </c>
      <c r="O62" s="67" t="b">
        <v>1</v>
      </c>
      <c r="P62" t="b">
        <v>1</v>
      </c>
      <c r="R62" s="18"/>
      <c r="S62" t="s">
        <v>442</v>
      </c>
    </row>
    <row r="63" spans="1:19">
      <c r="A63" s="6" t="s">
        <v>29</v>
      </c>
      <c r="B63" t="s">
        <v>255</v>
      </c>
      <c r="C63" t="s">
        <v>255</v>
      </c>
      <c r="D63" s="6" t="s">
        <v>429</v>
      </c>
      <c r="E63" s="53" t="s">
        <v>438</v>
      </c>
      <c r="F63" s="6" t="s">
        <v>266</v>
      </c>
      <c r="G63" s="67" t="b">
        <v>0</v>
      </c>
      <c r="H63" s="10">
        <v>0.14799999999999999</v>
      </c>
      <c r="I63">
        <v>30</v>
      </c>
      <c r="J63" s="59" t="b">
        <v>0</v>
      </c>
      <c r="K63" s="59" t="b">
        <v>1</v>
      </c>
      <c r="L63" s="67" t="b">
        <v>1</v>
      </c>
      <c r="M63" s="67" t="b">
        <v>1</v>
      </c>
      <c r="N63" s="67" t="b">
        <f t="shared" si="0"/>
        <v>1</v>
      </c>
      <c r="O63" s="71" t="b">
        <v>1</v>
      </c>
      <c r="P63" t="b">
        <v>1</v>
      </c>
      <c r="R63" s="18"/>
      <c r="S63" t="s">
        <v>442</v>
      </c>
    </row>
    <row r="64" spans="1:19">
      <c r="A64" s="6" t="s">
        <v>29</v>
      </c>
      <c r="B64" t="s">
        <v>255</v>
      </c>
      <c r="C64" t="s">
        <v>255</v>
      </c>
      <c r="D64" s="6" t="s">
        <v>430</v>
      </c>
      <c r="E64" s="53" t="s">
        <v>438</v>
      </c>
      <c r="F64" s="6" t="s">
        <v>266</v>
      </c>
      <c r="G64" s="67" t="b">
        <v>0</v>
      </c>
      <c r="H64" s="10">
        <v>0.38700000000000001</v>
      </c>
      <c r="I64">
        <v>30</v>
      </c>
      <c r="J64" s="59" t="b">
        <v>0</v>
      </c>
      <c r="K64" s="59" t="b">
        <v>1</v>
      </c>
      <c r="L64" s="67" t="b">
        <v>1</v>
      </c>
      <c r="M64" s="67" t="b">
        <v>1</v>
      </c>
      <c r="N64" s="67" t="b">
        <f t="shared" si="0"/>
        <v>1</v>
      </c>
      <c r="O64" s="79" t="b">
        <v>1</v>
      </c>
      <c r="P64" t="b">
        <v>1</v>
      </c>
      <c r="R64" s="18"/>
      <c r="S64" t="s">
        <v>442</v>
      </c>
    </row>
    <row r="65" spans="1:19">
      <c r="A65" s="6" t="s">
        <v>29</v>
      </c>
      <c r="B65" t="s">
        <v>255</v>
      </c>
      <c r="C65" t="s">
        <v>255</v>
      </c>
      <c r="D65" s="6" t="s">
        <v>432</v>
      </c>
      <c r="E65" s="53" t="s">
        <v>438</v>
      </c>
      <c r="F65" s="6" t="s">
        <v>266</v>
      </c>
      <c r="G65" s="67" t="b">
        <v>0</v>
      </c>
      <c r="H65" s="10">
        <v>0.161</v>
      </c>
      <c r="I65">
        <v>30</v>
      </c>
      <c r="J65" s="59" t="b">
        <v>0</v>
      </c>
      <c r="K65" s="59" t="b">
        <v>1</v>
      </c>
      <c r="L65" s="67" t="b">
        <v>1</v>
      </c>
      <c r="M65" s="67" t="b">
        <v>1</v>
      </c>
      <c r="N65" s="67" t="b">
        <f t="shared" si="0"/>
        <v>1</v>
      </c>
      <c r="O65" s="67" t="b">
        <v>1</v>
      </c>
      <c r="P65" t="b">
        <v>1</v>
      </c>
      <c r="R65" s="18"/>
      <c r="S65" t="s">
        <v>442</v>
      </c>
    </row>
    <row r="66" spans="1:19">
      <c r="A66" s="6" t="s">
        <v>29</v>
      </c>
      <c r="B66" t="s">
        <v>255</v>
      </c>
      <c r="C66" t="s">
        <v>255</v>
      </c>
      <c r="D66" s="6" t="s">
        <v>433</v>
      </c>
      <c r="E66" s="53" t="s">
        <v>438</v>
      </c>
      <c r="F66" s="6" t="s">
        <v>266</v>
      </c>
      <c r="G66" s="67" t="b">
        <v>0</v>
      </c>
      <c r="H66" s="10">
        <v>-0.19400000000000001</v>
      </c>
      <c r="I66">
        <v>30</v>
      </c>
      <c r="J66" s="59" t="b">
        <v>0</v>
      </c>
      <c r="K66" s="59" t="b">
        <v>1</v>
      </c>
      <c r="L66" s="67" t="b">
        <v>1</v>
      </c>
      <c r="M66" s="67" t="b">
        <v>1</v>
      </c>
      <c r="N66" s="67" t="b">
        <f t="shared" si="0"/>
        <v>1</v>
      </c>
      <c r="O66" s="67" t="b">
        <v>1</v>
      </c>
      <c r="P66" t="b">
        <v>1</v>
      </c>
      <c r="R66" s="18"/>
      <c r="S66" t="s">
        <v>442</v>
      </c>
    </row>
    <row r="67" spans="1:19">
      <c r="A67" s="6" t="s">
        <v>29</v>
      </c>
      <c r="B67" t="s">
        <v>255</v>
      </c>
      <c r="C67" t="s">
        <v>255</v>
      </c>
      <c r="D67" s="6" t="s">
        <v>434</v>
      </c>
      <c r="E67" s="53" t="s">
        <v>438</v>
      </c>
      <c r="F67" s="6" t="s">
        <v>266</v>
      </c>
      <c r="G67" s="67" t="b">
        <v>0</v>
      </c>
      <c r="H67" s="10">
        <v>-9.8000000000000004E-2</v>
      </c>
      <c r="I67">
        <v>30</v>
      </c>
      <c r="J67" s="59" t="b">
        <v>0</v>
      </c>
      <c r="K67" s="59" t="b">
        <v>1</v>
      </c>
      <c r="L67" s="67" t="b">
        <v>1</v>
      </c>
      <c r="M67" s="67" t="b">
        <v>1</v>
      </c>
      <c r="N67" s="67" t="b">
        <f t="shared" ref="N67:N130" si="1">IF(OR(L67=TRUE, M67=TRUE), TRUE, FALSE)</f>
        <v>1</v>
      </c>
      <c r="O67" s="71" t="b">
        <v>1</v>
      </c>
      <c r="P67" t="b">
        <v>1</v>
      </c>
      <c r="R67" s="18"/>
      <c r="S67" t="s">
        <v>442</v>
      </c>
    </row>
    <row r="68" spans="1:19">
      <c r="A68" s="6" t="s">
        <v>29</v>
      </c>
      <c r="B68" t="s">
        <v>255</v>
      </c>
      <c r="C68" t="s">
        <v>255</v>
      </c>
      <c r="D68" s="6" t="s">
        <v>435</v>
      </c>
      <c r="E68" s="53" t="s">
        <v>438</v>
      </c>
      <c r="F68" s="6" t="s">
        <v>266</v>
      </c>
      <c r="G68" s="67" t="b">
        <v>0</v>
      </c>
      <c r="H68" s="10">
        <v>0.16900000000000001</v>
      </c>
      <c r="I68">
        <v>30</v>
      </c>
      <c r="J68" s="59" t="b">
        <v>0</v>
      </c>
      <c r="K68" s="59" t="b">
        <v>1</v>
      </c>
      <c r="L68" s="67" t="b">
        <v>1</v>
      </c>
      <c r="M68" s="67" t="b">
        <v>1</v>
      </c>
      <c r="N68" s="67" t="b">
        <f t="shared" si="1"/>
        <v>1</v>
      </c>
      <c r="O68" s="79" t="b">
        <v>1</v>
      </c>
      <c r="P68" t="b">
        <v>1</v>
      </c>
      <c r="R68" s="18"/>
      <c r="S68" t="s">
        <v>442</v>
      </c>
    </row>
    <row r="69" spans="1:19">
      <c r="A69" s="6" t="s">
        <v>29</v>
      </c>
      <c r="B69" t="s">
        <v>255</v>
      </c>
      <c r="C69" t="s">
        <v>255</v>
      </c>
      <c r="D69" s="6" t="s">
        <v>436</v>
      </c>
      <c r="E69" s="53" t="s">
        <v>438</v>
      </c>
      <c r="F69" s="6" t="s">
        <v>266</v>
      </c>
      <c r="G69" s="67" t="b">
        <v>0</v>
      </c>
      <c r="H69" s="10">
        <v>0.40500000000000003</v>
      </c>
      <c r="I69">
        <v>30</v>
      </c>
      <c r="J69" s="59" t="b">
        <v>0</v>
      </c>
      <c r="K69" s="59" t="b">
        <v>1</v>
      </c>
      <c r="L69" s="67" t="b">
        <v>1</v>
      </c>
      <c r="M69" s="67" t="b">
        <v>1</v>
      </c>
      <c r="N69" s="67" t="b">
        <f t="shared" si="1"/>
        <v>1</v>
      </c>
      <c r="O69" s="67" t="b">
        <v>1</v>
      </c>
      <c r="P69" t="b">
        <v>1</v>
      </c>
      <c r="R69" s="18"/>
      <c r="S69" t="s">
        <v>442</v>
      </c>
    </row>
    <row r="70" spans="1:19">
      <c r="A70" s="6" t="s">
        <v>29</v>
      </c>
      <c r="B70" t="s">
        <v>255</v>
      </c>
      <c r="C70" t="s">
        <v>255</v>
      </c>
      <c r="D70" s="6" t="s">
        <v>437</v>
      </c>
      <c r="E70" s="53" t="s">
        <v>438</v>
      </c>
      <c r="F70" s="6" t="s">
        <v>266</v>
      </c>
      <c r="G70" s="67" t="b">
        <v>0</v>
      </c>
      <c r="H70" s="10">
        <v>0.11</v>
      </c>
      <c r="I70">
        <v>30</v>
      </c>
      <c r="J70" s="59" t="b">
        <v>0</v>
      </c>
      <c r="K70" s="59" t="b">
        <v>1</v>
      </c>
      <c r="L70" s="67" t="b">
        <v>1</v>
      </c>
      <c r="M70" s="67" t="b">
        <v>1</v>
      </c>
      <c r="N70" s="67" t="b">
        <f t="shared" si="1"/>
        <v>1</v>
      </c>
      <c r="O70" s="67" t="b">
        <v>1</v>
      </c>
      <c r="P70" t="b">
        <v>1</v>
      </c>
      <c r="R70" s="18"/>
      <c r="S70" t="s">
        <v>442</v>
      </c>
    </row>
    <row r="71" spans="1:19">
      <c r="A71" s="6" t="s">
        <v>29</v>
      </c>
      <c r="B71" t="s">
        <v>255</v>
      </c>
      <c r="C71" t="s">
        <v>255</v>
      </c>
      <c r="D71" s="6" t="s">
        <v>423</v>
      </c>
      <c r="E71" s="53" t="s">
        <v>439</v>
      </c>
      <c r="F71" s="6" t="s">
        <v>266</v>
      </c>
      <c r="G71" s="67" t="b">
        <v>0</v>
      </c>
      <c r="H71" s="10">
        <v>0.28999999999999998</v>
      </c>
      <c r="I71">
        <v>30</v>
      </c>
      <c r="J71" s="59" t="b">
        <v>0</v>
      </c>
      <c r="K71" s="59" t="b">
        <v>1</v>
      </c>
      <c r="L71" s="67" t="b">
        <v>1</v>
      </c>
      <c r="M71" s="67" t="b">
        <v>1</v>
      </c>
      <c r="N71" s="67" t="b">
        <f t="shared" si="1"/>
        <v>1</v>
      </c>
      <c r="O71" s="71" t="b">
        <v>1</v>
      </c>
      <c r="P71" t="b">
        <v>1</v>
      </c>
      <c r="R71" s="18"/>
      <c r="S71" t="s">
        <v>442</v>
      </c>
    </row>
    <row r="72" spans="1:19">
      <c r="A72" s="6" t="s">
        <v>29</v>
      </c>
      <c r="B72" t="s">
        <v>255</v>
      </c>
      <c r="C72" t="s">
        <v>255</v>
      </c>
      <c r="D72" s="6" t="s">
        <v>424</v>
      </c>
      <c r="E72" s="53" t="s">
        <v>439</v>
      </c>
      <c r="F72" s="6" t="s">
        <v>266</v>
      </c>
      <c r="G72" s="67" t="b">
        <v>0</v>
      </c>
      <c r="H72" s="10">
        <v>0.17599999999999999</v>
      </c>
      <c r="I72">
        <v>30</v>
      </c>
      <c r="J72" s="59" t="b">
        <v>0</v>
      </c>
      <c r="K72" s="59" t="b">
        <v>1</v>
      </c>
      <c r="L72" s="67" t="b">
        <v>1</v>
      </c>
      <c r="M72" s="67" t="b">
        <v>1</v>
      </c>
      <c r="N72" s="67" t="b">
        <f t="shared" si="1"/>
        <v>1</v>
      </c>
      <c r="O72" s="79" t="b">
        <v>1</v>
      </c>
      <c r="P72" t="b">
        <v>1</v>
      </c>
      <c r="R72" s="18"/>
      <c r="S72" t="s">
        <v>442</v>
      </c>
    </row>
    <row r="73" spans="1:19">
      <c r="A73" s="6" t="s">
        <v>29</v>
      </c>
      <c r="B73" t="s">
        <v>255</v>
      </c>
      <c r="C73" t="s">
        <v>255</v>
      </c>
      <c r="D73" s="6" t="s">
        <v>425</v>
      </c>
      <c r="E73" s="53" t="s">
        <v>439</v>
      </c>
      <c r="F73" s="6" t="s">
        <v>266</v>
      </c>
      <c r="G73" s="67" t="b">
        <v>0</v>
      </c>
      <c r="H73" s="10">
        <v>-5.8000000000000003E-2</v>
      </c>
      <c r="I73">
        <v>30</v>
      </c>
      <c r="J73" s="59" t="b">
        <v>0</v>
      </c>
      <c r="K73" s="59" t="b">
        <v>1</v>
      </c>
      <c r="L73" s="67" t="b">
        <v>1</v>
      </c>
      <c r="M73" s="67" t="b">
        <v>1</v>
      </c>
      <c r="N73" s="67" t="b">
        <f t="shared" si="1"/>
        <v>1</v>
      </c>
      <c r="O73" s="67" t="b">
        <v>1</v>
      </c>
      <c r="P73" t="b">
        <v>1</v>
      </c>
      <c r="R73" s="18"/>
      <c r="S73" t="s">
        <v>442</v>
      </c>
    </row>
    <row r="74" spans="1:19">
      <c r="A74" s="6" t="s">
        <v>29</v>
      </c>
      <c r="B74" t="s">
        <v>255</v>
      </c>
      <c r="C74" t="s">
        <v>255</v>
      </c>
      <c r="D74" s="6" t="s">
        <v>426</v>
      </c>
      <c r="E74" s="53" t="s">
        <v>439</v>
      </c>
      <c r="F74" s="6" t="s">
        <v>266</v>
      </c>
      <c r="G74" s="67" t="b">
        <v>0</v>
      </c>
      <c r="H74" s="10">
        <v>0.157</v>
      </c>
      <c r="I74">
        <v>30</v>
      </c>
      <c r="J74" s="59" t="b">
        <v>0</v>
      </c>
      <c r="K74" s="59" t="b">
        <v>1</v>
      </c>
      <c r="L74" s="67" t="b">
        <v>1</v>
      </c>
      <c r="M74" s="67" t="b">
        <v>1</v>
      </c>
      <c r="N74" s="67" t="b">
        <f t="shared" si="1"/>
        <v>1</v>
      </c>
      <c r="O74" s="67" t="b">
        <v>1</v>
      </c>
      <c r="P74" t="b">
        <v>1</v>
      </c>
      <c r="R74" s="18"/>
      <c r="S74" t="s">
        <v>442</v>
      </c>
    </row>
    <row r="75" spans="1:19">
      <c r="A75" s="6" t="s">
        <v>29</v>
      </c>
      <c r="B75" t="s">
        <v>255</v>
      </c>
      <c r="C75" t="s">
        <v>255</v>
      </c>
      <c r="D75" s="6" t="s">
        <v>431</v>
      </c>
      <c r="E75" s="53" t="s">
        <v>439</v>
      </c>
      <c r="F75" s="6" t="s">
        <v>266</v>
      </c>
      <c r="G75" s="67" t="b">
        <v>0</v>
      </c>
      <c r="H75" s="10">
        <v>0.161</v>
      </c>
      <c r="I75">
        <v>30</v>
      </c>
      <c r="J75" s="59" t="b">
        <v>0</v>
      </c>
      <c r="K75" s="59" t="b">
        <v>1</v>
      </c>
      <c r="L75" s="67" t="b">
        <v>1</v>
      </c>
      <c r="M75" s="67" t="b">
        <v>1</v>
      </c>
      <c r="N75" s="67" t="b">
        <f t="shared" si="1"/>
        <v>1</v>
      </c>
      <c r="O75" s="71" t="b">
        <v>1</v>
      </c>
      <c r="P75" t="b">
        <v>1</v>
      </c>
      <c r="R75" s="18"/>
      <c r="S75" t="s">
        <v>442</v>
      </c>
    </row>
    <row r="76" spans="1:19">
      <c r="A76" s="6" t="s">
        <v>29</v>
      </c>
      <c r="B76" t="s">
        <v>255</v>
      </c>
      <c r="C76" t="s">
        <v>255</v>
      </c>
      <c r="D76" s="6" t="s">
        <v>427</v>
      </c>
      <c r="E76" s="53" t="s">
        <v>439</v>
      </c>
      <c r="F76" s="6" t="s">
        <v>266</v>
      </c>
      <c r="G76" s="67" t="b">
        <v>0</v>
      </c>
      <c r="H76" s="10">
        <v>-5.2999999999999999E-2</v>
      </c>
      <c r="I76">
        <v>30</v>
      </c>
      <c r="J76" s="59" t="b">
        <v>0</v>
      </c>
      <c r="K76" s="59" t="b">
        <v>1</v>
      </c>
      <c r="L76" s="67" t="b">
        <v>1</v>
      </c>
      <c r="M76" s="67" t="b">
        <v>1</v>
      </c>
      <c r="N76" s="67" t="b">
        <f t="shared" si="1"/>
        <v>1</v>
      </c>
      <c r="O76" s="79" t="b">
        <v>1</v>
      </c>
      <c r="P76" t="b">
        <v>1</v>
      </c>
      <c r="R76" s="18"/>
      <c r="S76" t="s">
        <v>442</v>
      </c>
    </row>
    <row r="77" spans="1:19" s="19" customFormat="1">
      <c r="A77" s="6" t="s">
        <v>29</v>
      </c>
      <c r="B77" t="s">
        <v>255</v>
      </c>
      <c r="C77" t="s">
        <v>255</v>
      </c>
      <c r="D77" s="6" t="s">
        <v>428</v>
      </c>
      <c r="E77" s="53" t="s">
        <v>439</v>
      </c>
      <c r="F77" s="6" t="s">
        <v>266</v>
      </c>
      <c r="G77" s="67" t="b">
        <v>0</v>
      </c>
      <c r="H77" s="10">
        <v>8.3000000000000004E-2</v>
      </c>
      <c r="I77">
        <v>30</v>
      </c>
      <c r="J77" s="59" t="b">
        <v>0</v>
      </c>
      <c r="K77" s="59" t="b">
        <v>1</v>
      </c>
      <c r="L77" s="67" t="b">
        <v>1</v>
      </c>
      <c r="M77" s="67" t="b">
        <v>1</v>
      </c>
      <c r="N77" s="67" t="b">
        <f t="shared" si="1"/>
        <v>1</v>
      </c>
      <c r="O77" s="67" t="b">
        <v>1</v>
      </c>
      <c r="P77" t="b">
        <v>1</v>
      </c>
      <c r="Q77" s="10"/>
      <c r="R77" s="18"/>
      <c r="S77" t="s">
        <v>442</v>
      </c>
    </row>
    <row r="78" spans="1:19" s="19" customFormat="1">
      <c r="A78" s="6" t="s">
        <v>29</v>
      </c>
      <c r="B78" t="s">
        <v>255</v>
      </c>
      <c r="C78" t="s">
        <v>255</v>
      </c>
      <c r="D78" s="6" t="s">
        <v>429</v>
      </c>
      <c r="E78" s="53" t="s">
        <v>439</v>
      </c>
      <c r="F78" s="6" t="s">
        <v>266</v>
      </c>
      <c r="G78" s="67" t="b">
        <v>0</v>
      </c>
      <c r="H78" s="10">
        <v>-6.8000000000000005E-2</v>
      </c>
      <c r="I78">
        <v>30</v>
      </c>
      <c r="J78" s="59" t="b">
        <v>0</v>
      </c>
      <c r="K78" s="59" t="b">
        <v>1</v>
      </c>
      <c r="L78" s="67" t="b">
        <v>1</v>
      </c>
      <c r="M78" s="67" t="b">
        <v>1</v>
      </c>
      <c r="N78" s="67" t="b">
        <f t="shared" si="1"/>
        <v>1</v>
      </c>
      <c r="O78" s="67" t="b">
        <v>1</v>
      </c>
      <c r="P78" t="b">
        <v>1</v>
      </c>
      <c r="Q78" s="10"/>
      <c r="R78" s="18"/>
      <c r="S78" t="s">
        <v>442</v>
      </c>
    </row>
    <row r="79" spans="1:19" s="19" customFormat="1">
      <c r="A79" s="6" t="s">
        <v>29</v>
      </c>
      <c r="B79" t="s">
        <v>255</v>
      </c>
      <c r="C79" t="s">
        <v>255</v>
      </c>
      <c r="D79" s="6" t="s">
        <v>430</v>
      </c>
      <c r="E79" s="53" t="s">
        <v>439</v>
      </c>
      <c r="F79" s="6" t="s">
        <v>266</v>
      </c>
      <c r="G79" s="67" t="b">
        <v>0</v>
      </c>
      <c r="H79" s="10">
        <v>0.254</v>
      </c>
      <c r="I79">
        <v>30</v>
      </c>
      <c r="J79" s="59" t="b">
        <v>0</v>
      </c>
      <c r="K79" s="59" t="b">
        <v>1</v>
      </c>
      <c r="L79" s="67" t="b">
        <v>1</v>
      </c>
      <c r="M79" s="67" t="b">
        <v>1</v>
      </c>
      <c r="N79" s="67" t="b">
        <f t="shared" si="1"/>
        <v>1</v>
      </c>
      <c r="O79" s="71" t="b">
        <v>1</v>
      </c>
      <c r="P79" t="b">
        <v>1</v>
      </c>
      <c r="Q79" s="10"/>
      <c r="R79" s="18"/>
      <c r="S79" t="s">
        <v>442</v>
      </c>
    </row>
    <row r="80" spans="1:19">
      <c r="A80" s="6" t="s">
        <v>29</v>
      </c>
      <c r="B80" t="s">
        <v>255</v>
      </c>
      <c r="C80" t="s">
        <v>255</v>
      </c>
      <c r="D80" s="6" t="s">
        <v>432</v>
      </c>
      <c r="E80" s="53" t="s">
        <v>439</v>
      </c>
      <c r="F80" s="6" t="s">
        <v>266</v>
      </c>
      <c r="G80" s="67" t="b">
        <v>0</v>
      </c>
      <c r="H80" s="10">
        <v>7.1999999999999995E-2</v>
      </c>
      <c r="I80">
        <v>30</v>
      </c>
      <c r="J80" s="59" t="b">
        <v>0</v>
      </c>
      <c r="K80" s="59" t="b">
        <v>1</v>
      </c>
      <c r="L80" s="67" t="b">
        <v>1</v>
      </c>
      <c r="M80" s="67" t="b">
        <v>1</v>
      </c>
      <c r="N80" s="67" t="b">
        <f t="shared" si="1"/>
        <v>1</v>
      </c>
      <c r="O80" s="79" t="b">
        <v>1</v>
      </c>
      <c r="P80" t="b">
        <v>1</v>
      </c>
      <c r="R80" s="18"/>
      <c r="S80" t="s">
        <v>442</v>
      </c>
    </row>
    <row r="81" spans="1:19">
      <c r="A81" s="6" t="s">
        <v>29</v>
      </c>
      <c r="B81" t="s">
        <v>255</v>
      </c>
      <c r="C81" t="s">
        <v>255</v>
      </c>
      <c r="D81" s="6" t="s">
        <v>433</v>
      </c>
      <c r="E81" s="53" t="s">
        <v>439</v>
      </c>
      <c r="F81" s="6" t="s">
        <v>266</v>
      </c>
      <c r="G81" s="67" t="b">
        <v>0</v>
      </c>
      <c r="H81" s="10">
        <v>-0.29499999999999998</v>
      </c>
      <c r="I81">
        <v>30</v>
      </c>
      <c r="J81" s="59" t="b">
        <v>0</v>
      </c>
      <c r="K81" s="59" t="b">
        <v>1</v>
      </c>
      <c r="L81" s="67" t="b">
        <v>1</v>
      </c>
      <c r="M81" s="67" t="b">
        <v>1</v>
      </c>
      <c r="N81" s="67" t="b">
        <f t="shared" si="1"/>
        <v>1</v>
      </c>
      <c r="O81" s="67" t="b">
        <v>1</v>
      </c>
      <c r="P81" t="b">
        <v>1</v>
      </c>
      <c r="R81" s="18"/>
      <c r="S81" t="s">
        <v>442</v>
      </c>
    </row>
    <row r="82" spans="1:19" s="19" customFormat="1">
      <c r="A82" s="6" t="s">
        <v>29</v>
      </c>
      <c r="B82" t="s">
        <v>255</v>
      </c>
      <c r="C82" t="s">
        <v>255</v>
      </c>
      <c r="D82" s="6" t="s">
        <v>434</v>
      </c>
      <c r="E82" s="53" t="s">
        <v>439</v>
      </c>
      <c r="F82" s="6" t="s">
        <v>266</v>
      </c>
      <c r="G82" s="67" t="b">
        <v>0</v>
      </c>
      <c r="H82" s="10">
        <v>-8.2000000000000003E-2</v>
      </c>
      <c r="I82">
        <v>30</v>
      </c>
      <c r="J82" s="59" t="b">
        <v>0</v>
      </c>
      <c r="K82" s="59" t="b">
        <v>1</v>
      </c>
      <c r="L82" s="67" t="b">
        <v>1</v>
      </c>
      <c r="M82" s="67" t="b">
        <v>1</v>
      </c>
      <c r="N82" s="67" t="b">
        <f t="shared" si="1"/>
        <v>1</v>
      </c>
      <c r="O82" s="67" t="b">
        <v>1</v>
      </c>
      <c r="P82" t="b">
        <v>1</v>
      </c>
      <c r="Q82" s="10"/>
      <c r="R82" s="18"/>
      <c r="S82" t="s">
        <v>442</v>
      </c>
    </row>
    <row r="83" spans="1:19" s="19" customFormat="1">
      <c r="A83" s="6" t="s">
        <v>29</v>
      </c>
      <c r="B83" t="s">
        <v>255</v>
      </c>
      <c r="C83" t="s">
        <v>255</v>
      </c>
      <c r="D83" s="6" t="s">
        <v>435</v>
      </c>
      <c r="E83" s="53" t="s">
        <v>439</v>
      </c>
      <c r="F83" s="6" t="s">
        <v>266</v>
      </c>
      <c r="G83" s="67" t="b">
        <v>0</v>
      </c>
      <c r="H83" s="10">
        <v>2E-3</v>
      </c>
      <c r="I83">
        <v>30</v>
      </c>
      <c r="J83" s="59" t="b">
        <v>0</v>
      </c>
      <c r="K83" s="59" t="b">
        <v>1</v>
      </c>
      <c r="L83" s="67" t="b">
        <v>1</v>
      </c>
      <c r="M83" s="67" t="b">
        <v>1</v>
      </c>
      <c r="N83" s="67" t="b">
        <f t="shared" si="1"/>
        <v>1</v>
      </c>
      <c r="O83" s="71" t="b">
        <v>1</v>
      </c>
      <c r="P83" t="b">
        <v>1</v>
      </c>
      <c r="Q83" s="10"/>
      <c r="R83" s="18"/>
      <c r="S83" t="s">
        <v>442</v>
      </c>
    </row>
    <row r="84" spans="1:19">
      <c r="A84" s="6" t="s">
        <v>29</v>
      </c>
      <c r="B84" t="s">
        <v>255</v>
      </c>
      <c r="C84" t="s">
        <v>255</v>
      </c>
      <c r="D84" s="6" t="s">
        <v>436</v>
      </c>
      <c r="E84" s="53" t="s">
        <v>439</v>
      </c>
      <c r="F84" s="6" t="s">
        <v>266</v>
      </c>
      <c r="G84" s="67" t="b">
        <v>0</v>
      </c>
      <c r="H84" s="10">
        <v>5.2999999999999999E-2</v>
      </c>
      <c r="I84">
        <v>30</v>
      </c>
      <c r="J84" s="59" t="b">
        <v>0</v>
      </c>
      <c r="K84" s="59" t="b">
        <v>1</v>
      </c>
      <c r="L84" s="67" t="b">
        <v>1</v>
      </c>
      <c r="M84" s="67" t="b">
        <v>1</v>
      </c>
      <c r="N84" s="67" t="b">
        <f t="shared" si="1"/>
        <v>1</v>
      </c>
      <c r="O84" s="79" t="b">
        <v>1</v>
      </c>
      <c r="P84" t="b">
        <v>1</v>
      </c>
      <c r="R84" s="18"/>
      <c r="S84" t="s">
        <v>442</v>
      </c>
    </row>
    <row r="85" spans="1:19">
      <c r="A85" s="6" t="s">
        <v>29</v>
      </c>
      <c r="B85" t="s">
        <v>255</v>
      </c>
      <c r="C85" t="s">
        <v>255</v>
      </c>
      <c r="D85" s="6" t="s">
        <v>437</v>
      </c>
      <c r="E85" s="53" t="s">
        <v>439</v>
      </c>
      <c r="F85" s="6" t="s">
        <v>266</v>
      </c>
      <c r="G85" s="67" t="b">
        <v>0</v>
      </c>
      <c r="H85" s="10">
        <v>-0.13500000000000001</v>
      </c>
      <c r="I85">
        <v>30</v>
      </c>
      <c r="J85" s="59" t="b">
        <v>0</v>
      </c>
      <c r="K85" s="59" t="b">
        <v>1</v>
      </c>
      <c r="L85" s="67" t="b">
        <v>1</v>
      </c>
      <c r="M85" s="67" t="b">
        <v>1</v>
      </c>
      <c r="N85" s="67" t="b">
        <f t="shared" si="1"/>
        <v>1</v>
      </c>
      <c r="O85" s="67" t="b">
        <v>1</v>
      </c>
      <c r="P85" t="b">
        <v>1</v>
      </c>
      <c r="R85" s="18"/>
      <c r="S85" t="s">
        <v>442</v>
      </c>
    </row>
    <row r="86" spans="1:19">
      <c r="A86" s="6" t="s">
        <v>29</v>
      </c>
      <c r="B86" t="s">
        <v>255</v>
      </c>
      <c r="C86" t="s">
        <v>255</v>
      </c>
      <c r="D86" s="6" t="s">
        <v>423</v>
      </c>
      <c r="E86" s="53" t="s">
        <v>440</v>
      </c>
      <c r="F86" s="6" t="s">
        <v>266</v>
      </c>
      <c r="G86" s="67" t="b">
        <v>0</v>
      </c>
      <c r="H86" s="52">
        <v>0.10100000000000001</v>
      </c>
      <c r="I86">
        <v>30</v>
      </c>
      <c r="J86" s="59" t="b">
        <v>0</v>
      </c>
      <c r="K86" s="59" t="b">
        <v>1</v>
      </c>
      <c r="L86" s="67" t="b">
        <v>0</v>
      </c>
      <c r="M86" s="67" t="b">
        <v>0</v>
      </c>
      <c r="N86" s="67" t="b">
        <f t="shared" si="1"/>
        <v>0</v>
      </c>
      <c r="O86" s="67"/>
      <c r="P86"/>
      <c r="R86" s="18"/>
      <c r="S86" t="s">
        <v>442</v>
      </c>
    </row>
    <row r="87" spans="1:19">
      <c r="A87" s="6" t="s">
        <v>29</v>
      </c>
      <c r="B87" t="s">
        <v>255</v>
      </c>
      <c r="C87" t="s">
        <v>255</v>
      </c>
      <c r="D87" s="6" t="s">
        <v>424</v>
      </c>
      <c r="E87" s="53" t="s">
        <v>440</v>
      </c>
      <c r="F87" s="6" t="s">
        <v>266</v>
      </c>
      <c r="G87" s="67" t="b">
        <v>0</v>
      </c>
      <c r="H87" s="52">
        <v>-3.5000000000000003E-2</v>
      </c>
      <c r="I87">
        <v>30</v>
      </c>
      <c r="J87" s="59" t="b">
        <v>0</v>
      </c>
      <c r="K87" s="59" t="b">
        <v>1</v>
      </c>
      <c r="L87" s="67" t="b">
        <v>0</v>
      </c>
      <c r="M87" s="67" t="b">
        <v>0</v>
      </c>
      <c r="N87" s="67" t="b">
        <f t="shared" si="1"/>
        <v>0</v>
      </c>
      <c r="O87" s="71"/>
      <c r="P87"/>
      <c r="R87" s="18"/>
      <c r="S87" t="s">
        <v>442</v>
      </c>
    </row>
    <row r="88" spans="1:19">
      <c r="A88" s="6" t="s">
        <v>29</v>
      </c>
      <c r="B88" t="s">
        <v>255</v>
      </c>
      <c r="C88" t="s">
        <v>255</v>
      </c>
      <c r="D88" s="6" t="s">
        <v>425</v>
      </c>
      <c r="E88" s="53" t="s">
        <v>440</v>
      </c>
      <c r="F88" s="6" t="s">
        <v>266</v>
      </c>
      <c r="G88" s="67" t="b">
        <v>0</v>
      </c>
      <c r="H88" s="52">
        <v>-0.112</v>
      </c>
      <c r="I88">
        <v>30</v>
      </c>
      <c r="J88" s="59" t="b">
        <v>0</v>
      </c>
      <c r="K88" s="59" t="b">
        <v>1</v>
      </c>
      <c r="L88" s="67" t="b">
        <v>0</v>
      </c>
      <c r="M88" s="67" t="b">
        <v>0</v>
      </c>
      <c r="N88" s="67" t="b">
        <f t="shared" si="1"/>
        <v>0</v>
      </c>
      <c r="O88" s="71"/>
      <c r="P88"/>
      <c r="R88" s="18"/>
      <c r="S88" t="s">
        <v>442</v>
      </c>
    </row>
    <row r="89" spans="1:19">
      <c r="A89" s="6" t="s">
        <v>29</v>
      </c>
      <c r="B89" t="s">
        <v>255</v>
      </c>
      <c r="C89" t="s">
        <v>255</v>
      </c>
      <c r="D89" s="6" t="s">
        <v>426</v>
      </c>
      <c r="E89" s="53" t="s">
        <v>440</v>
      </c>
      <c r="F89" s="6" t="s">
        <v>266</v>
      </c>
      <c r="G89" s="67" t="b">
        <v>0</v>
      </c>
      <c r="H89" s="52">
        <v>2.4E-2</v>
      </c>
      <c r="I89">
        <v>30</v>
      </c>
      <c r="J89" s="59" t="b">
        <v>0</v>
      </c>
      <c r="K89" s="59" t="b">
        <v>1</v>
      </c>
      <c r="L89" s="67" t="b">
        <v>0</v>
      </c>
      <c r="M89" s="67" t="b">
        <v>0</v>
      </c>
      <c r="N89" s="67" t="b">
        <f t="shared" si="1"/>
        <v>0</v>
      </c>
      <c r="O89" s="71"/>
      <c r="P89"/>
      <c r="R89" s="18"/>
      <c r="S89" t="s">
        <v>442</v>
      </c>
    </row>
    <row r="90" spans="1:19">
      <c r="A90" s="6" t="s">
        <v>29</v>
      </c>
      <c r="B90" t="s">
        <v>255</v>
      </c>
      <c r="C90" t="s">
        <v>255</v>
      </c>
      <c r="D90" s="6" t="s">
        <v>431</v>
      </c>
      <c r="E90" s="53" t="s">
        <v>440</v>
      </c>
      <c r="F90" s="6" t="s">
        <v>266</v>
      </c>
      <c r="G90" s="67" t="b">
        <v>0</v>
      </c>
      <c r="H90" s="52">
        <v>-0.02</v>
      </c>
      <c r="I90">
        <v>30</v>
      </c>
      <c r="J90" s="59" t="b">
        <v>0</v>
      </c>
      <c r="K90" s="59" t="b">
        <v>1</v>
      </c>
      <c r="L90" s="67" t="b">
        <v>0</v>
      </c>
      <c r="M90" s="67" t="b">
        <v>0</v>
      </c>
      <c r="N90" s="67" t="b">
        <f t="shared" si="1"/>
        <v>0</v>
      </c>
      <c r="O90" s="71"/>
      <c r="P90"/>
      <c r="R90" s="18"/>
      <c r="S90" t="s">
        <v>442</v>
      </c>
    </row>
    <row r="91" spans="1:19">
      <c r="A91" s="6" t="s">
        <v>29</v>
      </c>
      <c r="B91" t="s">
        <v>255</v>
      </c>
      <c r="C91" t="s">
        <v>255</v>
      </c>
      <c r="D91" s="6" t="s">
        <v>427</v>
      </c>
      <c r="E91" s="53" t="s">
        <v>440</v>
      </c>
      <c r="F91" s="6" t="s">
        <v>266</v>
      </c>
      <c r="G91" s="67" t="b">
        <v>0</v>
      </c>
      <c r="H91" s="52">
        <v>0.20200000000000001</v>
      </c>
      <c r="I91">
        <v>30</v>
      </c>
      <c r="J91" s="59" t="b">
        <v>0</v>
      </c>
      <c r="K91" s="59" t="b">
        <v>1</v>
      </c>
      <c r="L91" s="67" t="b">
        <v>0</v>
      </c>
      <c r="M91" s="67" t="b">
        <v>0</v>
      </c>
      <c r="N91" s="67" t="b">
        <f t="shared" si="1"/>
        <v>0</v>
      </c>
      <c r="O91" s="71"/>
      <c r="P91"/>
      <c r="R91" s="18"/>
      <c r="S91" t="s">
        <v>442</v>
      </c>
    </row>
    <row r="92" spans="1:19">
      <c r="A92" s="6" t="s">
        <v>29</v>
      </c>
      <c r="B92" t="s">
        <v>255</v>
      </c>
      <c r="C92" t="s">
        <v>255</v>
      </c>
      <c r="D92" s="6" t="s">
        <v>428</v>
      </c>
      <c r="E92" s="53" t="s">
        <v>440</v>
      </c>
      <c r="F92" s="6" t="s">
        <v>266</v>
      </c>
      <c r="G92" s="67" t="b">
        <v>0</v>
      </c>
      <c r="H92" s="52">
        <v>1.4999999999999999E-2</v>
      </c>
      <c r="I92">
        <v>30</v>
      </c>
      <c r="J92" s="59" t="b">
        <v>0</v>
      </c>
      <c r="K92" s="59" t="b">
        <v>1</v>
      </c>
      <c r="L92" s="67" t="b">
        <v>0</v>
      </c>
      <c r="M92" s="67" t="b">
        <v>0</v>
      </c>
      <c r="N92" s="67" t="b">
        <f t="shared" si="1"/>
        <v>0</v>
      </c>
      <c r="O92" s="71"/>
      <c r="P92"/>
      <c r="R92" s="18"/>
      <c r="S92" t="s">
        <v>442</v>
      </c>
    </row>
    <row r="93" spans="1:19">
      <c r="A93" s="6" t="s">
        <v>29</v>
      </c>
      <c r="B93" t="s">
        <v>255</v>
      </c>
      <c r="C93" t="s">
        <v>255</v>
      </c>
      <c r="D93" s="6" t="s">
        <v>429</v>
      </c>
      <c r="E93" s="53" t="s">
        <v>440</v>
      </c>
      <c r="F93" s="6" t="s">
        <v>266</v>
      </c>
      <c r="G93" s="67" t="b">
        <v>0</v>
      </c>
      <c r="H93" s="52">
        <v>-6.0999999999999999E-2</v>
      </c>
      <c r="I93">
        <v>30</v>
      </c>
      <c r="J93" s="59" t="b">
        <v>0</v>
      </c>
      <c r="K93" s="59" t="b">
        <v>1</v>
      </c>
      <c r="L93" s="67" t="b">
        <v>0</v>
      </c>
      <c r="M93" s="67" t="b">
        <v>0</v>
      </c>
      <c r="N93" s="67" t="b">
        <f t="shared" si="1"/>
        <v>0</v>
      </c>
      <c r="P93"/>
      <c r="R93" s="18"/>
      <c r="S93" t="s">
        <v>442</v>
      </c>
    </row>
    <row r="94" spans="1:19">
      <c r="A94" s="6" t="s">
        <v>29</v>
      </c>
      <c r="B94" t="s">
        <v>255</v>
      </c>
      <c r="C94" t="s">
        <v>255</v>
      </c>
      <c r="D94" s="6" t="s">
        <v>430</v>
      </c>
      <c r="E94" s="53" t="s">
        <v>440</v>
      </c>
      <c r="F94" s="6" t="s">
        <v>266</v>
      </c>
      <c r="G94" s="67" t="b">
        <v>0</v>
      </c>
      <c r="H94" s="52">
        <v>0.193</v>
      </c>
      <c r="I94">
        <v>30</v>
      </c>
      <c r="J94" s="59" t="b">
        <v>0</v>
      </c>
      <c r="K94" s="59" t="b">
        <v>1</v>
      </c>
      <c r="L94" s="67" t="b">
        <v>0</v>
      </c>
      <c r="M94" s="67" t="b">
        <v>0</v>
      </c>
      <c r="N94" s="67" t="b">
        <f t="shared" si="1"/>
        <v>0</v>
      </c>
      <c r="O94" s="67"/>
      <c r="P94"/>
      <c r="R94" s="18"/>
      <c r="S94" t="s">
        <v>442</v>
      </c>
    </row>
    <row r="95" spans="1:19">
      <c r="A95" s="6" t="s">
        <v>29</v>
      </c>
      <c r="B95" t="s">
        <v>255</v>
      </c>
      <c r="C95" t="s">
        <v>255</v>
      </c>
      <c r="D95" s="6" t="s">
        <v>432</v>
      </c>
      <c r="E95" s="53" t="s">
        <v>440</v>
      </c>
      <c r="F95" s="6" t="s">
        <v>266</v>
      </c>
      <c r="G95" s="67" t="b">
        <v>0</v>
      </c>
      <c r="H95" s="52">
        <v>0.11</v>
      </c>
      <c r="I95">
        <v>30</v>
      </c>
      <c r="J95" s="59" t="b">
        <v>0</v>
      </c>
      <c r="K95" s="59" t="b">
        <v>1</v>
      </c>
      <c r="L95" s="67" t="b">
        <v>0</v>
      </c>
      <c r="M95" s="67" t="b">
        <v>0</v>
      </c>
      <c r="N95" s="67" t="b">
        <f t="shared" si="1"/>
        <v>0</v>
      </c>
      <c r="O95" s="71"/>
      <c r="P95"/>
      <c r="R95" s="18"/>
      <c r="S95" t="s">
        <v>442</v>
      </c>
    </row>
    <row r="96" spans="1:19">
      <c r="A96" s="6" t="s">
        <v>29</v>
      </c>
      <c r="B96" t="s">
        <v>255</v>
      </c>
      <c r="C96" t="s">
        <v>255</v>
      </c>
      <c r="D96" s="6" t="s">
        <v>433</v>
      </c>
      <c r="E96" s="53" t="s">
        <v>440</v>
      </c>
      <c r="F96" s="6" t="s">
        <v>266</v>
      </c>
      <c r="G96" s="67" t="b">
        <v>0</v>
      </c>
      <c r="H96" s="52">
        <v>9.6000000000000002E-2</v>
      </c>
      <c r="I96">
        <v>30</v>
      </c>
      <c r="J96" s="59" t="b">
        <v>0</v>
      </c>
      <c r="K96" s="59" t="b">
        <v>1</v>
      </c>
      <c r="L96" s="67" t="b">
        <v>0</v>
      </c>
      <c r="M96" s="67" t="b">
        <v>0</v>
      </c>
      <c r="N96" s="67" t="b">
        <f t="shared" si="1"/>
        <v>0</v>
      </c>
      <c r="P96"/>
      <c r="R96" s="18"/>
      <c r="S96" t="s">
        <v>442</v>
      </c>
    </row>
    <row r="97" spans="1:19">
      <c r="A97" s="6" t="s">
        <v>29</v>
      </c>
      <c r="B97" t="s">
        <v>255</v>
      </c>
      <c r="C97" t="s">
        <v>255</v>
      </c>
      <c r="D97" s="6" t="s">
        <v>434</v>
      </c>
      <c r="E97" s="53" t="s">
        <v>440</v>
      </c>
      <c r="F97" s="6" t="s">
        <v>266</v>
      </c>
      <c r="G97" s="67" t="b">
        <v>0</v>
      </c>
      <c r="H97" s="52">
        <v>5.1999999999999998E-2</v>
      </c>
      <c r="I97">
        <v>30</v>
      </c>
      <c r="J97" s="59" t="b">
        <v>0</v>
      </c>
      <c r="K97" s="59" t="b">
        <v>1</v>
      </c>
      <c r="L97" s="67" t="b">
        <v>0</v>
      </c>
      <c r="M97" s="67" t="b">
        <v>0</v>
      </c>
      <c r="N97" s="67" t="b">
        <f t="shared" si="1"/>
        <v>0</v>
      </c>
      <c r="O97" s="67"/>
      <c r="P97"/>
      <c r="R97" s="18"/>
      <c r="S97" t="s">
        <v>442</v>
      </c>
    </row>
    <row r="98" spans="1:19">
      <c r="A98" s="6" t="s">
        <v>29</v>
      </c>
      <c r="B98" t="s">
        <v>255</v>
      </c>
      <c r="C98" t="s">
        <v>255</v>
      </c>
      <c r="D98" s="6" t="s">
        <v>435</v>
      </c>
      <c r="E98" s="53" t="s">
        <v>440</v>
      </c>
      <c r="F98" s="6" t="s">
        <v>266</v>
      </c>
      <c r="G98" s="67" t="b">
        <v>0</v>
      </c>
      <c r="H98" s="52">
        <v>6.9000000000000006E-2</v>
      </c>
      <c r="I98">
        <v>30</v>
      </c>
      <c r="J98" s="59" t="b">
        <v>0</v>
      </c>
      <c r="K98" s="59" t="b">
        <v>1</v>
      </c>
      <c r="L98" s="67" t="b">
        <v>0</v>
      </c>
      <c r="M98" s="67" t="b">
        <v>0</v>
      </c>
      <c r="N98" s="67" t="b">
        <f t="shared" si="1"/>
        <v>0</v>
      </c>
      <c r="O98" s="67"/>
      <c r="P98"/>
      <c r="R98" s="18"/>
      <c r="S98" t="s">
        <v>442</v>
      </c>
    </row>
    <row r="99" spans="1:19">
      <c r="A99" s="6" t="s">
        <v>29</v>
      </c>
      <c r="B99" t="s">
        <v>255</v>
      </c>
      <c r="C99" t="s">
        <v>255</v>
      </c>
      <c r="D99" s="6" t="s">
        <v>436</v>
      </c>
      <c r="E99" s="53" t="s">
        <v>440</v>
      </c>
      <c r="F99" s="6" t="s">
        <v>266</v>
      </c>
      <c r="G99" s="67" t="b">
        <v>0</v>
      </c>
      <c r="H99" s="52">
        <v>0.13700000000000001</v>
      </c>
      <c r="I99">
        <v>30</v>
      </c>
      <c r="J99" s="59" t="b">
        <v>0</v>
      </c>
      <c r="K99" s="59" t="b">
        <v>1</v>
      </c>
      <c r="L99" s="67" t="b">
        <v>0</v>
      </c>
      <c r="M99" s="67" t="b">
        <v>0</v>
      </c>
      <c r="N99" s="67" t="b">
        <f t="shared" si="1"/>
        <v>0</v>
      </c>
      <c r="O99" s="67"/>
      <c r="P99"/>
      <c r="R99" s="18"/>
      <c r="S99" t="s">
        <v>442</v>
      </c>
    </row>
    <row r="100" spans="1:19">
      <c r="A100" s="6" t="s">
        <v>29</v>
      </c>
      <c r="B100" t="s">
        <v>255</v>
      </c>
      <c r="C100" t="s">
        <v>255</v>
      </c>
      <c r="D100" s="6" t="s">
        <v>437</v>
      </c>
      <c r="E100" s="53" t="s">
        <v>440</v>
      </c>
      <c r="F100" s="6" t="s">
        <v>266</v>
      </c>
      <c r="G100" s="67" t="b">
        <v>0</v>
      </c>
      <c r="H100" s="52">
        <v>0.13900000000000001</v>
      </c>
      <c r="I100">
        <v>30</v>
      </c>
      <c r="J100" s="59" t="b">
        <v>0</v>
      </c>
      <c r="K100" s="59" t="b">
        <v>1</v>
      </c>
      <c r="L100" s="67" t="b">
        <v>0</v>
      </c>
      <c r="M100" s="67" t="b">
        <v>0</v>
      </c>
      <c r="N100" s="67" t="b">
        <f t="shared" si="1"/>
        <v>0</v>
      </c>
      <c r="O100" s="67"/>
      <c r="P100"/>
      <c r="R100" s="18"/>
      <c r="S100" t="s">
        <v>442</v>
      </c>
    </row>
    <row r="101" spans="1:19">
      <c r="A101" s="6" t="s">
        <v>29</v>
      </c>
      <c r="B101" t="s">
        <v>255</v>
      </c>
      <c r="C101" t="s">
        <v>255</v>
      </c>
      <c r="D101" s="6" t="s">
        <v>423</v>
      </c>
      <c r="E101" s="53" t="s">
        <v>163</v>
      </c>
      <c r="F101" s="6" t="s">
        <v>266</v>
      </c>
      <c r="G101" s="67" t="b">
        <v>0</v>
      </c>
      <c r="H101" s="52">
        <v>-0.34300000000000003</v>
      </c>
      <c r="I101">
        <v>30</v>
      </c>
      <c r="J101" s="59" t="b">
        <v>0</v>
      </c>
      <c r="K101" s="59" t="b">
        <v>1</v>
      </c>
      <c r="L101" s="67" t="b">
        <v>0</v>
      </c>
      <c r="M101" s="67" t="b">
        <v>0</v>
      </c>
      <c r="N101" s="67" t="b">
        <f t="shared" si="1"/>
        <v>0</v>
      </c>
      <c r="O101" s="71"/>
      <c r="P101"/>
      <c r="R101" s="18"/>
      <c r="S101" t="s">
        <v>442</v>
      </c>
    </row>
    <row r="102" spans="1:19">
      <c r="A102" s="6" t="s">
        <v>29</v>
      </c>
      <c r="B102" t="s">
        <v>255</v>
      </c>
      <c r="C102" t="s">
        <v>255</v>
      </c>
      <c r="D102" s="6" t="s">
        <v>424</v>
      </c>
      <c r="E102" s="53" t="s">
        <v>163</v>
      </c>
      <c r="F102" s="6" t="s">
        <v>266</v>
      </c>
      <c r="G102" s="67" t="b">
        <v>0</v>
      </c>
      <c r="H102" s="52">
        <v>-0.19700000000000001</v>
      </c>
      <c r="I102">
        <v>30</v>
      </c>
      <c r="J102" s="59" t="b">
        <v>0</v>
      </c>
      <c r="K102" s="59" t="b">
        <v>1</v>
      </c>
      <c r="L102" s="67" t="b">
        <v>0</v>
      </c>
      <c r="M102" s="67" t="b">
        <v>0</v>
      </c>
      <c r="N102" s="67" t="b">
        <f t="shared" si="1"/>
        <v>0</v>
      </c>
      <c r="O102" s="83"/>
      <c r="P102"/>
      <c r="R102" s="18"/>
      <c r="S102" t="s">
        <v>442</v>
      </c>
    </row>
    <row r="103" spans="1:19">
      <c r="A103" s="6" t="s">
        <v>29</v>
      </c>
      <c r="B103" t="s">
        <v>255</v>
      </c>
      <c r="C103" t="s">
        <v>255</v>
      </c>
      <c r="D103" s="6" t="s">
        <v>425</v>
      </c>
      <c r="E103" s="53" t="s">
        <v>163</v>
      </c>
      <c r="F103" s="6" t="s">
        <v>266</v>
      </c>
      <c r="G103" s="67" t="b">
        <v>0</v>
      </c>
      <c r="H103" s="52">
        <v>-4.4999999999999998E-2</v>
      </c>
      <c r="I103">
        <v>30</v>
      </c>
      <c r="J103" s="59" t="b">
        <v>0</v>
      </c>
      <c r="K103" s="59" t="b">
        <v>1</v>
      </c>
      <c r="L103" s="67" t="b">
        <v>0</v>
      </c>
      <c r="M103" s="67" t="b">
        <v>0</v>
      </c>
      <c r="N103" s="67" t="b">
        <f t="shared" si="1"/>
        <v>0</v>
      </c>
      <c r="O103" s="80"/>
      <c r="P103"/>
      <c r="R103" s="18"/>
      <c r="S103" t="s">
        <v>442</v>
      </c>
    </row>
    <row r="104" spans="1:19">
      <c r="A104" s="6" t="s">
        <v>29</v>
      </c>
      <c r="B104" t="s">
        <v>255</v>
      </c>
      <c r="C104" t="s">
        <v>255</v>
      </c>
      <c r="D104" s="6" t="s">
        <v>426</v>
      </c>
      <c r="E104" s="53" t="s">
        <v>163</v>
      </c>
      <c r="F104" s="6" t="s">
        <v>266</v>
      </c>
      <c r="G104" s="67" t="b">
        <v>0</v>
      </c>
      <c r="H104" s="52">
        <v>-8.1000000000000003E-2</v>
      </c>
      <c r="I104">
        <v>30</v>
      </c>
      <c r="J104" s="59" t="b">
        <v>0</v>
      </c>
      <c r="K104" s="59" t="b">
        <v>1</v>
      </c>
      <c r="L104" s="67" t="b">
        <v>0</v>
      </c>
      <c r="M104" s="67" t="b">
        <v>0</v>
      </c>
      <c r="N104" s="67" t="b">
        <f t="shared" si="1"/>
        <v>0</v>
      </c>
      <c r="O104" s="80"/>
      <c r="P104"/>
      <c r="R104" s="18"/>
      <c r="S104" t="s">
        <v>442</v>
      </c>
    </row>
    <row r="105" spans="1:19">
      <c r="A105" s="6" t="s">
        <v>29</v>
      </c>
      <c r="B105" t="s">
        <v>255</v>
      </c>
      <c r="C105" t="s">
        <v>255</v>
      </c>
      <c r="D105" s="6" t="s">
        <v>431</v>
      </c>
      <c r="E105" s="53" t="s">
        <v>163</v>
      </c>
      <c r="F105" s="6" t="s">
        <v>266</v>
      </c>
      <c r="G105" s="67" t="b">
        <v>0</v>
      </c>
      <c r="H105" s="52">
        <v>-0.19600000000000001</v>
      </c>
      <c r="I105">
        <v>30</v>
      </c>
      <c r="J105" s="59" t="b">
        <v>0</v>
      </c>
      <c r="K105" s="59" t="b">
        <v>1</v>
      </c>
      <c r="L105" s="67" t="b">
        <v>0</v>
      </c>
      <c r="M105" s="67" t="b">
        <v>0</v>
      </c>
      <c r="N105" s="67" t="b">
        <f t="shared" si="1"/>
        <v>0</v>
      </c>
      <c r="O105" s="71"/>
      <c r="P105"/>
      <c r="R105" s="18"/>
      <c r="S105" t="s">
        <v>442</v>
      </c>
    </row>
    <row r="106" spans="1:19">
      <c r="A106" s="6" t="s">
        <v>29</v>
      </c>
      <c r="B106" t="s">
        <v>255</v>
      </c>
      <c r="C106" t="s">
        <v>255</v>
      </c>
      <c r="D106" s="6" t="s">
        <v>427</v>
      </c>
      <c r="E106" s="53" t="s">
        <v>163</v>
      </c>
      <c r="F106" s="6" t="s">
        <v>266</v>
      </c>
      <c r="G106" s="67" t="b">
        <v>0</v>
      </c>
      <c r="H106" s="52">
        <v>0.13600000000000001</v>
      </c>
      <c r="I106">
        <v>30</v>
      </c>
      <c r="J106" s="59" t="b">
        <v>0</v>
      </c>
      <c r="K106" s="59" t="b">
        <v>1</v>
      </c>
      <c r="L106" s="67" t="b">
        <v>0</v>
      </c>
      <c r="M106" s="67" t="b">
        <v>0</v>
      </c>
      <c r="N106" s="67" t="b">
        <f t="shared" si="1"/>
        <v>0</v>
      </c>
      <c r="O106" s="83"/>
      <c r="P106"/>
      <c r="R106" s="18"/>
      <c r="S106" t="s">
        <v>442</v>
      </c>
    </row>
    <row r="107" spans="1:19">
      <c r="A107" s="6" t="s">
        <v>29</v>
      </c>
      <c r="B107" t="s">
        <v>255</v>
      </c>
      <c r="C107" t="s">
        <v>255</v>
      </c>
      <c r="D107" s="6" t="s">
        <v>428</v>
      </c>
      <c r="E107" s="53" t="s">
        <v>163</v>
      </c>
      <c r="F107" s="6" t="s">
        <v>266</v>
      </c>
      <c r="G107" s="67" t="b">
        <v>0</v>
      </c>
      <c r="H107" s="52">
        <v>2.5999999999999999E-2</v>
      </c>
      <c r="I107">
        <v>30</v>
      </c>
      <c r="J107" s="59" t="b">
        <v>0</v>
      </c>
      <c r="K107" s="59" t="b">
        <v>1</v>
      </c>
      <c r="L107" s="67" t="b">
        <v>0</v>
      </c>
      <c r="M107" s="67" t="b">
        <v>0</v>
      </c>
      <c r="N107" s="67" t="b">
        <f t="shared" si="1"/>
        <v>0</v>
      </c>
      <c r="O107" s="80"/>
      <c r="P107"/>
      <c r="R107" s="18"/>
      <c r="S107" t="s">
        <v>442</v>
      </c>
    </row>
    <row r="108" spans="1:19">
      <c r="A108" s="6" t="s">
        <v>29</v>
      </c>
      <c r="B108" t="s">
        <v>255</v>
      </c>
      <c r="C108" t="s">
        <v>255</v>
      </c>
      <c r="D108" s="6" t="s">
        <v>429</v>
      </c>
      <c r="E108" s="53" t="s">
        <v>163</v>
      </c>
      <c r="F108" s="6" t="s">
        <v>266</v>
      </c>
      <c r="G108" s="67" t="b">
        <v>0</v>
      </c>
      <c r="H108" s="52">
        <v>6.2E-2</v>
      </c>
      <c r="I108">
        <v>30</v>
      </c>
      <c r="J108" s="59" t="b">
        <v>0</v>
      </c>
      <c r="K108" s="59" t="b">
        <v>1</v>
      </c>
      <c r="L108" s="67" t="b">
        <v>0</v>
      </c>
      <c r="M108" s="67" t="b">
        <v>0</v>
      </c>
      <c r="N108" s="67" t="b">
        <f t="shared" si="1"/>
        <v>0</v>
      </c>
      <c r="O108" s="80"/>
      <c r="P108"/>
      <c r="R108" s="18"/>
      <c r="S108" t="s">
        <v>442</v>
      </c>
    </row>
    <row r="109" spans="1:19">
      <c r="A109" s="6" t="s">
        <v>29</v>
      </c>
      <c r="B109" t="s">
        <v>255</v>
      </c>
      <c r="C109" t="s">
        <v>255</v>
      </c>
      <c r="D109" s="6" t="s">
        <v>430</v>
      </c>
      <c r="E109" s="53" t="s">
        <v>163</v>
      </c>
      <c r="F109" s="6" t="s">
        <v>266</v>
      </c>
      <c r="G109" s="67" t="b">
        <v>0</v>
      </c>
      <c r="H109" s="52">
        <v>-0.32100000000000001</v>
      </c>
      <c r="I109">
        <v>30</v>
      </c>
      <c r="J109" s="59" t="b">
        <v>0</v>
      </c>
      <c r="K109" s="59" t="b">
        <v>1</v>
      </c>
      <c r="L109" s="67" t="b">
        <v>0</v>
      </c>
      <c r="M109" s="67" t="b">
        <v>0</v>
      </c>
      <c r="N109" s="67" t="b">
        <f t="shared" si="1"/>
        <v>0</v>
      </c>
      <c r="O109" s="71"/>
      <c r="P109"/>
      <c r="R109" s="18"/>
      <c r="S109" t="s">
        <v>442</v>
      </c>
    </row>
    <row r="110" spans="1:19">
      <c r="A110" s="6" t="s">
        <v>29</v>
      </c>
      <c r="B110" t="s">
        <v>255</v>
      </c>
      <c r="C110" t="s">
        <v>255</v>
      </c>
      <c r="D110" s="6" t="s">
        <v>432</v>
      </c>
      <c r="E110" s="53" t="s">
        <v>163</v>
      </c>
      <c r="F110" s="6" t="s">
        <v>266</v>
      </c>
      <c r="G110" s="67" t="b">
        <v>0</v>
      </c>
      <c r="H110" s="52">
        <v>-1.7999999999999999E-2</v>
      </c>
      <c r="I110">
        <v>30</v>
      </c>
      <c r="J110" s="59" t="b">
        <v>0</v>
      </c>
      <c r="K110" s="59" t="b">
        <v>1</v>
      </c>
      <c r="L110" s="67" t="b">
        <v>0</v>
      </c>
      <c r="M110" s="67" t="b">
        <v>0</v>
      </c>
      <c r="N110" s="67" t="b">
        <f t="shared" si="1"/>
        <v>0</v>
      </c>
      <c r="O110" s="83"/>
      <c r="P110"/>
      <c r="R110" s="18"/>
      <c r="S110" t="s">
        <v>442</v>
      </c>
    </row>
    <row r="111" spans="1:19">
      <c r="A111" s="6" t="s">
        <v>29</v>
      </c>
      <c r="B111" t="s">
        <v>255</v>
      </c>
      <c r="C111" t="s">
        <v>255</v>
      </c>
      <c r="D111" s="6" t="s">
        <v>433</v>
      </c>
      <c r="E111" s="53" t="s">
        <v>163</v>
      </c>
      <c r="F111" s="6" t="s">
        <v>266</v>
      </c>
      <c r="G111" s="67" t="b">
        <v>0</v>
      </c>
      <c r="H111" s="52">
        <v>0.41599999999999998</v>
      </c>
      <c r="I111">
        <v>30</v>
      </c>
      <c r="J111" s="59" t="b">
        <v>0</v>
      </c>
      <c r="K111" s="59" t="b">
        <v>1</v>
      </c>
      <c r="L111" s="67" t="b">
        <v>0</v>
      </c>
      <c r="M111" s="67" t="b">
        <v>0</v>
      </c>
      <c r="N111" s="67" t="b">
        <f t="shared" si="1"/>
        <v>0</v>
      </c>
      <c r="O111" s="80"/>
      <c r="P111"/>
      <c r="R111" s="18"/>
      <c r="S111" t="s">
        <v>442</v>
      </c>
    </row>
    <row r="112" spans="1:19">
      <c r="A112" s="6" t="s">
        <v>29</v>
      </c>
      <c r="B112" t="s">
        <v>255</v>
      </c>
      <c r="C112" t="s">
        <v>255</v>
      </c>
      <c r="D112" s="6" t="s">
        <v>434</v>
      </c>
      <c r="E112" s="53" t="s">
        <v>163</v>
      </c>
      <c r="F112" s="6" t="s">
        <v>266</v>
      </c>
      <c r="G112" s="67" t="b">
        <v>0</v>
      </c>
      <c r="H112" s="52">
        <v>0.22800000000000001</v>
      </c>
      <c r="I112">
        <v>30</v>
      </c>
      <c r="J112" s="59" t="b">
        <v>0</v>
      </c>
      <c r="K112" s="59" t="b">
        <v>1</v>
      </c>
      <c r="L112" s="67" t="b">
        <v>0</v>
      </c>
      <c r="M112" s="67" t="b">
        <v>0</v>
      </c>
      <c r="N112" s="67" t="b">
        <f t="shared" si="1"/>
        <v>0</v>
      </c>
      <c r="O112" s="80"/>
      <c r="P112"/>
      <c r="R112" s="18"/>
      <c r="S112" t="s">
        <v>442</v>
      </c>
    </row>
    <row r="113" spans="1:19">
      <c r="A113" s="6" t="s">
        <v>29</v>
      </c>
      <c r="B113" t="s">
        <v>255</v>
      </c>
      <c r="C113" t="s">
        <v>255</v>
      </c>
      <c r="D113" s="6" t="s">
        <v>435</v>
      </c>
      <c r="E113" s="53" t="s">
        <v>163</v>
      </c>
      <c r="F113" s="6" t="s">
        <v>266</v>
      </c>
      <c r="G113" s="67" t="b">
        <v>0</v>
      </c>
      <c r="H113" s="52">
        <v>0.107</v>
      </c>
      <c r="I113">
        <v>30</v>
      </c>
      <c r="J113" s="59" t="b">
        <v>0</v>
      </c>
      <c r="K113" s="59" t="b">
        <v>1</v>
      </c>
      <c r="L113" s="67" t="b">
        <v>0</v>
      </c>
      <c r="M113" s="67" t="b">
        <v>0</v>
      </c>
      <c r="N113" s="67" t="b">
        <f t="shared" si="1"/>
        <v>0</v>
      </c>
      <c r="O113" s="71"/>
      <c r="P113"/>
      <c r="R113" s="18"/>
      <c r="S113" t="s">
        <v>442</v>
      </c>
    </row>
    <row r="114" spans="1:19">
      <c r="A114" s="6" t="s">
        <v>29</v>
      </c>
      <c r="B114" t="s">
        <v>255</v>
      </c>
      <c r="C114" t="s">
        <v>255</v>
      </c>
      <c r="D114" s="6" t="s">
        <v>436</v>
      </c>
      <c r="E114" s="53" t="s">
        <v>163</v>
      </c>
      <c r="F114" s="6" t="s">
        <v>266</v>
      </c>
      <c r="G114" s="67" t="b">
        <v>0</v>
      </c>
      <c r="H114" s="52">
        <v>-0.185</v>
      </c>
      <c r="I114">
        <v>30</v>
      </c>
      <c r="J114" s="59" t="b">
        <v>0</v>
      </c>
      <c r="K114" s="59" t="b">
        <v>1</v>
      </c>
      <c r="L114" s="67" t="b">
        <v>0</v>
      </c>
      <c r="M114" s="67" t="b">
        <v>0</v>
      </c>
      <c r="N114" s="67" t="b">
        <f t="shared" si="1"/>
        <v>0</v>
      </c>
      <c r="O114" s="83"/>
      <c r="P114"/>
      <c r="R114" s="18"/>
      <c r="S114" t="s">
        <v>442</v>
      </c>
    </row>
    <row r="115" spans="1:19">
      <c r="A115" s="6" t="s">
        <v>29</v>
      </c>
      <c r="B115" t="s">
        <v>255</v>
      </c>
      <c r="C115" t="s">
        <v>255</v>
      </c>
      <c r="D115" s="6" t="s">
        <v>437</v>
      </c>
      <c r="E115" s="53" t="s">
        <v>163</v>
      </c>
      <c r="F115" s="6" t="s">
        <v>266</v>
      </c>
      <c r="G115" s="67" t="b">
        <v>0</v>
      </c>
      <c r="H115" s="52">
        <v>0.23499999999999999</v>
      </c>
      <c r="I115">
        <v>30</v>
      </c>
      <c r="J115" s="59" t="b">
        <v>0</v>
      </c>
      <c r="K115" s="59" t="b">
        <v>1</v>
      </c>
      <c r="L115" s="67" t="b">
        <v>0</v>
      </c>
      <c r="M115" s="67" t="b">
        <v>0</v>
      </c>
      <c r="N115" s="67" t="b">
        <f t="shared" si="1"/>
        <v>0</v>
      </c>
      <c r="O115" s="80"/>
      <c r="P115"/>
      <c r="R115" s="18"/>
      <c r="S115" t="s">
        <v>442</v>
      </c>
    </row>
    <row r="116" spans="1:19">
      <c r="A116" s="19" t="s">
        <v>394</v>
      </c>
      <c r="B116" s="19"/>
      <c r="C116" s="19"/>
      <c r="D116" s="19" t="s">
        <v>81</v>
      </c>
      <c r="E116" s="19"/>
      <c r="F116" s="19" t="s">
        <v>383</v>
      </c>
      <c r="G116" s="71" t="b">
        <v>1</v>
      </c>
      <c r="H116" s="19"/>
      <c r="I116" s="22">
        <v>24</v>
      </c>
      <c r="J116" s="62" t="b">
        <v>0</v>
      </c>
      <c r="K116" s="62" t="b">
        <v>0</v>
      </c>
      <c r="L116" s="71"/>
      <c r="M116" s="71"/>
      <c r="N116" s="67" t="b">
        <f t="shared" si="1"/>
        <v>0</v>
      </c>
      <c r="O116" s="80"/>
      <c r="P116"/>
      <c r="Q116" s="21">
        <v>0.7</v>
      </c>
      <c r="R116" s="21"/>
      <c r="S116" s="19" t="s">
        <v>478</v>
      </c>
    </row>
    <row r="117" spans="1:19">
      <c r="A117" s="8" t="s">
        <v>231</v>
      </c>
      <c r="B117" s="30" t="s">
        <v>158</v>
      </c>
      <c r="C117" s="30" t="s">
        <v>158</v>
      </c>
      <c r="D117" s="8" t="s">
        <v>212</v>
      </c>
      <c r="E117" s="8" t="s">
        <v>210</v>
      </c>
      <c r="F117" s="30" t="s">
        <v>262</v>
      </c>
      <c r="G117" s="68" t="b">
        <v>0</v>
      </c>
      <c r="H117" s="32">
        <v>0.36708022000000001</v>
      </c>
      <c r="I117" s="31">
        <v>71</v>
      </c>
      <c r="J117" s="59" t="b">
        <v>0</v>
      </c>
      <c r="K117" s="60" t="b">
        <v>0</v>
      </c>
      <c r="L117" s="79" t="b">
        <v>1</v>
      </c>
      <c r="M117" s="79" t="b">
        <v>1</v>
      </c>
      <c r="N117" s="67" t="b">
        <f t="shared" si="1"/>
        <v>1</v>
      </c>
      <c r="O117" s="79" t="b">
        <v>1</v>
      </c>
      <c r="P117" t="b">
        <v>1</v>
      </c>
      <c r="Q117" s="46">
        <v>0.37</v>
      </c>
      <c r="R117" s="32">
        <v>0.36708022000000001</v>
      </c>
      <c r="S117" s="8" t="s">
        <v>404</v>
      </c>
    </row>
    <row r="118" spans="1:19">
      <c r="A118" s="8" t="s">
        <v>231</v>
      </c>
      <c r="B118" s="30" t="s">
        <v>158</v>
      </c>
      <c r="C118" s="30" t="s">
        <v>158</v>
      </c>
      <c r="D118" s="8" t="s">
        <v>211</v>
      </c>
      <c r="E118" s="8" t="s">
        <v>210</v>
      </c>
      <c r="F118" s="30" t="s">
        <v>262</v>
      </c>
      <c r="G118" s="68" t="b">
        <v>0</v>
      </c>
      <c r="H118" s="32">
        <v>0.34645832999999998</v>
      </c>
      <c r="I118" s="31">
        <v>71</v>
      </c>
      <c r="J118" s="59" t="b">
        <v>0</v>
      </c>
      <c r="K118" s="60" t="b">
        <v>0</v>
      </c>
      <c r="L118" s="81" t="b">
        <v>1</v>
      </c>
      <c r="M118" s="81" t="b">
        <v>1</v>
      </c>
      <c r="N118" s="67" t="b">
        <f t="shared" si="1"/>
        <v>1</v>
      </c>
      <c r="O118" s="81" t="b">
        <v>1</v>
      </c>
      <c r="P118" t="b">
        <v>1</v>
      </c>
      <c r="S118" s="8" t="s">
        <v>404</v>
      </c>
    </row>
    <row r="119" spans="1:19">
      <c r="A119" s="6" t="s">
        <v>35</v>
      </c>
      <c r="C119" s="6"/>
      <c r="D119" s="6" t="s">
        <v>85</v>
      </c>
      <c r="E119" s="6"/>
      <c r="F119" s="6" t="s">
        <v>383</v>
      </c>
      <c r="G119" s="67" t="b">
        <v>1</v>
      </c>
      <c r="H119" s="6"/>
      <c r="I119" s="14">
        <v>30</v>
      </c>
      <c r="J119" s="59" t="b">
        <v>0</v>
      </c>
      <c r="K119" s="59" t="b">
        <v>0</v>
      </c>
      <c r="L119" s="67"/>
      <c r="M119" s="67"/>
      <c r="N119" s="67" t="b">
        <f t="shared" si="1"/>
        <v>0</v>
      </c>
      <c r="O119" s="67"/>
      <c r="P119"/>
      <c r="Q119" s="10">
        <v>0.66</v>
      </c>
      <c r="S119" s="6" t="s">
        <v>407</v>
      </c>
    </row>
    <row r="120" spans="1:19" s="1" customFormat="1">
      <c r="A120" s="19" t="s">
        <v>35</v>
      </c>
      <c r="B120" s="20" t="s">
        <v>158</v>
      </c>
      <c r="C120" s="20" t="s">
        <v>159</v>
      </c>
      <c r="D120" s="19" t="s">
        <v>85</v>
      </c>
      <c r="E120" s="19" t="s">
        <v>180</v>
      </c>
      <c r="F120" s="6" t="s">
        <v>262</v>
      </c>
      <c r="G120" s="68" t="b">
        <v>0</v>
      </c>
      <c r="H120" s="10">
        <v>0.43638388</v>
      </c>
      <c r="I120" s="14">
        <v>30</v>
      </c>
      <c r="J120" s="59" t="b">
        <v>0</v>
      </c>
      <c r="K120" s="59" t="b">
        <v>1</v>
      </c>
      <c r="L120" s="67" t="b">
        <v>1</v>
      </c>
      <c r="M120" s="67" t="b">
        <v>1</v>
      </c>
      <c r="N120" s="67" t="b">
        <f t="shared" si="1"/>
        <v>1</v>
      </c>
      <c r="O120" s="67" t="b">
        <v>1</v>
      </c>
      <c r="P120" t="b">
        <v>1</v>
      </c>
      <c r="Q120" s="10"/>
      <c r="R120" s="10"/>
      <c r="S120" s="43"/>
    </row>
    <row r="121" spans="1:19" s="1" customFormat="1">
      <c r="A121" s="19" t="s">
        <v>35</v>
      </c>
      <c r="B121" s="20" t="s">
        <v>158</v>
      </c>
      <c r="C121" s="20" t="s">
        <v>159</v>
      </c>
      <c r="D121" s="19" t="s">
        <v>179</v>
      </c>
      <c r="E121" s="19" t="s">
        <v>180</v>
      </c>
      <c r="F121" s="6" t="s">
        <v>262</v>
      </c>
      <c r="G121" s="68" t="b">
        <v>0</v>
      </c>
      <c r="H121" s="10">
        <v>0.12891522999999999</v>
      </c>
      <c r="I121" s="14">
        <v>30</v>
      </c>
      <c r="J121" s="59" t="b">
        <v>0</v>
      </c>
      <c r="K121" s="59" t="b">
        <v>1</v>
      </c>
      <c r="L121" s="67" t="b">
        <v>1</v>
      </c>
      <c r="M121" s="67" t="b">
        <v>1</v>
      </c>
      <c r="N121" s="67" t="b">
        <f t="shared" si="1"/>
        <v>1</v>
      </c>
      <c r="O121" s="67" t="b">
        <v>1</v>
      </c>
      <c r="P121" t="b">
        <v>1</v>
      </c>
      <c r="Q121" s="10"/>
      <c r="R121" s="10"/>
      <c r="S121" s="10"/>
    </row>
    <row r="122" spans="1:19" s="1" customFormat="1">
      <c r="A122" s="19" t="s">
        <v>35</v>
      </c>
      <c r="B122" s="7" t="s">
        <v>157</v>
      </c>
      <c r="C122" s="20" t="s">
        <v>159</v>
      </c>
      <c r="D122" s="19" t="s">
        <v>85</v>
      </c>
      <c r="E122" s="19" t="s">
        <v>167</v>
      </c>
      <c r="F122" s="6" t="s">
        <v>262</v>
      </c>
      <c r="G122" s="68" t="b">
        <v>0</v>
      </c>
      <c r="H122" s="21">
        <v>0.41</v>
      </c>
      <c r="I122" s="22">
        <v>30</v>
      </c>
      <c r="J122" s="59" t="b">
        <v>1</v>
      </c>
      <c r="K122" s="59" t="b">
        <v>1</v>
      </c>
      <c r="L122" s="67" t="b">
        <v>1</v>
      </c>
      <c r="M122" s="67" t="b">
        <v>1</v>
      </c>
      <c r="N122" s="67" t="b">
        <f t="shared" si="1"/>
        <v>1</v>
      </c>
      <c r="O122" s="67" t="b">
        <v>1</v>
      </c>
      <c r="P122" t="b">
        <v>1</v>
      </c>
      <c r="Q122" s="10">
        <v>0.41</v>
      </c>
      <c r="R122" s="21">
        <v>0.41</v>
      </c>
      <c r="S122" s="10"/>
    </row>
    <row r="123" spans="1:19" s="1" customFormat="1">
      <c r="A123" s="19" t="s">
        <v>35</v>
      </c>
      <c r="B123" s="7" t="s">
        <v>157</v>
      </c>
      <c r="C123" s="20" t="s">
        <v>159</v>
      </c>
      <c r="D123" s="19" t="s">
        <v>179</v>
      </c>
      <c r="E123" s="19" t="s">
        <v>167</v>
      </c>
      <c r="F123" s="6" t="s">
        <v>262</v>
      </c>
      <c r="G123" s="68" t="b">
        <v>0</v>
      </c>
      <c r="H123" s="21">
        <v>0.04</v>
      </c>
      <c r="I123" s="22">
        <v>30</v>
      </c>
      <c r="J123" s="59" t="b">
        <v>1</v>
      </c>
      <c r="K123" s="59" t="b">
        <v>1</v>
      </c>
      <c r="L123" s="67" t="b">
        <v>1</v>
      </c>
      <c r="M123" s="67" t="b">
        <v>1</v>
      </c>
      <c r="N123" s="67" t="b">
        <f t="shared" si="1"/>
        <v>1</v>
      </c>
      <c r="O123" s="67" t="b">
        <v>1</v>
      </c>
      <c r="P123" t="b">
        <v>1</v>
      </c>
      <c r="Q123" s="10"/>
      <c r="R123" s="10"/>
      <c r="S123" s="10"/>
    </row>
    <row r="124" spans="1:19">
      <c r="A124" s="19" t="s">
        <v>35</v>
      </c>
      <c r="B124" s="7" t="s">
        <v>157</v>
      </c>
      <c r="C124" s="20" t="s">
        <v>159</v>
      </c>
      <c r="D124" s="19" t="s">
        <v>85</v>
      </c>
      <c r="E124" s="19" t="s">
        <v>399</v>
      </c>
      <c r="F124" s="6" t="s">
        <v>262</v>
      </c>
      <c r="G124" s="68" t="b">
        <v>0</v>
      </c>
      <c r="H124" s="21">
        <v>0.47</v>
      </c>
      <c r="I124" s="22">
        <v>30</v>
      </c>
      <c r="J124" s="59" t="b">
        <v>0</v>
      </c>
      <c r="K124" s="59" t="b">
        <v>1</v>
      </c>
      <c r="L124" s="67" t="b">
        <v>1</v>
      </c>
      <c r="M124" s="67" t="b">
        <v>1</v>
      </c>
      <c r="N124" s="67" t="b">
        <f t="shared" si="1"/>
        <v>1</v>
      </c>
      <c r="O124" s="67" t="b">
        <v>1</v>
      </c>
      <c r="P124" t="b">
        <v>1</v>
      </c>
      <c r="Q124" s="10">
        <v>0.47</v>
      </c>
      <c r="R124" s="21">
        <v>0.47</v>
      </c>
      <c r="S124" s="10"/>
    </row>
    <row r="125" spans="1:19">
      <c r="A125" s="19" t="s">
        <v>35</v>
      </c>
      <c r="B125" s="7" t="s">
        <v>157</v>
      </c>
      <c r="C125" s="20" t="s">
        <v>159</v>
      </c>
      <c r="D125" s="19" t="s">
        <v>179</v>
      </c>
      <c r="E125" s="19" t="s">
        <v>399</v>
      </c>
      <c r="F125" s="6" t="s">
        <v>262</v>
      </c>
      <c r="G125" s="68" t="b">
        <v>0</v>
      </c>
      <c r="H125" s="21">
        <v>0.04</v>
      </c>
      <c r="I125" s="22">
        <v>30</v>
      </c>
      <c r="J125" s="59" t="b">
        <v>0</v>
      </c>
      <c r="K125" s="59" t="b">
        <v>1</v>
      </c>
      <c r="L125" s="67" t="b">
        <v>1</v>
      </c>
      <c r="M125" s="67" t="b">
        <v>1</v>
      </c>
      <c r="N125" s="67" t="b">
        <f t="shared" si="1"/>
        <v>1</v>
      </c>
      <c r="O125" s="67" t="b">
        <v>1</v>
      </c>
      <c r="P125" t="b">
        <v>1</v>
      </c>
      <c r="S125" s="10"/>
    </row>
    <row r="126" spans="1:19">
      <c r="A126" s="6" t="s">
        <v>39</v>
      </c>
      <c r="C126" s="6"/>
      <c r="D126" s="6" t="s">
        <v>377</v>
      </c>
      <c r="E126" s="6"/>
      <c r="F126" s="6" t="s">
        <v>383</v>
      </c>
      <c r="G126" s="67" t="b">
        <v>1</v>
      </c>
      <c r="H126" s="6"/>
      <c r="I126" s="14">
        <v>26</v>
      </c>
      <c r="J126" s="59" t="b">
        <v>0</v>
      </c>
      <c r="K126" s="59" t="b">
        <v>0</v>
      </c>
      <c r="L126" s="67"/>
      <c r="M126" s="67"/>
      <c r="N126" s="67" t="b">
        <f t="shared" si="1"/>
        <v>0</v>
      </c>
      <c r="O126" s="67"/>
      <c r="P126"/>
      <c r="Q126" s="10">
        <v>0.66</v>
      </c>
      <c r="S126" s="6" t="s">
        <v>408</v>
      </c>
    </row>
    <row r="127" spans="1:19">
      <c r="A127" s="6" t="s">
        <v>39</v>
      </c>
      <c r="C127" s="6"/>
      <c r="D127" s="6" t="s">
        <v>378</v>
      </c>
      <c r="E127" s="6"/>
      <c r="F127" s="6" t="s">
        <v>383</v>
      </c>
      <c r="G127" s="67" t="b">
        <v>1</v>
      </c>
      <c r="H127" s="6"/>
      <c r="I127" s="14">
        <v>26</v>
      </c>
      <c r="J127" s="59" t="b">
        <v>0</v>
      </c>
      <c r="K127" s="59" t="b">
        <v>0</v>
      </c>
      <c r="L127" s="67"/>
      <c r="M127" s="67"/>
      <c r="N127" s="67" t="b">
        <f t="shared" si="1"/>
        <v>0</v>
      </c>
      <c r="O127" s="67"/>
      <c r="P127"/>
      <c r="Q127" s="10">
        <v>0.45</v>
      </c>
      <c r="S127" s="6" t="s">
        <v>408</v>
      </c>
    </row>
    <row r="128" spans="1:19">
      <c r="A128" s="19" t="s">
        <v>39</v>
      </c>
      <c r="B128" s="7" t="s">
        <v>157</v>
      </c>
      <c r="C128" s="7" t="s">
        <v>157</v>
      </c>
      <c r="D128" s="6" t="s">
        <v>200</v>
      </c>
      <c r="E128" s="6" t="s">
        <v>167</v>
      </c>
      <c r="F128" s="6" t="s">
        <v>266</v>
      </c>
      <c r="G128" s="68" t="b">
        <v>0</v>
      </c>
      <c r="H128" s="10">
        <v>-9.0999999999999998E-2</v>
      </c>
      <c r="I128" s="23">
        <v>26</v>
      </c>
      <c r="J128" s="59" t="b">
        <v>1</v>
      </c>
      <c r="K128" s="59" t="b">
        <v>1</v>
      </c>
      <c r="L128" s="67" t="b">
        <v>1</v>
      </c>
      <c r="M128" s="67" t="b">
        <v>1</v>
      </c>
      <c r="N128" s="67" t="b">
        <f t="shared" si="1"/>
        <v>1</v>
      </c>
      <c r="O128" s="67" t="b">
        <v>1</v>
      </c>
      <c r="P128" t="b">
        <v>1</v>
      </c>
      <c r="S128" s="6" t="s">
        <v>265</v>
      </c>
    </row>
    <row r="129" spans="1:19">
      <c r="A129" s="19" t="s">
        <v>39</v>
      </c>
      <c r="B129" s="7" t="s">
        <v>157</v>
      </c>
      <c r="C129" s="7" t="s">
        <v>157</v>
      </c>
      <c r="D129" s="6" t="s">
        <v>200</v>
      </c>
      <c r="E129" s="6" t="s">
        <v>193</v>
      </c>
      <c r="F129" s="6" t="s">
        <v>266</v>
      </c>
      <c r="G129" s="68" t="b">
        <v>0</v>
      </c>
      <c r="H129" s="10">
        <v>4.9000000000000002E-2</v>
      </c>
      <c r="I129" s="23">
        <v>26</v>
      </c>
      <c r="J129" s="59" t="b">
        <v>0</v>
      </c>
      <c r="K129" s="59" t="b">
        <v>1</v>
      </c>
      <c r="L129" s="67" t="b">
        <v>1</v>
      </c>
      <c r="M129" s="67" t="b">
        <v>1</v>
      </c>
      <c r="N129" s="67" t="b">
        <f t="shared" si="1"/>
        <v>1</v>
      </c>
      <c r="O129" s="67" t="b">
        <v>1</v>
      </c>
      <c r="P129" t="b">
        <v>1</v>
      </c>
      <c r="S129" s="6"/>
    </row>
    <row r="130" spans="1:19">
      <c r="A130" s="19" t="s">
        <v>39</v>
      </c>
      <c r="B130" s="7" t="s">
        <v>157</v>
      </c>
      <c r="C130" s="7" t="s">
        <v>157</v>
      </c>
      <c r="D130" s="6" t="s">
        <v>200</v>
      </c>
      <c r="E130" s="6" t="s">
        <v>194</v>
      </c>
      <c r="F130" s="6" t="s">
        <v>266</v>
      </c>
      <c r="G130" s="68" t="b">
        <v>0</v>
      </c>
      <c r="H130" s="10">
        <v>0.4</v>
      </c>
      <c r="I130" s="23">
        <v>26</v>
      </c>
      <c r="J130" s="59" t="b">
        <v>0</v>
      </c>
      <c r="K130" s="59" t="b">
        <v>1</v>
      </c>
      <c r="L130" s="67" t="b">
        <v>1</v>
      </c>
      <c r="M130" s="67" t="b">
        <v>1</v>
      </c>
      <c r="N130" s="67" t="b">
        <f t="shared" si="1"/>
        <v>1</v>
      </c>
      <c r="O130" s="67" t="b">
        <v>1</v>
      </c>
      <c r="P130" t="b">
        <v>1</v>
      </c>
      <c r="S130" s="6"/>
    </row>
    <row r="131" spans="1:19">
      <c r="A131" s="19" t="s">
        <v>39</v>
      </c>
      <c r="B131" s="7" t="s">
        <v>157</v>
      </c>
      <c r="C131" s="7" t="s">
        <v>157</v>
      </c>
      <c r="D131" s="6" t="s">
        <v>200</v>
      </c>
      <c r="E131" s="6" t="s">
        <v>195</v>
      </c>
      <c r="F131" s="6" t="s">
        <v>266</v>
      </c>
      <c r="G131" s="68" t="b">
        <v>0</v>
      </c>
      <c r="H131" s="10">
        <v>0.41299999999999998</v>
      </c>
      <c r="I131" s="23">
        <v>26</v>
      </c>
      <c r="J131" s="59" t="b">
        <v>0</v>
      </c>
      <c r="K131" s="59" t="b">
        <v>1</v>
      </c>
      <c r="L131" s="67" t="b">
        <v>1</v>
      </c>
      <c r="M131" s="67" t="b">
        <v>1</v>
      </c>
      <c r="N131" s="67" t="b">
        <f t="shared" ref="N131:N194" si="2">IF(OR(L131=TRUE, M131=TRUE), TRUE, FALSE)</f>
        <v>1</v>
      </c>
      <c r="O131" s="67" t="b">
        <v>0</v>
      </c>
      <c r="P131" t="b">
        <v>1</v>
      </c>
      <c r="S131" s="6"/>
    </row>
    <row r="132" spans="1:19">
      <c r="A132" s="19" t="s">
        <v>39</v>
      </c>
      <c r="B132" s="7" t="s">
        <v>157</v>
      </c>
      <c r="C132" s="7" t="s">
        <v>157</v>
      </c>
      <c r="D132" s="6" t="s">
        <v>200</v>
      </c>
      <c r="E132" s="6" t="s">
        <v>164</v>
      </c>
      <c r="F132" s="6" t="s">
        <v>266</v>
      </c>
      <c r="G132" s="68" t="b">
        <v>0</v>
      </c>
      <c r="H132" s="10">
        <v>0.23</v>
      </c>
      <c r="I132" s="23">
        <v>26</v>
      </c>
      <c r="J132" s="59" t="b">
        <v>0</v>
      </c>
      <c r="K132" s="59" t="b">
        <v>1</v>
      </c>
      <c r="L132" s="67" t="b">
        <v>1</v>
      </c>
      <c r="M132" s="67" t="b">
        <v>1</v>
      </c>
      <c r="N132" s="67" t="b">
        <f t="shared" si="2"/>
        <v>1</v>
      </c>
      <c r="O132" s="67" t="b">
        <v>1</v>
      </c>
      <c r="P132" t="b">
        <v>1</v>
      </c>
      <c r="S132" s="6"/>
    </row>
    <row r="133" spans="1:19">
      <c r="A133" s="19" t="s">
        <v>39</v>
      </c>
      <c r="B133" s="7" t="s">
        <v>157</v>
      </c>
      <c r="C133" s="7" t="s">
        <v>157</v>
      </c>
      <c r="D133" s="6" t="s">
        <v>200</v>
      </c>
      <c r="E133" s="6" t="s">
        <v>196</v>
      </c>
      <c r="F133" s="6" t="s">
        <v>266</v>
      </c>
      <c r="G133" s="68" t="b">
        <v>0</v>
      </c>
      <c r="H133" s="10">
        <v>0.104</v>
      </c>
      <c r="I133" s="23">
        <v>26</v>
      </c>
      <c r="J133" s="59" t="b">
        <v>0</v>
      </c>
      <c r="K133" s="59" t="b">
        <v>1</v>
      </c>
      <c r="L133" s="67" t="b">
        <v>0</v>
      </c>
      <c r="M133" s="67" t="b">
        <v>0</v>
      </c>
      <c r="N133" s="67" t="b">
        <f t="shared" si="2"/>
        <v>0</v>
      </c>
      <c r="O133" s="67"/>
      <c r="P133"/>
      <c r="S133" s="6"/>
    </row>
    <row r="134" spans="1:19">
      <c r="A134" s="19" t="s">
        <v>39</v>
      </c>
      <c r="B134" s="7" t="s">
        <v>157</v>
      </c>
      <c r="C134" s="7" t="s">
        <v>157</v>
      </c>
      <c r="D134" s="6" t="s">
        <v>200</v>
      </c>
      <c r="E134" s="6" t="s">
        <v>198</v>
      </c>
      <c r="F134" s="6" t="s">
        <v>266</v>
      </c>
      <c r="G134" s="68" t="b">
        <v>0</v>
      </c>
      <c r="H134" s="10"/>
      <c r="I134" s="23">
        <v>26</v>
      </c>
      <c r="J134" s="59" t="b">
        <v>0</v>
      </c>
      <c r="K134" s="59" t="b">
        <v>1</v>
      </c>
      <c r="L134" s="67"/>
      <c r="M134" s="67"/>
      <c r="N134" s="67" t="b">
        <f t="shared" si="2"/>
        <v>0</v>
      </c>
      <c r="O134" s="67"/>
      <c r="P134"/>
      <c r="S134" s="6" t="s">
        <v>412</v>
      </c>
    </row>
    <row r="135" spans="1:19" s="77" customFormat="1">
      <c r="A135" s="19" t="s">
        <v>39</v>
      </c>
      <c r="B135" s="20" t="s">
        <v>157</v>
      </c>
      <c r="C135" s="20" t="s">
        <v>157</v>
      </c>
      <c r="D135" s="19" t="s">
        <v>200</v>
      </c>
      <c r="E135" s="19" t="s">
        <v>197</v>
      </c>
      <c r="F135" s="19" t="s">
        <v>266</v>
      </c>
      <c r="G135" s="72" t="b">
        <v>0</v>
      </c>
      <c r="H135" s="21"/>
      <c r="I135" s="23">
        <v>26</v>
      </c>
      <c r="J135" s="62" t="b">
        <v>0</v>
      </c>
      <c r="K135" s="62" t="b">
        <v>1</v>
      </c>
      <c r="L135" s="71"/>
      <c r="M135" s="71"/>
      <c r="N135" s="67" t="b">
        <f t="shared" si="2"/>
        <v>0</v>
      </c>
      <c r="O135" s="71"/>
      <c r="P135"/>
      <c r="Q135" s="21"/>
      <c r="R135" s="21"/>
      <c r="S135" s="20" t="s">
        <v>484</v>
      </c>
    </row>
    <row r="136" spans="1:19" s="77" customFormat="1">
      <c r="A136" s="19" t="s">
        <v>39</v>
      </c>
      <c r="B136" s="20" t="s">
        <v>157</v>
      </c>
      <c r="C136" s="20" t="s">
        <v>157</v>
      </c>
      <c r="D136" s="19" t="s">
        <v>200</v>
      </c>
      <c r="E136" s="19" t="s">
        <v>199</v>
      </c>
      <c r="F136" s="19" t="s">
        <v>266</v>
      </c>
      <c r="G136" s="72" t="b">
        <v>0</v>
      </c>
      <c r="H136" s="21"/>
      <c r="I136" s="23">
        <v>26</v>
      </c>
      <c r="J136" s="62" t="b">
        <v>0</v>
      </c>
      <c r="K136" s="62" t="b">
        <v>1</v>
      </c>
      <c r="L136" s="71"/>
      <c r="M136" s="71"/>
      <c r="N136" s="67" t="b">
        <f t="shared" si="2"/>
        <v>0</v>
      </c>
      <c r="O136" s="71"/>
      <c r="P136"/>
      <c r="Q136" s="21"/>
      <c r="R136" s="21"/>
      <c r="S136" s="20" t="s">
        <v>485</v>
      </c>
    </row>
    <row r="137" spans="1:19" s="77" customFormat="1">
      <c r="A137" s="19" t="s">
        <v>39</v>
      </c>
      <c r="B137" s="20" t="s">
        <v>157</v>
      </c>
      <c r="C137" s="20" t="s">
        <v>157</v>
      </c>
      <c r="D137" s="19" t="s">
        <v>201</v>
      </c>
      <c r="E137" s="19" t="s">
        <v>167</v>
      </c>
      <c r="F137" s="19" t="s">
        <v>266</v>
      </c>
      <c r="G137" s="72" t="b">
        <v>0</v>
      </c>
      <c r="H137" s="21">
        <v>0.47299999999999998</v>
      </c>
      <c r="I137" s="23">
        <v>26</v>
      </c>
      <c r="J137" s="62" t="b">
        <v>1</v>
      </c>
      <c r="K137" s="62" t="b">
        <v>1</v>
      </c>
      <c r="L137" s="71" t="b">
        <v>1</v>
      </c>
      <c r="M137" s="71" t="b">
        <v>1</v>
      </c>
      <c r="N137" s="67" t="b">
        <f t="shared" si="2"/>
        <v>1</v>
      </c>
      <c r="O137" s="71" t="b">
        <v>1</v>
      </c>
      <c r="P137" t="b">
        <v>1</v>
      </c>
      <c r="Q137" s="78">
        <v>0.47</v>
      </c>
      <c r="R137" s="21">
        <v>0.47299999999999998</v>
      </c>
      <c r="S137" s="19"/>
    </row>
    <row r="138" spans="1:19" s="77" customFormat="1">
      <c r="A138" s="19" t="s">
        <v>39</v>
      </c>
      <c r="B138" s="20" t="s">
        <v>157</v>
      </c>
      <c r="C138" s="20" t="s">
        <v>157</v>
      </c>
      <c r="D138" s="19" t="s">
        <v>201</v>
      </c>
      <c r="E138" s="19" t="s">
        <v>193</v>
      </c>
      <c r="F138" s="19" t="s">
        <v>266</v>
      </c>
      <c r="G138" s="72" t="b">
        <v>0</v>
      </c>
      <c r="H138" s="21">
        <v>0.23699999999999999</v>
      </c>
      <c r="I138" s="23">
        <v>26</v>
      </c>
      <c r="J138" s="62" t="b">
        <v>0</v>
      </c>
      <c r="K138" s="62" t="b">
        <v>1</v>
      </c>
      <c r="L138" s="71" t="b">
        <v>1</v>
      </c>
      <c r="M138" s="71" t="b">
        <v>1</v>
      </c>
      <c r="N138" s="67" t="b">
        <f t="shared" si="2"/>
        <v>1</v>
      </c>
      <c r="O138" s="71" t="b">
        <v>1</v>
      </c>
      <c r="P138" t="b">
        <v>1</v>
      </c>
      <c r="Q138" s="21"/>
      <c r="R138" s="21"/>
      <c r="S138" s="19"/>
    </row>
    <row r="139" spans="1:19" s="77" customFormat="1">
      <c r="A139" s="19" t="s">
        <v>39</v>
      </c>
      <c r="B139" s="20" t="s">
        <v>157</v>
      </c>
      <c r="C139" s="20" t="s">
        <v>157</v>
      </c>
      <c r="D139" s="19" t="s">
        <v>201</v>
      </c>
      <c r="E139" s="19" t="s">
        <v>194</v>
      </c>
      <c r="F139" s="19" t="s">
        <v>266</v>
      </c>
      <c r="G139" s="72" t="b">
        <v>0</v>
      </c>
      <c r="H139" s="21">
        <v>0.40600000000000003</v>
      </c>
      <c r="I139" s="23">
        <v>26</v>
      </c>
      <c r="J139" s="62" t="b">
        <v>0</v>
      </c>
      <c r="K139" s="62" t="b">
        <v>1</v>
      </c>
      <c r="L139" s="71" t="b">
        <v>1</v>
      </c>
      <c r="M139" s="71" t="b">
        <v>1</v>
      </c>
      <c r="N139" s="67" t="b">
        <f t="shared" si="2"/>
        <v>1</v>
      </c>
      <c r="O139" s="71" t="b">
        <v>1</v>
      </c>
      <c r="P139" t="b">
        <v>1</v>
      </c>
      <c r="Q139" s="21"/>
      <c r="R139" s="21"/>
      <c r="S139" s="19"/>
    </row>
    <row r="140" spans="1:19" s="77" customFormat="1">
      <c r="A140" s="19" t="s">
        <v>39</v>
      </c>
      <c r="B140" s="20" t="s">
        <v>157</v>
      </c>
      <c r="C140" s="20" t="s">
        <v>157</v>
      </c>
      <c r="D140" s="19" t="s">
        <v>201</v>
      </c>
      <c r="E140" s="19" t="s">
        <v>195</v>
      </c>
      <c r="F140" s="19" t="s">
        <v>266</v>
      </c>
      <c r="G140" s="72" t="b">
        <v>0</v>
      </c>
      <c r="H140" s="21">
        <v>0.44900000000000001</v>
      </c>
      <c r="I140" s="23">
        <v>26</v>
      </c>
      <c r="J140" s="62" t="b">
        <v>0</v>
      </c>
      <c r="K140" s="62" t="b">
        <v>1</v>
      </c>
      <c r="L140" s="71" t="b">
        <v>1</v>
      </c>
      <c r="M140" s="71" t="b">
        <v>1</v>
      </c>
      <c r="N140" s="67" t="b">
        <f t="shared" si="2"/>
        <v>1</v>
      </c>
      <c r="O140" s="71" t="b">
        <v>0</v>
      </c>
      <c r="P140" t="b">
        <v>1</v>
      </c>
      <c r="Q140" s="21"/>
      <c r="R140" s="21"/>
      <c r="S140" s="19"/>
    </row>
    <row r="141" spans="1:19" s="77" customFormat="1">
      <c r="A141" s="19" t="s">
        <v>39</v>
      </c>
      <c r="B141" s="20" t="s">
        <v>157</v>
      </c>
      <c r="C141" s="20" t="s">
        <v>157</v>
      </c>
      <c r="D141" s="19" t="s">
        <v>201</v>
      </c>
      <c r="E141" s="19" t="s">
        <v>164</v>
      </c>
      <c r="F141" s="19" t="s">
        <v>266</v>
      </c>
      <c r="G141" s="72" t="b">
        <v>0</v>
      </c>
      <c r="H141" s="21">
        <v>0.26700000000000002</v>
      </c>
      <c r="I141" s="23">
        <v>26</v>
      </c>
      <c r="J141" s="62" t="b">
        <v>0</v>
      </c>
      <c r="K141" s="62" t="b">
        <v>1</v>
      </c>
      <c r="L141" s="71" t="b">
        <v>1</v>
      </c>
      <c r="M141" s="71" t="b">
        <v>1</v>
      </c>
      <c r="N141" s="67" t="b">
        <f t="shared" si="2"/>
        <v>1</v>
      </c>
      <c r="O141" s="71" t="b">
        <v>1</v>
      </c>
      <c r="P141" t="b">
        <v>1</v>
      </c>
      <c r="Q141" s="21"/>
      <c r="R141" s="21"/>
      <c r="S141" s="19"/>
    </row>
    <row r="142" spans="1:19" s="77" customFormat="1">
      <c r="A142" s="19" t="s">
        <v>39</v>
      </c>
      <c r="B142" s="20" t="s">
        <v>157</v>
      </c>
      <c r="C142" s="20" t="s">
        <v>157</v>
      </c>
      <c r="D142" s="19" t="s">
        <v>201</v>
      </c>
      <c r="E142" s="19" t="s">
        <v>196</v>
      </c>
      <c r="F142" s="19" t="s">
        <v>266</v>
      </c>
      <c r="G142" s="72" t="b">
        <v>0</v>
      </c>
      <c r="H142" s="21">
        <v>0.252</v>
      </c>
      <c r="I142" s="23">
        <v>26</v>
      </c>
      <c r="J142" s="62" t="b">
        <v>0</v>
      </c>
      <c r="K142" s="62" t="b">
        <v>1</v>
      </c>
      <c r="L142" s="71" t="b">
        <v>0</v>
      </c>
      <c r="M142" s="71" t="b">
        <v>0</v>
      </c>
      <c r="N142" s="67" t="b">
        <f t="shared" si="2"/>
        <v>0</v>
      </c>
      <c r="O142" s="71"/>
      <c r="P142"/>
      <c r="Q142" s="21"/>
      <c r="R142" s="21"/>
      <c r="S142" s="19"/>
    </row>
    <row r="143" spans="1:19" s="77" customFormat="1">
      <c r="A143" s="19" t="s">
        <v>39</v>
      </c>
      <c r="B143" s="20" t="s">
        <v>157</v>
      </c>
      <c r="C143" s="20" t="s">
        <v>157</v>
      </c>
      <c r="D143" s="19" t="s">
        <v>201</v>
      </c>
      <c r="E143" s="19" t="s">
        <v>198</v>
      </c>
      <c r="F143" s="19" t="s">
        <v>266</v>
      </c>
      <c r="G143" s="72" t="b">
        <v>0</v>
      </c>
      <c r="H143" s="21"/>
      <c r="I143" s="23">
        <v>26</v>
      </c>
      <c r="J143" s="62" t="b">
        <v>0</v>
      </c>
      <c r="K143" s="62" t="b">
        <v>1</v>
      </c>
      <c r="L143" s="71"/>
      <c r="M143" s="71"/>
      <c r="N143" s="67" t="b">
        <f t="shared" si="2"/>
        <v>0</v>
      </c>
      <c r="O143" s="71"/>
      <c r="P143"/>
      <c r="Q143" s="21"/>
      <c r="R143" s="21"/>
      <c r="S143" s="19" t="s">
        <v>412</v>
      </c>
    </row>
    <row r="144" spans="1:19" s="77" customFormat="1">
      <c r="A144" s="19" t="s">
        <v>39</v>
      </c>
      <c r="B144" s="20" t="s">
        <v>157</v>
      </c>
      <c r="C144" s="20" t="s">
        <v>157</v>
      </c>
      <c r="D144" s="19" t="s">
        <v>201</v>
      </c>
      <c r="E144" s="19" t="s">
        <v>197</v>
      </c>
      <c r="F144" s="19" t="s">
        <v>266</v>
      </c>
      <c r="G144" s="72" t="b">
        <v>0</v>
      </c>
      <c r="H144" s="21"/>
      <c r="I144" s="23">
        <v>26</v>
      </c>
      <c r="J144" s="62" t="b">
        <v>0</v>
      </c>
      <c r="K144" s="62" t="b">
        <v>1</v>
      </c>
      <c r="L144" s="71"/>
      <c r="M144" s="71"/>
      <c r="N144" s="67" t="b">
        <f t="shared" si="2"/>
        <v>0</v>
      </c>
      <c r="O144" s="71"/>
      <c r="P144"/>
      <c r="Q144" s="21"/>
      <c r="R144" s="21"/>
      <c r="S144" s="20" t="s">
        <v>486</v>
      </c>
    </row>
    <row r="145" spans="1:19" s="77" customFormat="1">
      <c r="A145" s="19" t="s">
        <v>39</v>
      </c>
      <c r="B145" s="20" t="s">
        <v>157</v>
      </c>
      <c r="C145" s="20" t="s">
        <v>157</v>
      </c>
      <c r="D145" s="19" t="s">
        <v>201</v>
      </c>
      <c r="E145" s="19" t="s">
        <v>199</v>
      </c>
      <c r="F145" s="19" t="s">
        <v>266</v>
      </c>
      <c r="G145" s="72" t="b">
        <v>0</v>
      </c>
      <c r="H145" s="21"/>
      <c r="I145" s="23">
        <v>26</v>
      </c>
      <c r="J145" s="62" t="b">
        <v>0</v>
      </c>
      <c r="K145" s="62" t="b">
        <v>1</v>
      </c>
      <c r="L145" s="71"/>
      <c r="M145" s="71"/>
      <c r="N145" s="67" t="b">
        <f t="shared" si="2"/>
        <v>0</v>
      </c>
      <c r="O145" s="71"/>
      <c r="P145"/>
      <c r="Q145" s="21"/>
      <c r="R145" s="21"/>
      <c r="S145" s="20" t="s">
        <v>487</v>
      </c>
    </row>
    <row r="146" spans="1:19" s="77" customFormat="1">
      <c r="A146" s="19" t="s">
        <v>263</v>
      </c>
      <c r="B146" s="19"/>
      <c r="C146" s="19"/>
      <c r="D146" s="19" t="s">
        <v>95</v>
      </c>
      <c r="E146" s="19"/>
      <c r="F146" s="19" t="s">
        <v>383</v>
      </c>
      <c r="G146" s="71" t="b">
        <v>1</v>
      </c>
      <c r="H146" s="19"/>
      <c r="I146" s="22">
        <v>29</v>
      </c>
      <c r="J146" s="62" t="b">
        <v>0</v>
      </c>
      <c r="K146" s="62" t="b">
        <v>0</v>
      </c>
      <c r="L146" s="71"/>
      <c r="M146" s="71"/>
      <c r="N146" s="67" t="b">
        <f t="shared" si="2"/>
        <v>0</v>
      </c>
      <c r="O146" s="71"/>
      <c r="P146"/>
      <c r="Q146" s="21">
        <v>0.84</v>
      </c>
      <c r="R146" s="21"/>
      <c r="S146" s="19" t="s">
        <v>405</v>
      </c>
    </row>
    <row r="147" spans="1:19" customFormat="1">
      <c r="A147" s="6" t="s">
        <v>263</v>
      </c>
      <c r="B147" s="6"/>
      <c r="C147" s="6"/>
      <c r="D147" s="6" t="s">
        <v>97</v>
      </c>
      <c r="E147" s="6"/>
      <c r="F147" s="6" t="s">
        <v>383</v>
      </c>
      <c r="G147" s="67" t="b">
        <v>1</v>
      </c>
      <c r="H147" s="6"/>
      <c r="I147" s="14">
        <v>29</v>
      </c>
      <c r="J147" s="60" t="b">
        <v>0</v>
      </c>
      <c r="K147" s="60" t="b">
        <v>0</v>
      </c>
      <c r="L147" s="67"/>
      <c r="M147" s="67"/>
      <c r="N147" s="67" t="b">
        <f t="shared" si="2"/>
        <v>0</v>
      </c>
      <c r="O147" s="67"/>
      <c r="Q147" s="10">
        <v>0.71</v>
      </c>
      <c r="R147" s="10"/>
      <c r="S147" s="6" t="s">
        <v>406</v>
      </c>
    </row>
    <row r="148" spans="1:19" customFormat="1">
      <c r="A148" s="6" t="s">
        <v>263</v>
      </c>
      <c r="B148" s="7" t="s">
        <v>157</v>
      </c>
      <c r="C148" s="7" t="s">
        <v>157</v>
      </c>
      <c r="D148" s="6" t="s">
        <v>166</v>
      </c>
      <c r="E148" s="6" t="s">
        <v>167</v>
      </c>
      <c r="F148" s="6" t="s">
        <v>266</v>
      </c>
      <c r="G148" s="68" t="b">
        <v>0</v>
      </c>
      <c r="H148" s="10">
        <v>0.43</v>
      </c>
      <c r="I148" s="11">
        <v>29</v>
      </c>
      <c r="J148" s="59" t="b">
        <v>1</v>
      </c>
      <c r="K148" s="59" t="b">
        <v>1</v>
      </c>
      <c r="L148" s="67" t="b">
        <v>1</v>
      </c>
      <c r="M148" s="67" t="b">
        <v>1</v>
      </c>
      <c r="N148" s="67" t="b">
        <f t="shared" si="2"/>
        <v>1</v>
      </c>
      <c r="O148" s="67" t="b">
        <v>1</v>
      </c>
      <c r="P148" t="b">
        <v>1</v>
      </c>
      <c r="Q148" s="10">
        <v>0.43</v>
      </c>
      <c r="R148" s="10">
        <v>0.43</v>
      </c>
      <c r="S148" s="6" t="s">
        <v>264</v>
      </c>
    </row>
    <row r="149" spans="1:19" customFormat="1">
      <c r="A149" s="6" t="s">
        <v>263</v>
      </c>
      <c r="B149" s="7" t="s">
        <v>157</v>
      </c>
      <c r="C149" s="7" t="s">
        <v>157</v>
      </c>
      <c r="D149" s="6" t="s">
        <v>166</v>
      </c>
      <c r="E149" s="7" t="s">
        <v>175</v>
      </c>
      <c r="F149" s="6" t="s">
        <v>266</v>
      </c>
      <c r="G149" s="68" t="b">
        <v>0</v>
      </c>
      <c r="H149" s="10"/>
      <c r="I149" s="11">
        <v>29</v>
      </c>
      <c r="J149" s="59" t="b">
        <v>0</v>
      </c>
      <c r="K149" s="59" t="b">
        <v>1</v>
      </c>
      <c r="L149" s="67"/>
      <c r="M149" s="67"/>
      <c r="N149" s="67" t="b">
        <f t="shared" si="2"/>
        <v>0</v>
      </c>
      <c r="O149" s="67"/>
      <c r="Q149" s="10"/>
      <c r="R149" s="10"/>
      <c r="S149" s="6"/>
    </row>
    <row r="150" spans="1:19" customFormat="1">
      <c r="A150" s="6" t="s">
        <v>263</v>
      </c>
      <c r="B150" s="7" t="s">
        <v>157</v>
      </c>
      <c r="C150" s="7" t="s">
        <v>157</v>
      </c>
      <c r="D150" s="6" t="s">
        <v>166</v>
      </c>
      <c r="E150" s="7" t="s">
        <v>170</v>
      </c>
      <c r="F150" s="6" t="s">
        <v>266</v>
      </c>
      <c r="G150" s="68" t="b">
        <v>0</v>
      </c>
      <c r="H150" s="10">
        <v>0.44</v>
      </c>
      <c r="I150" s="11">
        <v>29</v>
      </c>
      <c r="J150" s="59" t="b">
        <v>0</v>
      </c>
      <c r="K150" s="59" t="b">
        <v>1</v>
      </c>
      <c r="L150" s="67" t="b">
        <v>1</v>
      </c>
      <c r="M150" s="67" t="b">
        <v>1</v>
      </c>
      <c r="N150" s="67" t="b">
        <f t="shared" si="2"/>
        <v>1</v>
      </c>
      <c r="O150" s="67" t="b">
        <v>1</v>
      </c>
      <c r="P150" t="b">
        <v>1</v>
      </c>
      <c r="Q150" s="10">
        <v>0.44</v>
      </c>
      <c r="R150" s="10">
        <v>0.44</v>
      </c>
      <c r="S150" s="6"/>
    </row>
    <row r="151" spans="1:19" customFormat="1">
      <c r="A151" s="6" t="s">
        <v>263</v>
      </c>
      <c r="B151" s="7" t="s">
        <v>157</v>
      </c>
      <c r="C151" s="7" t="s">
        <v>157</v>
      </c>
      <c r="D151" s="6" t="s">
        <v>166</v>
      </c>
      <c r="E151" s="7" t="s">
        <v>171</v>
      </c>
      <c r="F151" s="6" t="s">
        <v>266</v>
      </c>
      <c r="G151" s="68" t="b">
        <v>0</v>
      </c>
      <c r="H151" s="10">
        <v>0.28000000000000003</v>
      </c>
      <c r="I151" s="11">
        <v>29</v>
      </c>
      <c r="J151" s="59" t="b">
        <v>0</v>
      </c>
      <c r="K151" s="59" t="b">
        <v>1</v>
      </c>
      <c r="L151" s="67" t="b">
        <v>1</v>
      </c>
      <c r="M151" s="67" t="b">
        <v>1</v>
      </c>
      <c r="N151" s="67" t="b">
        <f t="shared" si="2"/>
        <v>1</v>
      </c>
      <c r="O151" s="67" t="b">
        <v>1</v>
      </c>
      <c r="P151" t="b">
        <v>1</v>
      </c>
      <c r="Q151" s="10"/>
      <c r="R151" s="10"/>
      <c r="S151" s="6"/>
    </row>
    <row r="152" spans="1:19" customFormat="1">
      <c r="A152" s="6" t="s">
        <v>263</v>
      </c>
      <c r="B152" s="7" t="s">
        <v>157</v>
      </c>
      <c r="C152" s="7" t="s">
        <v>157</v>
      </c>
      <c r="D152" s="6" t="s">
        <v>166</v>
      </c>
      <c r="E152" s="7" t="s">
        <v>172</v>
      </c>
      <c r="F152" s="6" t="s">
        <v>266</v>
      </c>
      <c r="G152" s="68" t="b">
        <v>0</v>
      </c>
      <c r="H152" s="10">
        <v>0.14000000000000001</v>
      </c>
      <c r="I152" s="11">
        <v>29</v>
      </c>
      <c r="J152" s="59" t="b">
        <v>0</v>
      </c>
      <c r="K152" s="59" t="b">
        <v>1</v>
      </c>
      <c r="L152" s="67" t="b">
        <v>1</v>
      </c>
      <c r="M152" s="67" t="b">
        <v>1</v>
      </c>
      <c r="N152" s="67" t="b">
        <f t="shared" si="2"/>
        <v>1</v>
      </c>
      <c r="O152" s="67" t="b">
        <v>1</v>
      </c>
      <c r="P152" t="b">
        <v>1</v>
      </c>
      <c r="Q152" s="10"/>
      <c r="R152" s="10"/>
      <c r="S152" s="6"/>
    </row>
    <row r="153" spans="1:19" customFormat="1">
      <c r="A153" s="6" t="s">
        <v>263</v>
      </c>
      <c r="B153" s="7" t="s">
        <v>157</v>
      </c>
      <c r="C153" s="7" t="s">
        <v>157</v>
      </c>
      <c r="D153" s="6" t="s">
        <v>166</v>
      </c>
      <c r="E153" s="6" t="s">
        <v>173</v>
      </c>
      <c r="F153" s="6" t="s">
        <v>266</v>
      </c>
      <c r="G153" s="68" t="b">
        <v>0</v>
      </c>
      <c r="H153" s="10">
        <v>0.27</v>
      </c>
      <c r="I153" s="11">
        <v>29</v>
      </c>
      <c r="J153" s="59" t="b">
        <v>0</v>
      </c>
      <c r="K153" s="59" t="b">
        <v>1</v>
      </c>
      <c r="L153" s="67" t="b">
        <v>1</v>
      </c>
      <c r="M153" s="67" t="b">
        <v>1</v>
      </c>
      <c r="N153" s="67" t="b">
        <f t="shared" si="2"/>
        <v>1</v>
      </c>
      <c r="O153" s="67" t="b">
        <v>1</v>
      </c>
      <c r="P153" t="b">
        <v>1</v>
      </c>
      <c r="Q153" s="10"/>
      <c r="R153" s="10"/>
      <c r="S153" s="6"/>
    </row>
    <row r="154" spans="1:19" customFormat="1">
      <c r="A154" s="6" t="s">
        <v>263</v>
      </c>
      <c r="B154" s="7" t="s">
        <v>157</v>
      </c>
      <c r="C154" s="7" t="s">
        <v>157</v>
      </c>
      <c r="D154" s="6" t="s">
        <v>166</v>
      </c>
      <c r="E154" s="6" t="s">
        <v>174</v>
      </c>
      <c r="F154" s="6" t="s">
        <v>266</v>
      </c>
      <c r="G154" s="68" t="b">
        <v>0</v>
      </c>
      <c r="H154" s="10">
        <v>0.38</v>
      </c>
      <c r="I154" s="11">
        <v>29</v>
      </c>
      <c r="J154" s="59" t="b">
        <v>0</v>
      </c>
      <c r="K154" s="59" t="b">
        <v>1</v>
      </c>
      <c r="L154" s="67" t="b">
        <v>1</v>
      </c>
      <c r="M154" s="67" t="b">
        <v>1</v>
      </c>
      <c r="N154" s="67" t="b">
        <f t="shared" si="2"/>
        <v>1</v>
      </c>
      <c r="O154" s="67" t="b">
        <v>1</v>
      </c>
      <c r="P154" t="b">
        <v>1</v>
      </c>
      <c r="Q154" s="10"/>
      <c r="R154" s="10"/>
      <c r="S154" s="6"/>
    </row>
    <row r="155" spans="1:19" customFormat="1">
      <c r="A155" s="6" t="s">
        <v>263</v>
      </c>
      <c r="B155" s="7" t="s">
        <v>157</v>
      </c>
      <c r="C155" s="7" t="s">
        <v>157</v>
      </c>
      <c r="D155" s="6" t="s">
        <v>166</v>
      </c>
      <c r="E155" s="6" t="s">
        <v>169</v>
      </c>
      <c r="F155" s="6" t="s">
        <v>266</v>
      </c>
      <c r="G155" s="68" t="b">
        <v>0</v>
      </c>
      <c r="H155" s="10"/>
      <c r="I155" s="11">
        <v>29</v>
      </c>
      <c r="J155" s="59" t="b">
        <v>0</v>
      </c>
      <c r="K155" s="59" t="b">
        <v>1</v>
      </c>
      <c r="L155" s="67"/>
      <c r="M155" s="67"/>
      <c r="N155" s="67" t="b">
        <f t="shared" si="2"/>
        <v>0</v>
      </c>
      <c r="O155" s="67"/>
      <c r="Q155" s="10"/>
      <c r="R155" s="10"/>
      <c r="S155" s="6" t="s">
        <v>412</v>
      </c>
    </row>
    <row r="156" spans="1:19" customFormat="1">
      <c r="A156" s="6" t="s">
        <v>263</v>
      </c>
      <c r="B156" s="7" t="s">
        <v>157</v>
      </c>
      <c r="C156" s="7" t="s">
        <v>157</v>
      </c>
      <c r="D156" s="6" t="s">
        <v>166</v>
      </c>
      <c r="E156" s="6" t="s">
        <v>176</v>
      </c>
      <c r="F156" s="6" t="s">
        <v>266</v>
      </c>
      <c r="G156" s="68" t="b">
        <v>0</v>
      </c>
      <c r="H156" s="10">
        <v>0.23</v>
      </c>
      <c r="I156" s="11">
        <v>29</v>
      </c>
      <c r="J156" s="59" t="b">
        <v>0</v>
      </c>
      <c r="K156" s="59" t="b">
        <v>1</v>
      </c>
      <c r="L156" s="67" t="b">
        <v>1</v>
      </c>
      <c r="M156" s="67" t="b">
        <v>1</v>
      </c>
      <c r="N156" s="67" t="b">
        <f t="shared" si="2"/>
        <v>1</v>
      </c>
      <c r="O156" s="67" t="b">
        <v>1</v>
      </c>
      <c r="P156" t="b">
        <v>1</v>
      </c>
      <c r="Q156" s="10">
        <v>0.22</v>
      </c>
      <c r="R156" s="10">
        <v>0.23</v>
      </c>
      <c r="S156" s="6"/>
    </row>
    <row r="157" spans="1:19" customFormat="1">
      <c r="A157" s="6" t="s">
        <v>263</v>
      </c>
      <c r="B157" s="7" t="s">
        <v>157</v>
      </c>
      <c r="C157" s="7" t="s">
        <v>157</v>
      </c>
      <c r="D157" s="6" t="s">
        <v>166</v>
      </c>
      <c r="E157" s="6" t="s">
        <v>177</v>
      </c>
      <c r="F157" s="6" t="s">
        <v>266</v>
      </c>
      <c r="G157" s="68" t="b">
        <v>0</v>
      </c>
      <c r="H157" s="10">
        <v>0.21</v>
      </c>
      <c r="I157" s="11">
        <v>29</v>
      </c>
      <c r="J157" s="59" t="b">
        <v>0</v>
      </c>
      <c r="K157" s="59" t="b">
        <v>1</v>
      </c>
      <c r="L157" s="67" t="b">
        <v>1</v>
      </c>
      <c r="M157" s="67" t="b">
        <v>1</v>
      </c>
      <c r="N157" s="67" t="b">
        <f t="shared" si="2"/>
        <v>1</v>
      </c>
      <c r="O157" s="67" t="b">
        <v>1</v>
      </c>
      <c r="P157" t="b">
        <v>1</v>
      </c>
      <c r="Q157" s="10"/>
      <c r="R157" s="10"/>
      <c r="S157" s="6"/>
    </row>
    <row r="158" spans="1:19" customFormat="1">
      <c r="A158" s="6" t="s">
        <v>263</v>
      </c>
      <c r="B158" s="7" t="s">
        <v>157</v>
      </c>
      <c r="C158" s="7" t="s">
        <v>157</v>
      </c>
      <c r="D158" s="6" t="s">
        <v>166</v>
      </c>
      <c r="E158" s="6" t="s">
        <v>178</v>
      </c>
      <c r="F158" s="6" t="s">
        <v>266</v>
      </c>
      <c r="G158" s="68" t="b">
        <v>0</v>
      </c>
      <c r="H158" s="10">
        <v>0.12</v>
      </c>
      <c r="I158" s="11">
        <v>29</v>
      </c>
      <c r="J158" s="59" t="b">
        <v>0</v>
      </c>
      <c r="K158" s="59" t="b">
        <v>1</v>
      </c>
      <c r="L158" s="67" t="b">
        <v>1</v>
      </c>
      <c r="M158" s="67" t="b">
        <v>1</v>
      </c>
      <c r="N158" s="67" t="b">
        <f t="shared" si="2"/>
        <v>1</v>
      </c>
      <c r="O158" s="67" t="b">
        <v>1</v>
      </c>
      <c r="P158" t="b">
        <v>1</v>
      </c>
      <c r="Q158" s="10"/>
      <c r="R158" s="10"/>
      <c r="S158" s="6"/>
    </row>
    <row r="159" spans="1:19" customFormat="1">
      <c r="A159" s="6" t="s">
        <v>263</v>
      </c>
      <c r="B159" s="7" t="s">
        <v>157</v>
      </c>
      <c r="C159" s="7" t="s">
        <v>157</v>
      </c>
      <c r="D159" s="6" t="s">
        <v>166</v>
      </c>
      <c r="E159" s="6" t="s">
        <v>162</v>
      </c>
      <c r="F159" s="6" t="s">
        <v>266</v>
      </c>
      <c r="G159" s="68" t="b">
        <v>0</v>
      </c>
      <c r="H159" s="10">
        <v>0.42</v>
      </c>
      <c r="I159" s="11">
        <v>29</v>
      </c>
      <c r="J159" s="59" t="b">
        <v>0</v>
      </c>
      <c r="K159" s="59" t="b">
        <v>1</v>
      </c>
      <c r="L159" s="67" t="b">
        <v>1</v>
      </c>
      <c r="M159" s="67" t="b">
        <v>1</v>
      </c>
      <c r="N159" s="67" t="b">
        <f t="shared" si="2"/>
        <v>1</v>
      </c>
      <c r="O159" s="67" t="b">
        <v>1</v>
      </c>
      <c r="P159" t="b">
        <v>1</v>
      </c>
      <c r="Q159" s="10"/>
      <c r="R159" s="10"/>
      <c r="S159" s="6"/>
    </row>
    <row r="160" spans="1:19" customFormat="1">
      <c r="A160" s="6" t="s">
        <v>263</v>
      </c>
      <c r="B160" s="7" t="s">
        <v>157</v>
      </c>
      <c r="C160" s="7" t="s">
        <v>157</v>
      </c>
      <c r="D160" s="6" t="s">
        <v>166</v>
      </c>
      <c r="E160" s="6" t="s">
        <v>163</v>
      </c>
      <c r="F160" s="6" t="s">
        <v>266</v>
      </c>
      <c r="G160" s="68" t="b">
        <v>0</v>
      </c>
      <c r="H160" s="10">
        <v>0.22</v>
      </c>
      <c r="I160" s="11">
        <v>29</v>
      </c>
      <c r="J160" s="59" t="b">
        <v>0</v>
      </c>
      <c r="K160" s="59" t="b">
        <v>1</v>
      </c>
      <c r="L160" s="67" t="b">
        <v>0</v>
      </c>
      <c r="M160" s="67" t="b">
        <v>0</v>
      </c>
      <c r="N160" s="67" t="b">
        <f t="shared" si="2"/>
        <v>0</v>
      </c>
      <c r="O160" s="67"/>
      <c r="Q160" s="10"/>
      <c r="R160" s="10"/>
      <c r="S160" s="6"/>
    </row>
    <row r="161" spans="1:19" customFormat="1">
      <c r="A161" s="6" t="s">
        <v>263</v>
      </c>
      <c r="B161" s="7" t="s">
        <v>157</v>
      </c>
      <c r="C161" s="7" t="s">
        <v>157</v>
      </c>
      <c r="D161" s="6" t="s">
        <v>166</v>
      </c>
      <c r="E161" s="6" t="s">
        <v>164</v>
      </c>
      <c r="F161" s="6" t="s">
        <v>266</v>
      </c>
      <c r="G161" s="68" t="b">
        <v>0</v>
      </c>
      <c r="H161" s="10">
        <v>0.31</v>
      </c>
      <c r="I161" s="11">
        <v>29</v>
      </c>
      <c r="J161" s="59" t="b">
        <v>0</v>
      </c>
      <c r="K161" s="59" t="b">
        <v>1</v>
      </c>
      <c r="L161" s="67" t="b">
        <v>1</v>
      </c>
      <c r="M161" s="67" t="b">
        <v>1</v>
      </c>
      <c r="N161" s="67" t="b">
        <f t="shared" si="2"/>
        <v>1</v>
      </c>
      <c r="O161" s="67" t="b">
        <v>1</v>
      </c>
      <c r="P161" t="b">
        <v>1</v>
      </c>
      <c r="Q161" s="10"/>
      <c r="R161" s="10"/>
      <c r="S161" s="6"/>
    </row>
    <row r="162" spans="1:19" customFormat="1">
      <c r="A162" s="6" t="s">
        <v>263</v>
      </c>
      <c r="B162" s="7" t="s">
        <v>157</v>
      </c>
      <c r="C162" s="7" t="s">
        <v>157</v>
      </c>
      <c r="D162" s="6" t="s">
        <v>165</v>
      </c>
      <c r="E162" s="6" t="s">
        <v>167</v>
      </c>
      <c r="F162" s="6" t="s">
        <v>266</v>
      </c>
      <c r="G162" s="68" t="b">
        <v>0</v>
      </c>
      <c r="H162" s="10">
        <v>0.09</v>
      </c>
      <c r="I162" s="11">
        <v>29</v>
      </c>
      <c r="J162" s="59" t="b">
        <v>1</v>
      </c>
      <c r="K162" s="59" t="b">
        <v>1</v>
      </c>
      <c r="L162" s="67" t="b">
        <v>1</v>
      </c>
      <c r="M162" s="67" t="b">
        <v>1</v>
      </c>
      <c r="N162" s="67" t="b">
        <f t="shared" si="2"/>
        <v>1</v>
      </c>
      <c r="O162" s="67" t="b">
        <v>1</v>
      </c>
      <c r="P162" t="b">
        <v>1</v>
      </c>
      <c r="Q162" s="10"/>
      <c r="R162" s="10"/>
      <c r="S162" s="6"/>
    </row>
    <row r="163" spans="1:19" customFormat="1">
      <c r="A163" s="6" t="s">
        <v>263</v>
      </c>
      <c r="B163" s="7" t="s">
        <v>157</v>
      </c>
      <c r="C163" s="7" t="s">
        <v>157</v>
      </c>
      <c r="D163" s="6" t="s">
        <v>165</v>
      </c>
      <c r="E163" s="7" t="s">
        <v>175</v>
      </c>
      <c r="F163" s="6" t="s">
        <v>266</v>
      </c>
      <c r="G163" s="68" t="b">
        <v>0</v>
      </c>
      <c r="H163" s="10"/>
      <c r="I163" s="11">
        <v>29</v>
      </c>
      <c r="J163" s="59" t="b">
        <v>0</v>
      </c>
      <c r="K163" s="59" t="b">
        <v>1</v>
      </c>
      <c r="L163" s="67"/>
      <c r="M163" s="67"/>
      <c r="N163" s="67" t="b">
        <f t="shared" si="2"/>
        <v>0</v>
      </c>
      <c r="O163" s="67"/>
      <c r="Q163" s="10"/>
      <c r="R163" s="10"/>
      <c r="S163" s="6" t="s">
        <v>412</v>
      </c>
    </row>
    <row r="164" spans="1:19" customFormat="1">
      <c r="A164" s="6" t="s">
        <v>263</v>
      </c>
      <c r="B164" s="7" t="s">
        <v>157</v>
      </c>
      <c r="C164" s="7" t="s">
        <v>157</v>
      </c>
      <c r="D164" s="6" t="s">
        <v>165</v>
      </c>
      <c r="E164" s="7" t="s">
        <v>170</v>
      </c>
      <c r="F164" s="6" t="s">
        <v>266</v>
      </c>
      <c r="G164" s="68" t="b">
        <v>0</v>
      </c>
      <c r="H164" s="10">
        <v>0.28000000000000003</v>
      </c>
      <c r="I164" s="11">
        <v>29</v>
      </c>
      <c r="J164" s="59" t="b">
        <v>0</v>
      </c>
      <c r="K164" s="59" t="b">
        <v>1</v>
      </c>
      <c r="L164" s="67" t="b">
        <v>1</v>
      </c>
      <c r="M164" s="67" t="b">
        <v>1</v>
      </c>
      <c r="N164" s="67" t="b">
        <f t="shared" si="2"/>
        <v>1</v>
      </c>
      <c r="O164" s="67" t="b">
        <v>1</v>
      </c>
      <c r="P164" t="b">
        <v>1</v>
      </c>
      <c r="Q164" s="10"/>
      <c r="R164" s="10"/>
      <c r="S164" s="6"/>
    </row>
    <row r="165" spans="1:19" customFormat="1">
      <c r="A165" s="6" t="s">
        <v>263</v>
      </c>
      <c r="B165" s="7" t="s">
        <v>157</v>
      </c>
      <c r="C165" s="7" t="s">
        <v>157</v>
      </c>
      <c r="D165" s="6" t="s">
        <v>165</v>
      </c>
      <c r="E165" s="7" t="s">
        <v>171</v>
      </c>
      <c r="F165" s="6" t="s">
        <v>266</v>
      </c>
      <c r="G165" s="68" t="b">
        <v>0</v>
      </c>
      <c r="H165" s="10">
        <v>0.08</v>
      </c>
      <c r="I165" s="11">
        <v>29</v>
      </c>
      <c r="J165" s="59" t="b">
        <v>0</v>
      </c>
      <c r="K165" s="59" t="b">
        <v>1</v>
      </c>
      <c r="L165" s="67" t="b">
        <v>1</v>
      </c>
      <c r="M165" s="67" t="b">
        <v>1</v>
      </c>
      <c r="N165" s="67" t="b">
        <f t="shared" si="2"/>
        <v>1</v>
      </c>
      <c r="O165" s="67" t="b">
        <v>1</v>
      </c>
      <c r="P165" t="b">
        <v>1</v>
      </c>
      <c r="Q165" s="10"/>
      <c r="R165" s="10"/>
      <c r="S165" s="6"/>
    </row>
    <row r="166" spans="1:19" customFormat="1">
      <c r="A166" s="6" t="s">
        <v>263</v>
      </c>
      <c r="B166" s="7" t="s">
        <v>157</v>
      </c>
      <c r="C166" s="7" t="s">
        <v>157</v>
      </c>
      <c r="D166" s="6" t="s">
        <v>165</v>
      </c>
      <c r="E166" s="7" t="s">
        <v>172</v>
      </c>
      <c r="F166" s="6" t="s">
        <v>266</v>
      </c>
      <c r="G166" s="68" t="b">
        <v>0</v>
      </c>
      <c r="H166" s="10">
        <v>0.2</v>
      </c>
      <c r="I166" s="11">
        <v>29</v>
      </c>
      <c r="J166" s="59" t="b">
        <v>0</v>
      </c>
      <c r="K166" s="59" t="b">
        <v>1</v>
      </c>
      <c r="L166" s="67" t="b">
        <v>1</v>
      </c>
      <c r="M166" s="67" t="b">
        <v>1</v>
      </c>
      <c r="N166" s="67" t="b">
        <f t="shared" si="2"/>
        <v>1</v>
      </c>
      <c r="O166" s="67" t="b">
        <v>1</v>
      </c>
      <c r="P166" t="b">
        <v>1</v>
      </c>
      <c r="Q166" s="10"/>
      <c r="R166" s="10"/>
      <c r="S166" s="6"/>
    </row>
    <row r="167" spans="1:19" customFormat="1">
      <c r="A167" s="6" t="s">
        <v>263</v>
      </c>
      <c r="B167" s="7" t="s">
        <v>157</v>
      </c>
      <c r="C167" s="7" t="s">
        <v>157</v>
      </c>
      <c r="D167" s="6" t="s">
        <v>165</v>
      </c>
      <c r="E167" s="6" t="s">
        <v>173</v>
      </c>
      <c r="F167" s="6" t="s">
        <v>266</v>
      </c>
      <c r="G167" s="68" t="b">
        <v>0</v>
      </c>
      <c r="H167" s="10">
        <v>0</v>
      </c>
      <c r="I167" s="11">
        <v>29</v>
      </c>
      <c r="J167" s="59" t="b">
        <v>0</v>
      </c>
      <c r="K167" s="59" t="b">
        <v>1</v>
      </c>
      <c r="L167" s="67" t="b">
        <v>1</v>
      </c>
      <c r="M167" s="67" t="b">
        <v>1</v>
      </c>
      <c r="N167" s="67" t="b">
        <f t="shared" si="2"/>
        <v>1</v>
      </c>
      <c r="O167" s="67" t="b">
        <v>1</v>
      </c>
      <c r="P167" t="b">
        <v>1</v>
      </c>
      <c r="Q167" s="10"/>
      <c r="R167" s="10"/>
      <c r="S167" s="6"/>
    </row>
    <row r="168" spans="1:19" customFormat="1">
      <c r="A168" s="6" t="s">
        <v>263</v>
      </c>
      <c r="B168" s="7" t="s">
        <v>157</v>
      </c>
      <c r="C168" s="7" t="s">
        <v>157</v>
      </c>
      <c r="D168" s="6" t="s">
        <v>165</v>
      </c>
      <c r="E168" s="6" t="s">
        <v>174</v>
      </c>
      <c r="F168" s="6" t="s">
        <v>266</v>
      </c>
      <c r="G168" s="68" t="b">
        <v>0</v>
      </c>
      <c r="H168" s="10">
        <v>-7.0000000000000007E-2</v>
      </c>
      <c r="I168" s="11">
        <v>29</v>
      </c>
      <c r="J168" s="59" t="b">
        <v>0</v>
      </c>
      <c r="K168" s="59" t="b">
        <v>1</v>
      </c>
      <c r="L168" s="67" t="b">
        <v>1</v>
      </c>
      <c r="M168" s="67" t="b">
        <v>1</v>
      </c>
      <c r="N168" s="67" t="b">
        <f t="shared" si="2"/>
        <v>1</v>
      </c>
      <c r="O168" s="67" t="b">
        <v>1</v>
      </c>
      <c r="P168" t="b">
        <v>1</v>
      </c>
      <c r="Q168" s="10"/>
      <c r="R168" s="10"/>
      <c r="S168" s="6"/>
    </row>
    <row r="169" spans="1:19" customFormat="1">
      <c r="A169" s="6" t="s">
        <v>263</v>
      </c>
      <c r="B169" s="7" t="s">
        <v>157</v>
      </c>
      <c r="C169" s="7" t="s">
        <v>157</v>
      </c>
      <c r="D169" s="6" t="s">
        <v>165</v>
      </c>
      <c r="E169" s="6" t="s">
        <v>169</v>
      </c>
      <c r="F169" s="6" t="s">
        <v>266</v>
      </c>
      <c r="G169" s="68" t="b">
        <v>0</v>
      </c>
      <c r="H169" s="10"/>
      <c r="I169" s="11">
        <v>29</v>
      </c>
      <c r="J169" s="59" t="b">
        <v>0</v>
      </c>
      <c r="K169" s="59" t="b">
        <v>1</v>
      </c>
      <c r="L169" s="67"/>
      <c r="M169" s="67"/>
      <c r="N169" s="67" t="b">
        <f t="shared" si="2"/>
        <v>0</v>
      </c>
      <c r="O169" s="67"/>
      <c r="Q169" s="10"/>
      <c r="R169" s="10"/>
      <c r="S169" s="6" t="s">
        <v>412</v>
      </c>
    </row>
    <row r="170" spans="1:19" customFormat="1">
      <c r="A170" s="6" t="s">
        <v>263</v>
      </c>
      <c r="B170" s="7" t="s">
        <v>157</v>
      </c>
      <c r="C170" s="7" t="s">
        <v>157</v>
      </c>
      <c r="D170" s="6" t="s">
        <v>165</v>
      </c>
      <c r="E170" s="6" t="s">
        <v>176</v>
      </c>
      <c r="F170" s="6" t="s">
        <v>266</v>
      </c>
      <c r="G170" s="68" t="b">
        <v>0</v>
      </c>
      <c r="H170" s="10">
        <v>0.06</v>
      </c>
      <c r="I170" s="11">
        <v>29</v>
      </c>
      <c r="J170" s="59" t="b">
        <v>0</v>
      </c>
      <c r="K170" s="59" t="b">
        <v>1</v>
      </c>
      <c r="L170" s="67" t="b">
        <v>1</v>
      </c>
      <c r="M170" s="67" t="b">
        <v>1</v>
      </c>
      <c r="N170" s="67" t="b">
        <f t="shared" si="2"/>
        <v>1</v>
      </c>
      <c r="O170" s="67" t="b">
        <v>1</v>
      </c>
      <c r="P170" t="b">
        <v>1</v>
      </c>
      <c r="Q170" s="10"/>
      <c r="R170" s="10"/>
      <c r="S170" s="6"/>
    </row>
    <row r="171" spans="1:19" customFormat="1">
      <c r="A171" s="6" t="s">
        <v>263</v>
      </c>
      <c r="B171" s="7" t="s">
        <v>157</v>
      </c>
      <c r="C171" s="7" t="s">
        <v>157</v>
      </c>
      <c r="D171" s="6" t="s">
        <v>165</v>
      </c>
      <c r="E171" s="6" t="s">
        <v>177</v>
      </c>
      <c r="F171" s="6" t="s">
        <v>266</v>
      </c>
      <c r="G171" s="68" t="b">
        <v>0</v>
      </c>
      <c r="H171" s="10">
        <v>-0.04</v>
      </c>
      <c r="I171" s="11">
        <v>29</v>
      </c>
      <c r="J171" s="59" t="b">
        <v>0</v>
      </c>
      <c r="K171" s="59" t="b">
        <v>1</v>
      </c>
      <c r="L171" s="67" t="b">
        <v>1</v>
      </c>
      <c r="M171" s="67" t="b">
        <v>1</v>
      </c>
      <c r="N171" s="67" t="b">
        <f t="shared" si="2"/>
        <v>1</v>
      </c>
      <c r="O171" s="67" t="b">
        <v>1</v>
      </c>
      <c r="P171" t="b">
        <v>1</v>
      </c>
      <c r="Q171" s="10"/>
      <c r="R171" s="10"/>
      <c r="S171" s="6"/>
    </row>
    <row r="172" spans="1:19" customFormat="1">
      <c r="A172" s="6" t="s">
        <v>263</v>
      </c>
      <c r="B172" s="7" t="s">
        <v>157</v>
      </c>
      <c r="C172" s="7" t="s">
        <v>157</v>
      </c>
      <c r="D172" s="6" t="s">
        <v>165</v>
      </c>
      <c r="E172" s="6" t="s">
        <v>178</v>
      </c>
      <c r="F172" s="6" t="s">
        <v>266</v>
      </c>
      <c r="G172" s="68" t="b">
        <v>0</v>
      </c>
      <c r="H172" s="10">
        <v>-0.04</v>
      </c>
      <c r="I172" s="11">
        <v>29</v>
      </c>
      <c r="J172" s="59" t="b">
        <v>0</v>
      </c>
      <c r="K172" s="59" t="b">
        <v>1</v>
      </c>
      <c r="L172" s="67" t="b">
        <v>1</v>
      </c>
      <c r="M172" s="67" t="b">
        <v>1</v>
      </c>
      <c r="N172" s="67" t="b">
        <f t="shared" si="2"/>
        <v>1</v>
      </c>
      <c r="O172" s="67" t="b">
        <v>1</v>
      </c>
      <c r="P172" t="b">
        <v>1</v>
      </c>
      <c r="Q172" s="10"/>
      <c r="R172" s="10"/>
      <c r="S172" s="6"/>
    </row>
    <row r="173" spans="1:19" customFormat="1">
      <c r="A173" s="6" t="s">
        <v>263</v>
      </c>
      <c r="B173" s="7" t="s">
        <v>157</v>
      </c>
      <c r="C173" s="7" t="s">
        <v>157</v>
      </c>
      <c r="D173" s="6" t="s">
        <v>165</v>
      </c>
      <c r="E173" s="6" t="s">
        <v>162</v>
      </c>
      <c r="F173" s="6" t="s">
        <v>266</v>
      </c>
      <c r="G173" s="68" t="b">
        <v>0</v>
      </c>
      <c r="H173" s="10">
        <v>0.21</v>
      </c>
      <c r="I173" s="11">
        <v>29</v>
      </c>
      <c r="J173" s="59" t="b">
        <v>0</v>
      </c>
      <c r="K173" s="59" t="b">
        <v>1</v>
      </c>
      <c r="L173" s="67" t="b">
        <v>1</v>
      </c>
      <c r="M173" s="67" t="b">
        <v>1</v>
      </c>
      <c r="N173" s="67" t="b">
        <f t="shared" si="2"/>
        <v>1</v>
      </c>
      <c r="O173" s="67" t="b">
        <v>1</v>
      </c>
      <c r="P173" t="b">
        <v>1</v>
      </c>
      <c r="Q173" s="10"/>
      <c r="R173" s="10"/>
      <c r="S173" s="6"/>
    </row>
    <row r="174" spans="1:19" customFormat="1">
      <c r="A174" s="6" t="s">
        <v>263</v>
      </c>
      <c r="B174" s="7" t="s">
        <v>157</v>
      </c>
      <c r="C174" s="7" t="s">
        <v>157</v>
      </c>
      <c r="D174" s="6" t="s">
        <v>165</v>
      </c>
      <c r="E174" s="6" t="s">
        <v>163</v>
      </c>
      <c r="F174" s="6" t="s">
        <v>266</v>
      </c>
      <c r="G174" s="68" t="b">
        <v>0</v>
      </c>
      <c r="H174" s="10">
        <v>0.06</v>
      </c>
      <c r="I174" s="11">
        <v>29</v>
      </c>
      <c r="J174" s="59" t="b">
        <v>0</v>
      </c>
      <c r="K174" s="59" t="b">
        <v>1</v>
      </c>
      <c r="L174" s="67" t="b">
        <v>0</v>
      </c>
      <c r="M174" s="67" t="b">
        <v>0</v>
      </c>
      <c r="N174" s="67" t="b">
        <f t="shared" si="2"/>
        <v>0</v>
      </c>
      <c r="O174" s="67"/>
      <c r="Q174" s="10"/>
      <c r="R174" s="10"/>
      <c r="S174" s="6"/>
    </row>
    <row r="175" spans="1:19" customFormat="1">
      <c r="A175" s="6" t="s">
        <v>263</v>
      </c>
      <c r="B175" s="7" t="s">
        <v>157</v>
      </c>
      <c r="C175" s="7" t="s">
        <v>157</v>
      </c>
      <c r="D175" s="6" t="s">
        <v>165</v>
      </c>
      <c r="E175" s="6" t="s">
        <v>164</v>
      </c>
      <c r="F175" s="6" t="s">
        <v>266</v>
      </c>
      <c r="G175" s="68" t="b">
        <v>0</v>
      </c>
      <c r="H175" s="10">
        <v>0.19</v>
      </c>
      <c r="I175" s="11">
        <v>29</v>
      </c>
      <c r="J175" s="59" t="b">
        <v>0</v>
      </c>
      <c r="K175" s="59" t="b">
        <v>1</v>
      </c>
      <c r="L175" s="67" t="b">
        <v>1</v>
      </c>
      <c r="M175" s="67" t="b">
        <v>1</v>
      </c>
      <c r="N175" s="67" t="b">
        <f t="shared" si="2"/>
        <v>1</v>
      </c>
      <c r="O175" s="67" t="b">
        <v>1</v>
      </c>
      <c r="P175" t="b">
        <v>1</v>
      </c>
      <c r="Q175" s="10"/>
      <c r="R175" s="10"/>
      <c r="S175" s="6"/>
    </row>
    <row r="176" spans="1:19" customFormat="1">
      <c r="A176" s="6" t="s">
        <v>232</v>
      </c>
      <c r="B176" s="6"/>
      <c r="C176" s="6"/>
      <c r="D176" s="6" t="s">
        <v>379</v>
      </c>
      <c r="E176" s="6"/>
      <c r="F176" s="6" t="s">
        <v>383</v>
      </c>
      <c r="G176" s="67" t="b">
        <v>1</v>
      </c>
      <c r="H176" s="6"/>
      <c r="I176" s="14">
        <v>27</v>
      </c>
      <c r="J176" s="59" t="b">
        <v>0</v>
      </c>
      <c r="K176" s="59" t="b">
        <v>0</v>
      </c>
      <c r="L176" s="67"/>
      <c r="M176" s="67"/>
      <c r="N176" s="67" t="b">
        <f t="shared" si="2"/>
        <v>0</v>
      </c>
      <c r="O176" s="67"/>
      <c r="Q176" s="10">
        <v>0.66</v>
      </c>
      <c r="R176" s="10"/>
      <c r="S176" s="6" t="s">
        <v>409</v>
      </c>
    </row>
    <row r="177" spans="1:19" customFormat="1">
      <c r="A177" s="6" t="s">
        <v>232</v>
      </c>
      <c r="B177" s="6"/>
      <c r="C177" s="6"/>
      <c r="D177" s="6" t="s">
        <v>380</v>
      </c>
      <c r="E177" s="6"/>
      <c r="F177" s="6" t="s">
        <v>383</v>
      </c>
      <c r="G177" s="67" t="b">
        <v>1</v>
      </c>
      <c r="H177" s="6"/>
      <c r="I177" s="14">
        <v>27</v>
      </c>
      <c r="J177" s="59" t="b">
        <v>0</v>
      </c>
      <c r="K177" s="59" t="b">
        <v>0</v>
      </c>
      <c r="L177" s="67"/>
      <c r="M177" s="67"/>
      <c r="N177" s="67" t="b">
        <f t="shared" si="2"/>
        <v>0</v>
      </c>
      <c r="O177" s="67"/>
      <c r="Q177" s="10">
        <v>0.72</v>
      </c>
      <c r="R177" s="10"/>
      <c r="S177" s="6" t="s">
        <v>410</v>
      </c>
    </row>
    <row r="178" spans="1:19" customFormat="1">
      <c r="A178" s="6" t="s">
        <v>232</v>
      </c>
      <c r="B178" s="7" t="s">
        <v>157</v>
      </c>
      <c r="C178" s="7" t="s">
        <v>157</v>
      </c>
      <c r="D178" s="6" t="s">
        <v>202</v>
      </c>
      <c r="E178" s="6" t="s">
        <v>169</v>
      </c>
      <c r="F178" s="6" t="s">
        <v>266</v>
      </c>
      <c r="G178" s="68" t="b">
        <v>0</v>
      </c>
      <c r="H178" s="10"/>
      <c r="I178" s="11">
        <v>27</v>
      </c>
      <c r="J178" s="59" t="b">
        <v>0</v>
      </c>
      <c r="K178" s="59" t="b">
        <v>1</v>
      </c>
      <c r="L178" s="67"/>
      <c r="M178" s="67"/>
      <c r="N178" s="67" t="b">
        <f t="shared" si="2"/>
        <v>0</v>
      </c>
      <c r="O178" s="67"/>
      <c r="Q178" s="46">
        <v>0.48</v>
      </c>
      <c r="R178" s="10">
        <v>0.48</v>
      </c>
      <c r="S178" s="76" t="s">
        <v>398</v>
      </c>
    </row>
    <row r="179" spans="1:19" customFormat="1">
      <c r="A179" s="6" t="s">
        <v>232</v>
      </c>
      <c r="B179" s="7" t="s">
        <v>157</v>
      </c>
      <c r="C179" s="7" t="s">
        <v>157</v>
      </c>
      <c r="D179" s="6" t="s">
        <v>202</v>
      </c>
      <c r="E179" s="6" t="s">
        <v>176</v>
      </c>
      <c r="F179" s="6" t="s">
        <v>266</v>
      </c>
      <c r="G179" s="68" t="b">
        <v>0</v>
      </c>
      <c r="H179" s="10">
        <v>0.56000000000000005</v>
      </c>
      <c r="I179" s="11">
        <v>27</v>
      </c>
      <c r="J179" s="59" t="b">
        <v>0</v>
      </c>
      <c r="K179" s="59" t="b">
        <v>1</v>
      </c>
      <c r="L179" s="67" t="b">
        <v>1</v>
      </c>
      <c r="M179" s="67" t="b">
        <v>1</v>
      </c>
      <c r="N179" s="67" t="b">
        <f t="shared" si="2"/>
        <v>1</v>
      </c>
      <c r="O179" s="67" t="b">
        <v>1</v>
      </c>
      <c r="P179" t="b">
        <v>1</v>
      </c>
      <c r="Q179" s="10"/>
      <c r="R179" s="10"/>
      <c r="S179" s="6"/>
    </row>
    <row r="180" spans="1:19" customFormat="1">
      <c r="A180" s="6" t="s">
        <v>232</v>
      </c>
      <c r="B180" s="7" t="s">
        <v>157</v>
      </c>
      <c r="C180" s="7" t="s">
        <v>157</v>
      </c>
      <c r="D180" s="6" t="s">
        <v>202</v>
      </c>
      <c r="E180" s="6" t="s">
        <v>177</v>
      </c>
      <c r="F180" s="6" t="s">
        <v>266</v>
      </c>
      <c r="G180" s="68" t="b">
        <v>0</v>
      </c>
      <c r="H180" s="10">
        <v>0.43</v>
      </c>
      <c r="I180" s="11">
        <v>27</v>
      </c>
      <c r="J180" s="59" t="b">
        <v>0</v>
      </c>
      <c r="K180" s="59" t="b">
        <v>1</v>
      </c>
      <c r="L180" s="67" t="b">
        <v>1</v>
      </c>
      <c r="M180" s="67" t="b">
        <v>1</v>
      </c>
      <c r="N180" s="67" t="b">
        <f t="shared" si="2"/>
        <v>1</v>
      </c>
      <c r="O180" s="67" t="b">
        <v>1</v>
      </c>
      <c r="P180" t="b">
        <v>1</v>
      </c>
      <c r="Q180" s="10"/>
      <c r="R180" s="10"/>
      <c r="S180" s="6"/>
    </row>
    <row r="181" spans="1:19" customFormat="1">
      <c r="A181" s="6" t="s">
        <v>232</v>
      </c>
      <c r="B181" s="7" t="s">
        <v>157</v>
      </c>
      <c r="C181" s="7" t="s">
        <v>157</v>
      </c>
      <c r="D181" s="6" t="s">
        <v>202</v>
      </c>
      <c r="E181" s="6" t="s">
        <v>178</v>
      </c>
      <c r="F181" s="6" t="s">
        <v>266</v>
      </c>
      <c r="G181" s="68" t="b">
        <v>0</v>
      </c>
      <c r="H181" s="10">
        <v>0.18</v>
      </c>
      <c r="I181" s="11">
        <v>27</v>
      </c>
      <c r="J181" s="59" t="b">
        <v>0</v>
      </c>
      <c r="K181" s="59" t="b">
        <v>1</v>
      </c>
      <c r="L181" s="67" t="b">
        <v>1</v>
      </c>
      <c r="M181" s="67" t="b">
        <v>1</v>
      </c>
      <c r="N181" s="67" t="b">
        <f t="shared" si="2"/>
        <v>1</v>
      </c>
      <c r="O181" s="67" t="b">
        <v>1</v>
      </c>
      <c r="P181" t="b">
        <v>1</v>
      </c>
      <c r="Q181" s="10"/>
      <c r="R181" s="10"/>
      <c r="S181" s="6"/>
    </row>
    <row r="182" spans="1:19" customFormat="1">
      <c r="A182" s="6" t="s">
        <v>232</v>
      </c>
      <c r="B182" s="7" t="s">
        <v>157</v>
      </c>
      <c r="C182" s="7" t="s">
        <v>157</v>
      </c>
      <c r="D182" s="6" t="s">
        <v>202</v>
      </c>
      <c r="E182" s="6" t="s">
        <v>194</v>
      </c>
      <c r="F182" s="6" t="s">
        <v>266</v>
      </c>
      <c r="G182" s="68" t="b">
        <v>0</v>
      </c>
      <c r="H182" s="10">
        <v>0.17</v>
      </c>
      <c r="I182" s="11">
        <v>27</v>
      </c>
      <c r="J182" s="59" t="b">
        <v>0</v>
      </c>
      <c r="K182" s="59" t="b">
        <v>1</v>
      </c>
      <c r="L182" s="67" t="b">
        <v>1</v>
      </c>
      <c r="M182" s="67" t="b">
        <v>1</v>
      </c>
      <c r="N182" s="67" t="b">
        <f t="shared" si="2"/>
        <v>1</v>
      </c>
      <c r="O182" s="67" t="b">
        <v>1</v>
      </c>
      <c r="P182" t="b">
        <v>1</v>
      </c>
      <c r="Q182" s="10"/>
      <c r="R182" s="10"/>
      <c r="S182" s="6"/>
    </row>
    <row r="183" spans="1:19" customFormat="1">
      <c r="A183" s="6" t="s">
        <v>232</v>
      </c>
      <c r="B183" s="7" t="s">
        <v>157</v>
      </c>
      <c r="C183" s="7" t="s">
        <v>157</v>
      </c>
      <c r="D183" s="6" t="s">
        <v>202</v>
      </c>
      <c r="E183" s="7" t="s">
        <v>175</v>
      </c>
      <c r="F183" s="6" t="s">
        <v>266</v>
      </c>
      <c r="G183" s="68" t="b">
        <v>0</v>
      </c>
      <c r="H183" s="10"/>
      <c r="I183" s="11">
        <v>27</v>
      </c>
      <c r="J183" s="59" t="b">
        <v>0</v>
      </c>
      <c r="K183" s="59" t="b">
        <v>1</v>
      </c>
      <c r="L183" s="67"/>
      <c r="M183" s="67"/>
      <c r="N183" s="67" t="b">
        <f t="shared" si="2"/>
        <v>0</v>
      </c>
      <c r="O183" s="67"/>
      <c r="Q183" s="46">
        <v>0.5</v>
      </c>
      <c r="R183" s="10">
        <v>0.34</v>
      </c>
      <c r="S183" s="6" t="s">
        <v>412</v>
      </c>
    </row>
    <row r="184" spans="1:19" customFormat="1">
      <c r="A184" s="6" t="s">
        <v>232</v>
      </c>
      <c r="B184" s="7" t="s">
        <v>157</v>
      </c>
      <c r="C184" s="7" t="s">
        <v>157</v>
      </c>
      <c r="D184" s="6" t="s">
        <v>202</v>
      </c>
      <c r="E184" s="7" t="s">
        <v>170</v>
      </c>
      <c r="F184" s="6" t="s">
        <v>266</v>
      </c>
      <c r="G184" s="68" t="b">
        <v>0</v>
      </c>
      <c r="H184" s="10">
        <v>0.03</v>
      </c>
      <c r="I184" s="11">
        <v>27</v>
      </c>
      <c r="J184" s="59" t="b">
        <v>0</v>
      </c>
      <c r="K184" s="59" t="b">
        <v>1</v>
      </c>
      <c r="L184" s="67" t="b">
        <v>1</v>
      </c>
      <c r="M184" s="67" t="b">
        <v>1</v>
      </c>
      <c r="N184" s="67" t="b">
        <f t="shared" si="2"/>
        <v>1</v>
      </c>
      <c r="O184" s="67" t="b">
        <v>1</v>
      </c>
      <c r="P184" t="b">
        <v>1</v>
      </c>
      <c r="Q184" s="10"/>
      <c r="R184" s="10"/>
      <c r="S184" s="6"/>
    </row>
    <row r="185" spans="1:19" customFormat="1">
      <c r="A185" s="6" t="s">
        <v>232</v>
      </c>
      <c r="B185" s="7" t="s">
        <v>157</v>
      </c>
      <c r="C185" s="7" t="s">
        <v>157</v>
      </c>
      <c r="D185" s="6" t="s">
        <v>202</v>
      </c>
      <c r="E185" s="7" t="s">
        <v>171</v>
      </c>
      <c r="F185" s="6" t="s">
        <v>266</v>
      </c>
      <c r="G185" s="68" t="b">
        <v>0</v>
      </c>
      <c r="H185" s="10">
        <v>-0.01</v>
      </c>
      <c r="I185" s="11">
        <v>27</v>
      </c>
      <c r="J185" s="59" t="b">
        <v>0</v>
      </c>
      <c r="K185" s="59" t="b">
        <v>1</v>
      </c>
      <c r="L185" s="67" t="b">
        <v>1</v>
      </c>
      <c r="M185" s="67" t="b">
        <v>1</v>
      </c>
      <c r="N185" s="67" t="b">
        <f t="shared" si="2"/>
        <v>1</v>
      </c>
      <c r="O185" s="67" t="b">
        <v>1</v>
      </c>
      <c r="P185" t="b">
        <v>1</v>
      </c>
      <c r="Q185" s="10"/>
      <c r="R185" s="10"/>
      <c r="S185" s="6"/>
    </row>
    <row r="186" spans="1:19" customFormat="1">
      <c r="A186" s="6" t="s">
        <v>232</v>
      </c>
      <c r="B186" s="7" t="s">
        <v>157</v>
      </c>
      <c r="C186" s="7" t="s">
        <v>157</v>
      </c>
      <c r="D186" s="6" t="s">
        <v>202</v>
      </c>
      <c r="E186" s="7" t="s">
        <v>172</v>
      </c>
      <c r="F186" s="6" t="s">
        <v>266</v>
      </c>
      <c r="G186" s="68" t="b">
        <v>0</v>
      </c>
      <c r="H186" s="10">
        <v>0.5</v>
      </c>
      <c r="I186" s="11">
        <v>27</v>
      </c>
      <c r="J186" s="59" t="b">
        <v>0</v>
      </c>
      <c r="K186" s="59" t="b">
        <v>1</v>
      </c>
      <c r="L186" s="67" t="b">
        <v>1</v>
      </c>
      <c r="M186" s="67" t="b">
        <v>1</v>
      </c>
      <c r="N186" s="67" t="b">
        <f t="shared" si="2"/>
        <v>1</v>
      </c>
      <c r="O186" s="67" t="b">
        <v>1</v>
      </c>
      <c r="P186" t="b">
        <v>1</v>
      </c>
      <c r="Q186" s="10"/>
      <c r="R186" s="10"/>
      <c r="S186" s="6"/>
    </row>
    <row r="187" spans="1:19" customFormat="1">
      <c r="A187" s="6" t="s">
        <v>232</v>
      </c>
      <c r="B187" s="7" t="s">
        <v>157</v>
      </c>
      <c r="C187" s="7" t="s">
        <v>157</v>
      </c>
      <c r="D187" s="6" t="s">
        <v>202</v>
      </c>
      <c r="E187" s="6" t="s">
        <v>364</v>
      </c>
      <c r="F187" s="6" t="s">
        <v>266</v>
      </c>
      <c r="G187" s="68" t="b">
        <v>0</v>
      </c>
      <c r="H187" s="10">
        <v>0.4</v>
      </c>
      <c r="I187" s="11">
        <v>27</v>
      </c>
      <c r="J187" s="59" t="b">
        <v>0</v>
      </c>
      <c r="K187" s="59" t="b">
        <v>1</v>
      </c>
      <c r="L187" s="67" t="b">
        <v>1</v>
      </c>
      <c r="M187" s="67" t="b">
        <v>1</v>
      </c>
      <c r="N187" s="67" t="b">
        <f t="shared" si="2"/>
        <v>1</v>
      </c>
      <c r="O187" s="67" t="b">
        <v>1</v>
      </c>
      <c r="P187" t="b">
        <v>1</v>
      </c>
      <c r="Q187" s="10"/>
      <c r="R187" s="10"/>
      <c r="S187" s="6"/>
    </row>
    <row r="188" spans="1:19" customFormat="1">
      <c r="A188" s="6" t="s">
        <v>232</v>
      </c>
      <c r="B188" s="7" t="s">
        <v>157</v>
      </c>
      <c r="C188" s="7" t="s">
        <v>157</v>
      </c>
      <c r="D188" s="6" t="s">
        <v>202</v>
      </c>
      <c r="E188" s="6" t="s">
        <v>174</v>
      </c>
      <c r="F188" s="6" t="s">
        <v>266</v>
      </c>
      <c r="G188" s="68" t="b">
        <v>0</v>
      </c>
      <c r="H188" s="10">
        <v>0.25</v>
      </c>
      <c r="I188" s="11">
        <v>27</v>
      </c>
      <c r="J188" s="59" t="b">
        <v>0</v>
      </c>
      <c r="K188" s="59" t="b">
        <v>1</v>
      </c>
      <c r="L188" s="67" t="b">
        <v>1</v>
      </c>
      <c r="M188" s="67" t="b">
        <v>1</v>
      </c>
      <c r="N188" s="67" t="b">
        <f t="shared" si="2"/>
        <v>1</v>
      </c>
      <c r="O188" s="67" t="b">
        <v>1</v>
      </c>
      <c r="P188" t="b">
        <v>1</v>
      </c>
      <c r="Q188" s="10"/>
      <c r="R188" s="10"/>
      <c r="S188" s="6"/>
    </row>
    <row r="189" spans="1:19" customFormat="1">
      <c r="A189" s="6" t="s">
        <v>232</v>
      </c>
      <c r="B189" s="7" t="s">
        <v>157</v>
      </c>
      <c r="C189" s="7" t="s">
        <v>157</v>
      </c>
      <c r="D189" s="6" t="s">
        <v>202</v>
      </c>
      <c r="E189" s="6" t="s">
        <v>203</v>
      </c>
      <c r="F189" s="6" t="s">
        <v>266</v>
      </c>
      <c r="G189" s="68" t="b">
        <v>0</v>
      </c>
      <c r="H189" s="10">
        <v>0.16</v>
      </c>
      <c r="I189" s="11">
        <v>27</v>
      </c>
      <c r="J189" s="59" t="b">
        <v>0</v>
      </c>
      <c r="K189" s="59" t="b">
        <v>1</v>
      </c>
      <c r="L189" s="67" t="b">
        <v>1</v>
      </c>
      <c r="M189" s="67" t="b">
        <v>1</v>
      </c>
      <c r="N189" s="67" t="b">
        <f t="shared" si="2"/>
        <v>1</v>
      </c>
      <c r="O189" s="67" t="b">
        <v>1</v>
      </c>
      <c r="P189" t="b">
        <v>1</v>
      </c>
      <c r="Q189" s="10"/>
      <c r="R189" s="10"/>
      <c r="S189" s="6"/>
    </row>
    <row r="190" spans="1:19" customFormat="1">
      <c r="A190" s="6" t="s">
        <v>444</v>
      </c>
      <c r="B190" s="1"/>
      <c r="C190" s="1"/>
      <c r="D190" s="1" t="s">
        <v>387</v>
      </c>
      <c r="E190" s="1"/>
      <c r="F190" s="1" t="s">
        <v>383</v>
      </c>
      <c r="G190" s="69" t="b">
        <v>1</v>
      </c>
      <c r="H190" s="1"/>
      <c r="I190" s="14">
        <v>28</v>
      </c>
      <c r="J190" s="61" t="b">
        <v>0</v>
      </c>
      <c r="K190" s="61" t="b">
        <v>0</v>
      </c>
      <c r="L190" s="67"/>
      <c r="M190" s="67"/>
      <c r="N190" s="67" t="b">
        <f t="shared" si="2"/>
        <v>0</v>
      </c>
      <c r="O190" s="67"/>
      <c r="Q190" s="46">
        <v>0.25</v>
      </c>
      <c r="R190" s="10"/>
      <c r="S190" s="6" t="s">
        <v>445</v>
      </c>
    </row>
    <row r="191" spans="1:19" customFormat="1">
      <c r="A191" s="6" t="s">
        <v>444</v>
      </c>
      <c r="B191" s="1"/>
      <c r="C191" s="1"/>
      <c r="D191" s="1" t="s">
        <v>388</v>
      </c>
      <c r="E191" s="1"/>
      <c r="F191" s="1" t="s">
        <v>383</v>
      </c>
      <c r="G191" s="69" t="b">
        <v>1</v>
      </c>
      <c r="H191" s="1"/>
      <c r="I191" s="14">
        <v>28</v>
      </c>
      <c r="J191" s="61" t="b">
        <v>0</v>
      </c>
      <c r="K191" s="61" t="b">
        <v>0</v>
      </c>
      <c r="L191" s="67"/>
      <c r="M191" s="67"/>
      <c r="N191" s="67" t="b">
        <f t="shared" si="2"/>
        <v>0</v>
      </c>
      <c r="O191" s="67"/>
      <c r="Q191" s="46">
        <v>0.61</v>
      </c>
      <c r="R191" s="10"/>
      <c r="S191" s="6" t="s">
        <v>445</v>
      </c>
    </row>
    <row r="192" spans="1:19" customFormat="1">
      <c r="A192" s="6" t="s">
        <v>444</v>
      </c>
      <c r="B192" s="1"/>
      <c r="C192" s="1"/>
      <c r="D192" s="1" t="s">
        <v>389</v>
      </c>
      <c r="E192" s="1"/>
      <c r="F192" s="1" t="s">
        <v>383</v>
      </c>
      <c r="G192" s="69" t="b">
        <v>1</v>
      </c>
      <c r="H192" s="1"/>
      <c r="I192" s="14">
        <v>30</v>
      </c>
      <c r="J192" s="61" t="b">
        <v>0</v>
      </c>
      <c r="K192" s="61" t="b">
        <v>0</v>
      </c>
      <c r="L192" s="67"/>
      <c r="M192" s="67"/>
      <c r="N192" s="67" t="b">
        <f t="shared" si="2"/>
        <v>0</v>
      </c>
      <c r="O192" s="67"/>
      <c r="Q192" s="46">
        <v>0.62</v>
      </c>
      <c r="R192" s="10"/>
      <c r="S192" s="6" t="s">
        <v>445</v>
      </c>
    </row>
    <row r="193" spans="1:19" customFormat="1">
      <c r="A193" s="6" t="s">
        <v>444</v>
      </c>
      <c r="B193" s="1"/>
      <c r="C193" s="1"/>
      <c r="D193" s="1" t="s">
        <v>390</v>
      </c>
      <c r="E193" s="1"/>
      <c r="F193" s="1" t="s">
        <v>383</v>
      </c>
      <c r="G193" s="69" t="b">
        <v>1</v>
      </c>
      <c r="H193" s="1"/>
      <c r="I193" s="14">
        <v>30</v>
      </c>
      <c r="J193" s="61" t="b">
        <v>0</v>
      </c>
      <c r="K193" s="61" t="b">
        <v>0</v>
      </c>
      <c r="L193" s="67"/>
      <c r="M193" s="67"/>
      <c r="N193" s="67" t="b">
        <f t="shared" si="2"/>
        <v>0</v>
      </c>
      <c r="O193" s="67"/>
      <c r="Q193" s="46">
        <v>0.57999999999999996</v>
      </c>
      <c r="R193" s="10"/>
      <c r="S193" s="6" t="s">
        <v>445</v>
      </c>
    </row>
    <row r="194" spans="1:19" customFormat="1">
      <c r="A194" s="6" t="s">
        <v>444</v>
      </c>
      <c r="B194" s="1"/>
      <c r="C194" s="1"/>
      <c r="D194" s="1" t="s">
        <v>391</v>
      </c>
      <c r="E194" s="1"/>
      <c r="F194" s="1" t="s">
        <v>383</v>
      </c>
      <c r="G194" s="69" t="b">
        <v>1</v>
      </c>
      <c r="H194" s="1"/>
      <c r="I194" s="14">
        <v>27</v>
      </c>
      <c r="J194" s="61" t="b">
        <v>0</v>
      </c>
      <c r="K194" s="61" t="b">
        <v>0</v>
      </c>
      <c r="L194" s="67"/>
      <c r="M194" s="67"/>
      <c r="N194" s="67" t="b">
        <f t="shared" si="2"/>
        <v>0</v>
      </c>
      <c r="O194" s="67"/>
      <c r="Q194" s="46">
        <v>0.42</v>
      </c>
      <c r="R194" s="10"/>
      <c r="S194" s="6" t="s">
        <v>445</v>
      </c>
    </row>
    <row r="195" spans="1:19" s="1" customFormat="1">
      <c r="A195" s="6" t="s">
        <v>444</v>
      </c>
      <c r="B195" s="7" t="s">
        <v>157</v>
      </c>
      <c r="C195" s="7"/>
      <c r="D195" s="7" t="s">
        <v>387</v>
      </c>
      <c r="E195" s="7" t="s">
        <v>384</v>
      </c>
      <c r="F195" s="6" t="s">
        <v>266</v>
      </c>
      <c r="G195" s="67" t="b">
        <v>0</v>
      </c>
      <c r="H195" s="5"/>
      <c r="I195" s="14">
        <v>30</v>
      </c>
      <c r="J195" s="61" t="b">
        <v>0</v>
      </c>
      <c r="K195" s="61" t="b">
        <v>1</v>
      </c>
      <c r="L195" s="79" t="b">
        <v>1</v>
      </c>
      <c r="M195" s="79" t="b">
        <v>1</v>
      </c>
      <c r="N195" s="67" t="b">
        <f t="shared" ref="N195:N258" si="3">IF(OR(L195=TRUE, M195=TRUE), TRUE, FALSE)</f>
        <v>1</v>
      </c>
      <c r="O195" s="79" t="b">
        <v>1</v>
      </c>
      <c r="P195" t="b">
        <v>1</v>
      </c>
      <c r="Q195" s="10">
        <v>0.14000000000000001</v>
      </c>
      <c r="R195" s="10"/>
      <c r="S195" s="5" t="s">
        <v>479</v>
      </c>
    </row>
    <row r="196" spans="1:19" s="1" customFormat="1">
      <c r="A196" s="6" t="s">
        <v>444</v>
      </c>
      <c r="B196" s="7" t="s">
        <v>157</v>
      </c>
      <c r="C196" s="7"/>
      <c r="D196" s="7" t="s">
        <v>388</v>
      </c>
      <c r="E196" s="7" t="s">
        <v>384</v>
      </c>
      <c r="F196" s="6" t="s">
        <v>266</v>
      </c>
      <c r="G196" s="67" t="b">
        <v>0</v>
      </c>
      <c r="H196" s="5"/>
      <c r="I196" s="14">
        <v>30</v>
      </c>
      <c r="J196" s="61" t="b">
        <v>0</v>
      </c>
      <c r="K196" s="61" t="b">
        <v>1</v>
      </c>
      <c r="L196" s="79" t="b">
        <v>1</v>
      </c>
      <c r="M196" s="79" t="b">
        <v>1</v>
      </c>
      <c r="N196" s="67" t="b">
        <f t="shared" si="3"/>
        <v>1</v>
      </c>
      <c r="O196" s="79" t="b">
        <v>1</v>
      </c>
      <c r="P196" t="b">
        <v>1</v>
      </c>
      <c r="Q196" s="10">
        <v>0.35</v>
      </c>
      <c r="R196" s="10"/>
      <c r="S196" s="5" t="s">
        <v>479</v>
      </c>
    </row>
    <row r="197" spans="1:19" s="1" customFormat="1">
      <c r="A197" s="37" t="s">
        <v>444</v>
      </c>
      <c r="B197" t="s">
        <v>295</v>
      </c>
      <c r="C197" t="s">
        <v>158</v>
      </c>
      <c r="D197" s="6" t="s">
        <v>293</v>
      </c>
      <c r="E197" s="6" t="s">
        <v>292</v>
      </c>
      <c r="F197" s="6" t="s">
        <v>262</v>
      </c>
      <c r="G197" s="68" t="b">
        <v>0</v>
      </c>
      <c r="H197" s="10">
        <v>0.42499999999999999</v>
      </c>
      <c r="I197" s="14">
        <v>28</v>
      </c>
      <c r="J197" s="61" t="b">
        <v>0</v>
      </c>
      <c r="K197" s="61" t="b">
        <v>0</v>
      </c>
      <c r="L197" s="67" t="b">
        <v>1</v>
      </c>
      <c r="M197" s="67" t="b">
        <v>1</v>
      </c>
      <c r="N197" s="67" t="b">
        <f t="shared" si="3"/>
        <v>1</v>
      </c>
      <c r="O197" s="67" t="b">
        <v>1</v>
      </c>
      <c r="P197" t="b">
        <v>1</v>
      </c>
      <c r="Q197" s="46">
        <v>0.43</v>
      </c>
      <c r="R197" s="10">
        <v>0.42499999999999999</v>
      </c>
      <c r="S197" s="63" t="s">
        <v>446</v>
      </c>
    </row>
    <row r="198" spans="1:19" s="1" customFormat="1">
      <c r="A198" s="37" t="s">
        <v>444</v>
      </c>
      <c r="B198" s="6" t="s">
        <v>158</v>
      </c>
      <c r="C198" s="7" t="s">
        <v>158</v>
      </c>
      <c r="D198" s="6" t="s">
        <v>296</v>
      </c>
      <c r="E198" s="6" t="s">
        <v>292</v>
      </c>
      <c r="F198" s="6" t="s">
        <v>262</v>
      </c>
      <c r="G198" s="68" t="b">
        <v>0</v>
      </c>
      <c r="H198" s="10">
        <v>0.47</v>
      </c>
      <c r="I198" s="14">
        <v>28</v>
      </c>
      <c r="J198" s="61" t="b">
        <v>0</v>
      </c>
      <c r="K198" s="61" t="b">
        <v>0</v>
      </c>
      <c r="L198" s="67" t="b">
        <v>1</v>
      </c>
      <c r="M198" s="67" t="b">
        <v>1</v>
      </c>
      <c r="N198" s="67" t="b">
        <f t="shared" si="3"/>
        <v>1</v>
      </c>
      <c r="O198" s="67" t="b">
        <v>1</v>
      </c>
      <c r="P198" t="b">
        <v>1</v>
      </c>
      <c r="Q198" s="10"/>
      <c r="R198" s="10"/>
      <c r="S198" s="63" t="s">
        <v>446</v>
      </c>
    </row>
    <row r="199" spans="1:19" s="1" customFormat="1">
      <c r="A199" s="37" t="s">
        <v>444</v>
      </c>
      <c r="B199" s="6" t="s">
        <v>158</v>
      </c>
      <c r="C199" s="7" t="s">
        <v>158</v>
      </c>
      <c r="D199" s="6" t="s">
        <v>299</v>
      </c>
      <c r="E199" s="6" t="s">
        <v>292</v>
      </c>
      <c r="F199" s="6" t="s">
        <v>262</v>
      </c>
      <c r="G199" s="68" t="b">
        <v>0</v>
      </c>
      <c r="H199" s="10">
        <v>0.24</v>
      </c>
      <c r="I199" s="14">
        <v>28</v>
      </c>
      <c r="J199" s="61" t="b">
        <v>0</v>
      </c>
      <c r="K199" s="61" t="b">
        <v>0</v>
      </c>
      <c r="L199" s="67" t="b">
        <v>1</v>
      </c>
      <c r="M199" s="67" t="b">
        <v>1</v>
      </c>
      <c r="N199" s="67" t="b">
        <f t="shared" si="3"/>
        <v>1</v>
      </c>
      <c r="O199" s="79" t="b">
        <v>1</v>
      </c>
      <c r="P199" t="b">
        <v>1</v>
      </c>
      <c r="Q199" s="46">
        <v>0.25</v>
      </c>
      <c r="R199" s="10">
        <v>0.24</v>
      </c>
      <c r="S199" s="63" t="s">
        <v>446</v>
      </c>
    </row>
    <row r="200" spans="1:19">
      <c r="A200" s="37" t="s">
        <v>444</v>
      </c>
      <c r="B200" s="6" t="s">
        <v>158</v>
      </c>
      <c r="C200" s="7" t="s">
        <v>158</v>
      </c>
      <c r="D200" s="6" t="s">
        <v>302</v>
      </c>
      <c r="E200" s="6" t="s">
        <v>292</v>
      </c>
      <c r="F200" s="6" t="s">
        <v>262</v>
      </c>
      <c r="G200" s="68" t="b">
        <v>0</v>
      </c>
      <c r="H200" s="10">
        <v>0.11</v>
      </c>
      <c r="I200" s="14">
        <v>28</v>
      </c>
      <c r="J200" s="61" t="b">
        <v>0</v>
      </c>
      <c r="K200" s="61" t="b">
        <v>0</v>
      </c>
      <c r="L200" s="67" t="b">
        <v>1</v>
      </c>
      <c r="M200" s="67" t="b">
        <v>1</v>
      </c>
      <c r="N200" s="67" t="b">
        <f t="shared" si="3"/>
        <v>1</v>
      </c>
      <c r="O200" s="79" t="b">
        <v>1</v>
      </c>
      <c r="P200" t="b">
        <v>1</v>
      </c>
      <c r="S200" s="63" t="s">
        <v>446</v>
      </c>
    </row>
    <row r="201" spans="1:19">
      <c r="A201" s="37" t="s">
        <v>444</v>
      </c>
      <c r="B201" s="7" t="s">
        <v>158</v>
      </c>
      <c r="C201" s="7" t="s">
        <v>158</v>
      </c>
      <c r="D201" s="6" t="s">
        <v>303</v>
      </c>
      <c r="E201" s="6" t="s">
        <v>292</v>
      </c>
      <c r="F201" s="6" t="s">
        <v>262</v>
      </c>
      <c r="G201" s="68" t="b">
        <v>0</v>
      </c>
      <c r="H201" s="10">
        <v>0.05</v>
      </c>
      <c r="I201" s="14">
        <v>25</v>
      </c>
      <c r="J201" s="61" t="b">
        <v>0</v>
      </c>
      <c r="K201" s="61" t="b">
        <v>0</v>
      </c>
      <c r="L201" s="67" t="b">
        <v>1</v>
      </c>
      <c r="M201" s="67" t="b">
        <v>1</v>
      </c>
      <c r="N201" s="67" t="b">
        <f t="shared" si="3"/>
        <v>1</v>
      </c>
      <c r="O201" s="67" t="b">
        <v>1</v>
      </c>
      <c r="P201" s="56" t="b">
        <v>0</v>
      </c>
      <c r="S201" s="63" t="s">
        <v>446</v>
      </c>
    </row>
    <row r="202" spans="1:19">
      <c r="A202" s="37" t="s">
        <v>444</v>
      </c>
      <c r="B202" s="7" t="s">
        <v>158</v>
      </c>
      <c r="C202" s="7" t="s">
        <v>158</v>
      </c>
      <c r="D202" s="6" t="s">
        <v>305</v>
      </c>
      <c r="E202" s="6" t="s">
        <v>292</v>
      </c>
      <c r="F202" s="6" t="s">
        <v>262</v>
      </c>
      <c r="G202" s="68" t="b">
        <v>0</v>
      </c>
      <c r="H202" s="10">
        <v>0.3</v>
      </c>
      <c r="I202" s="14">
        <v>25</v>
      </c>
      <c r="J202" s="61" t="b">
        <v>0</v>
      </c>
      <c r="K202" s="61" t="b">
        <v>0</v>
      </c>
      <c r="L202" s="67" t="b">
        <v>1</v>
      </c>
      <c r="M202" s="67" t="b">
        <v>1</v>
      </c>
      <c r="N202" s="67" t="b">
        <f t="shared" si="3"/>
        <v>1</v>
      </c>
      <c r="O202" s="67" t="b">
        <v>1</v>
      </c>
      <c r="P202" t="b">
        <v>0</v>
      </c>
      <c r="S202" s="63" t="s">
        <v>446</v>
      </c>
    </row>
    <row r="203" spans="1:19">
      <c r="A203" s="37" t="s">
        <v>444</v>
      </c>
      <c r="B203" s="7" t="s">
        <v>158</v>
      </c>
      <c r="C203" s="7" t="s">
        <v>158</v>
      </c>
      <c r="D203" s="6" t="s">
        <v>307</v>
      </c>
      <c r="E203" s="6" t="s">
        <v>292</v>
      </c>
      <c r="F203" s="6" t="s">
        <v>262</v>
      </c>
      <c r="G203" s="68" t="b">
        <v>0</v>
      </c>
      <c r="H203" s="10">
        <v>0.05</v>
      </c>
      <c r="I203" s="14">
        <v>25</v>
      </c>
      <c r="J203" s="61" t="b">
        <v>0</v>
      </c>
      <c r="K203" s="61" t="b">
        <v>0</v>
      </c>
      <c r="L203" s="67" t="b">
        <v>1</v>
      </c>
      <c r="M203" s="67" t="b">
        <v>1</v>
      </c>
      <c r="N203" s="67" t="b">
        <f t="shared" si="3"/>
        <v>1</v>
      </c>
      <c r="O203" s="79" t="b">
        <v>1</v>
      </c>
      <c r="P203" s="56" t="b">
        <v>0</v>
      </c>
      <c r="S203" s="63" t="s">
        <v>446</v>
      </c>
    </row>
    <row r="204" spans="1:19">
      <c r="A204" s="37" t="s">
        <v>444</v>
      </c>
      <c r="B204" s="7" t="s">
        <v>158</v>
      </c>
      <c r="C204" s="7" t="s">
        <v>158</v>
      </c>
      <c r="D204" s="6" t="s">
        <v>309</v>
      </c>
      <c r="E204" s="6" t="s">
        <v>292</v>
      </c>
      <c r="F204" s="6" t="s">
        <v>262</v>
      </c>
      <c r="G204" s="68" t="b">
        <v>0</v>
      </c>
      <c r="H204" s="10">
        <v>0.31</v>
      </c>
      <c r="I204" s="14">
        <v>25</v>
      </c>
      <c r="J204" s="61" t="b">
        <v>0</v>
      </c>
      <c r="K204" s="61" t="b">
        <v>0</v>
      </c>
      <c r="L204" s="67" t="b">
        <v>1</v>
      </c>
      <c r="M204" s="67" t="b">
        <v>1</v>
      </c>
      <c r="N204" s="67" t="b">
        <f t="shared" si="3"/>
        <v>1</v>
      </c>
      <c r="O204" s="79" t="b">
        <v>1</v>
      </c>
      <c r="P204" s="56" t="b">
        <v>0</v>
      </c>
      <c r="S204" s="63" t="s">
        <v>446</v>
      </c>
    </row>
    <row r="205" spans="1:19">
      <c r="A205" s="37" t="s">
        <v>444</v>
      </c>
      <c r="B205" s="7" t="s">
        <v>158</v>
      </c>
      <c r="C205" s="7" t="s">
        <v>158</v>
      </c>
      <c r="D205" s="6" t="s">
        <v>371</v>
      </c>
      <c r="E205" s="6" t="s">
        <v>292</v>
      </c>
      <c r="F205" s="6" t="s">
        <v>262</v>
      </c>
      <c r="G205" s="68" t="b">
        <v>0</v>
      </c>
      <c r="H205" s="10">
        <v>0.37</v>
      </c>
      <c r="I205" s="14">
        <v>30</v>
      </c>
      <c r="J205" s="61" t="b">
        <v>0</v>
      </c>
      <c r="K205" s="61" t="b">
        <v>0</v>
      </c>
      <c r="L205" s="67" t="b">
        <v>1</v>
      </c>
      <c r="M205" s="67" t="b">
        <v>1</v>
      </c>
      <c r="N205" s="67" t="b">
        <f t="shared" si="3"/>
        <v>1</v>
      </c>
      <c r="O205" s="67" t="b">
        <v>1</v>
      </c>
      <c r="P205" t="b">
        <v>1</v>
      </c>
      <c r="S205" s="63" t="s">
        <v>446</v>
      </c>
    </row>
    <row r="206" spans="1:19">
      <c r="A206" s="37" t="s">
        <v>444</v>
      </c>
      <c r="B206" s="7" t="s">
        <v>158</v>
      </c>
      <c r="C206" s="7" t="s">
        <v>158</v>
      </c>
      <c r="D206" s="6" t="s">
        <v>313</v>
      </c>
      <c r="E206" s="6" t="s">
        <v>292</v>
      </c>
      <c r="F206" s="6" t="s">
        <v>262</v>
      </c>
      <c r="G206" s="68" t="b">
        <v>0</v>
      </c>
      <c r="H206" s="10">
        <v>0.06</v>
      </c>
      <c r="I206" s="14">
        <v>30</v>
      </c>
      <c r="J206" s="61" t="b">
        <v>0</v>
      </c>
      <c r="K206" s="61" t="b">
        <v>0</v>
      </c>
      <c r="L206" s="67" t="b">
        <v>1</v>
      </c>
      <c r="M206" s="67" t="b">
        <v>1</v>
      </c>
      <c r="N206" s="67" t="b">
        <f t="shared" si="3"/>
        <v>1</v>
      </c>
      <c r="O206" s="67" t="b">
        <v>1</v>
      </c>
      <c r="P206" t="b">
        <v>1</v>
      </c>
      <c r="S206" s="63" t="s">
        <v>446</v>
      </c>
    </row>
    <row r="207" spans="1:19">
      <c r="A207" s="37" t="s">
        <v>444</v>
      </c>
      <c r="B207" s="7" t="s">
        <v>158</v>
      </c>
      <c r="C207" s="7" t="s">
        <v>158</v>
      </c>
      <c r="D207" s="6" t="s">
        <v>315</v>
      </c>
      <c r="E207" s="6" t="s">
        <v>292</v>
      </c>
      <c r="F207" s="6" t="s">
        <v>262</v>
      </c>
      <c r="G207" s="68" t="b">
        <v>0</v>
      </c>
      <c r="H207" s="10">
        <v>0.27</v>
      </c>
      <c r="I207" s="14">
        <v>30</v>
      </c>
      <c r="J207" s="61" t="b">
        <v>0</v>
      </c>
      <c r="K207" s="61" t="b">
        <v>0</v>
      </c>
      <c r="L207" s="67" t="b">
        <v>1</v>
      </c>
      <c r="M207" s="67" t="b">
        <v>1</v>
      </c>
      <c r="N207" s="67" t="b">
        <f t="shared" si="3"/>
        <v>1</v>
      </c>
      <c r="O207" s="79" t="b">
        <v>1</v>
      </c>
      <c r="P207" t="b">
        <v>1</v>
      </c>
      <c r="S207" s="63" t="s">
        <v>446</v>
      </c>
    </row>
    <row r="208" spans="1:19">
      <c r="A208" s="37" t="s">
        <v>444</v>
      </c>
      <c r="B208" s="7" t="s">
        <v>158</v>
      </c>
      <c r="C208" s="7" t="s">
        <v>158</v>
      </c>
      <c r="D208" s="6" t="s">
        <v>372</v>
      </c>
      <c r="E208" s="6" t="s">
        <v>292</v>
      </c>
      <c r="F208" s="6" t="s">
        <v>262</v>
      </c>
      <c r="G208" s="68" t="b">
        <v>0</v>
      </c>
      <c r="H208" s="10">
        <v>0.02</v>
      </c>
      <c r="I208" s="14">
        <v>30</v>
      </c>
      <c r="J208" s="61" t="b">
        <v>0</v>
      </c>
      <c r="K208" s="61" t="b">
        <v>0</v>
      </c>
      <c r="L208" s="67" t="b">
        <v>1</v>
      </c>
      <c r="M208" s="67" t="b">
        <v>1</v>
      </c>
      <c r="N208" s="67" t="b">
        <f t="shared" si="3"/>
        <v>1</v>
      </c>
      <c r="O208" s="79" t="b">
        <v>1</v>
      </c>
      <c r="P208" t="b">
        <v>1</v>
      </c>
      <c r="S208" s="63" t="s">
        <v>446</v>
      </c>
    </row>
    <row r="209" spans="1:19">
      <c r="A209" s="37" t="s">
        <v>444</v>
      </c>
      <c r="B209" s="7" t="s">
        <v>158</v>
      </c>
      <c r="C209" s="7" t="s">
        <v>158</v>
      </c>
      <c r="D209" s="6" t="s">
        <v>319</v>
      </c>
      <c r="E209" s="6" t="s">
        <v>292</v>
      </c>
      <c r="F209" s="6" t="s">
        <v>262</v>
      </c>
      <c r="G209" s="68" t="b">
        <v>0</v>
      </c>
      <c r="H209" s="10">
        <v>0.12</v>
      </c>
      <c r="I209" s="14">
        <v>27</v>
      </c>
      <c r="J209" s="61" t="b">
        <v>0</v>
      </c>
      <c r="K209" s="61" t="b">
        <v>0</v>
      </c>
      <c r="L209" s="67" t="b">
        <v>1</v>
      </c>
      <c r="M209" s="67" t="b">
        <v>1</v>
      </c>
      <c r="N209" s="67" t="b">
        <f t="shared" si="3"/>
        <v>1</v>
      </c>
      <c r="O209" s="67" t="b">
        <v>1</v>
      </c>
      <c r="P209" t="b">
        <v>1</v>
      </c>
      <c r="S209" s="63" t="s">
        <v>446</v>
      </c>
    </row>
    <row r="210" spans="1:19">
      <c r="A210" s="37" t="s">
        <v>444</v>
      </c>
      <c r="B210" s="7" t="s">
        <v>158</v>
      </c>
      <c r="C210" s="7" t="s">
        <v>158</v>
      </c>
      <c r="D210" s="6" t="s">
        <v>321</v>
      </c>
      <c r="E210" s="6" t="s">
        <v>292</v>
      </c>
      <c r="F210" s="6" t="s">
        <v>262</v>
      </c>
      <c r="G210" s="68" t="b">
        <v>0</v>
      </c>
      <c r="H210" s="10">
        <v>0.2</v>
      </c>
      <c r="I210" s="14">
        <v>27</v>
      </c>
      <c r="J210" s="61" t="b">
        <v>0</v>
      </c>
      <c r="K210" s="61" t="b">
        <v>0</v>
      </c>
      <c r="L210" s="67" t="b">
        <v>1</v>
      </c>
      <c r="M210" s="67" t="b">
        <v>1</v>
      </c>
      <c r="N210" s="67" t="b">
        <f t="shared" si="3"/>
        <v>1</v>
      </c>
      <c r="O210" s="67" t="b">
        <v>1</v>
      </c>
      <c r="P210" t="b">
        <v>1</v>
      </c>
      <c r="S210" s="63" t="s">
        <v>446</v>
      </c>
    </row>
    <row r="211" spans="1:19">
      <c r="A211" s="37" t="s">
        <v>444</v>
      </c>
      <c r="B211" s="7" t="s">
        <v>158</v>
      </c>
      <c r="C211" s="7" t="s">
        <v>158</v>
      </c>
      <c r="D211" s="6" t="s">
        <v>323</v>
      </c>
      <c r="E211" s="6" t="s">
        <v>292</v>
      </c>
      <c r="F211" s="6" t="s">
        <v>262</v>
      </c>
      <c r="G211" s="68" t="b">
        <v>0</v>
      </c>
      <c r="H211" s="10">
        <v>0.08</v>
      </c>
      <c r="I211" s="14">
        <v>27</v>
      </c>
      <c r="J211" s="61" t="b">
        <v>0</v>
      </c>
      <c r="K211" s="61" t="b">
        <v>0</v>
      </c>
      <c r="L211" s="67" t="b">
        <v>1</v>
      </c>
      <c r="M211" s="67" t="b">
        <v>1</v>
      </c>
      <c r="N211" s="67" t="b">
        <f t="shared" si="3"/>
        <v>1</v>
      </c>
      <c r="O211" s="79" t="b">
        <v>1</v>
      </c>
      <c r="P211" t="b">
        <v>1</v>
      </c>
      <c r="S211" s="63" t="s">
        <v>446</v>
      </c>
    </row>
    <row r="212" spans="1:19">
      <c r="A212" s="37" t="s">
        <v>444</v>
      </c>
      <c r="B212" s="7" t="s">
        <v>158</v>
      </c>
      <c r="C212" s="7" t="s">
        <v>158</v>
      </c>
      <c r="D212" s="6" t="s">
        <v>325</v>
      </c>
      <c r="E212" s="6" t="s">
        <v>292</v>
      </c>
      <c r="F212" s="6" t="s">
        <v>262</v>
      </c>
      <c r="G212" s="68" t="b">
        <v>0</v>
      </c>
      <c r="H212" s="10">
        <v>0.34</v>
      </c>
      <c r="I212" s="14">
        <v>27</v>
      </c>
      <c r="J212" s="61" t="b">
        <v>0</v>
      </c>
      <c r="K212" s="61" t="b">
        <v>0</v>
      </c>
      <c r="L212" s="67" t="b">
        <v>1</v>
      </c>
      <c r="M212" s="67" t="b">
        <v>1</v>
      </c>
      <c r="N212" s="67" t="b">
        <f t="shared" si="3"/>
        <v>1</v>
      </c>
      <c r="O212" s="79" t="b">
        <v>1</v>
      </c>
      <c r="P212" t="b">
        <v>1</v>
      </c>
      <c r="S212" s="63" t="s">
        <v>446</v>
      </c>
    </row>
    <row r="213" spans="1:19">
      <c r="A213" s="6" t="s">
        <v>395</v>
      </c>
      <c r="B213" s="6" t="s">
        <v>158</v>
      </c>
      <c r="C213" s="6" t="s">
        <v>158</v>
      </c>
      <c r="D213" s="6" t="s">
        <v>119</v>
      </c>
      <c r="E213" s="6"/>
      <c r="F213" s="6" t="s">
        <v>383</v>
      </c>
      <c r="G213" s="67" t="b">
        <v>1</v>
      </c>
      <c r="H213" s="6"/>
      <c r="I213" s="14">
        <v>29</v>
      </c>
      <c r="J213" s="59" t="b">
        <v>0</v>
      </c>
      <c r="K213" s="59" t="b">
        <v>1</v>
      </c>
      <c r="L213" s="82"/>
      <c r="M213" s="82"/>
      <c r="N213" s="67" t="b">
        <f t="shared" si="3"/>
        <v>0</v>
      </c>
      <c r="O213" s="67"/>
      <c r="P213"/>
      <c r="Q213" s="10">
        <v>0.5</v>
      </c>
      <c r="R213" s="75">
        <v>0.37</v>
      </c>
      <c r="S213" s="6" t="s">
        <v>3</v>
      </c>
    </row>
    <row r="214" spans="1:19">
      <c r="A214" s="6" t="s">
        <v>395</v>
      </c>
      <c r="B214" s="6" t="s">
        <v>158</v>
      </c>
      <c r="C214" s="6" t="s">
        <v>158</v>
      </c>
      <c r="D214" s="6" t="s">
        <v>121</v>
      </c>
      <c r="E214" s="6"/>
      <c r="F214" s="6" t="s">
        <v>383</v>
      </c>
      <c r="G214" s="67" t="b">
        <v>1</v>
      </c>
      <c r="H214" s="6"/>
      <c r="I214" s="14">
        <v>27</v>
      </c>
      <c r="J214" s="59" t="b">
        <v>0</v>
      </c>
      <c r="K214" s="59" t="b">
        <v>1</v>
      </c>
      <c r="L214" s="82"/>
      <c r="M214" s="82"/>
      <c r="N214" s="67" t="b">
        <f t="shared" si="3"/>
        <v>0</v>
      </c>
      <c r="O214" s="67"/>
      <c r="P214"/>
      <c r="Q214" s="10">
        <v>0.37</v>
      </c>
      <c r="R214" s="75">
        <v>0.5</v>
      </c>
      <c r="S214" s="6" t="s">
        <v>4</v>
      </c>
    </row>
    <row r="215" spans="1:19">
      <c r="A215" s="6" t="s">
        <v>395</v>
      </c>
      <c r="B215" s="6" t="s">
        <v>158</v>
      </c>
      <c r="C215" s="6" t="s">
        <v>158</v>
      </c>
      <c r="D215" s="6" t="s">
        <v>123</v>
      </c>
      <c r="E215" s="6"/>
      <c r="F215" s="6" t="s">
        <v>383</v>
      </c>
      <c r="G215" s="67" t="b">
        <v>1</v>
      </c>
      <c r="H215" s="6"/>
      <c r="I215" s="14">
        <v>29</v>
      </c>
      <c r="J215" s="59" t="b">
        <v>0</v>
      </c>
      <c r="K215" s="59" t="b">
        <v>1</v>
      </c>
      <c r="L215" s="82"/>
      <c r="M215" s="82"/>
      <c r="N215" s="67" t="b">
        <f t="shared" si="3"/>
        <v>0</v>
      </c>
      <c r="O215" s="82"/>
      <c r="P215"/>
      <c r="Q215" s="10">
        <v>0.57999999999999996</v>
      </c>
      <c r="R215" s="10">
        <v>0.39</v>
      </c>
      <c r="S215" s="6" t="s">
        <v>5</v>
      </c>
    </row>
    <row r="216" spans="1:19">
      <c r="A216" s="6" t="s">
        <v>395</v>
      </c>
      <c r="B216" s="6" t="s">
        <v>158</v>
      </c>
      <c r="C216" s="6" t="s">
        <v>158</v>
      </c>
      <c r="D216" s="6" t="s">
        <v>123</v>
      </c>
      <c r="E216" s="6"/>
      <c r="F216" s="6" t="s">
        <v>383</v>
      </c>
      <c r="G216" s="67" t="b">
        <v>1</v>
      </c>
      <c r="H216" s="6"/>
      <c r="I216" s="14">
        <v>27</v>
      </c>
      <c r="J216" s="59" t="b">
        <v>0</v>
      </c>
      <c r="K216" s="59" t="b">
        <v>1</v>
      </c>
      <c r="L216" s="82"/>
      <c r="M216" s="82"/>
      <c r="N216" s="67" t="b">
        <f t="shared" si="3"/>
        <v>0</v>
      </c>
      <c r="O216" s="82"/>
      <c r="P216"/>
      <c r="Q216" s="10">
        <v>0.38</v>
      </c>
      <c r="R216" s="10">
        <v>0.23</v>
      </c>
      <c r="S216" s="6" t="s">
        <v>6</v>
      </c>
    </row>
    <row r="217" spans="1:19">
      <c r="A217" s="6" t="s">
        <v>392</v>
      </c>
      <c r="B217" s="6" t="s">
        <v>158</v>
      </c>
      <c r="D217" s="7" t="s">
        <v>126</v>
      </c>
      <c r="E217" s="7" t="s">
        <v>385</v>
      </c>
      <c r="F217" s="6" t="s">
        <v>262</v>
      </c>
      <c r="G217" s="67" t="b">
        <v>0</v>
      </c>
      <c r="H217" s="6"/>
      <c r="I217" s="14">
        <v>50</v>
      </c>
      <c r="J217" s="59" t="b">
        <v>0</v>
      </c>
      <c r="K217" s="59" t="b">
        <v>1</v>
      </c>
      <c r="L217" s="79" t="b">
        <v>1</v>
      </c>
      <c r="M217" s="79" t="b">
        <v>1</v>
      </c>
      <c r="N217" s="67" t="b">
        <f t="shared" si="3"/>
        <v>1</v>
      </c>
      <c r="O217" s="79" t="b">
        <v>1</v>
      </c>
      <c r="P217" t="b">
        <v>1</v>
      </c>
      <c r="Q217" s="10">
        <v>0.45</v>
      </c>
      <c r="R217" s="10">
        <v>0.42</v>
      </c>
      <c r="S217" s="7" t="s">
        <v>455</v>
      </c>
    </row>
    <row r="218" spans="1:19">
      <c r="A218" s="6" t="s">
        <v>392</v>
      </c>
      <c r="B218" s="7" t="s">
        <v>157</v>
      </c>
      <c r="C218" s="7" t="s">
        <v>157</v>
      </c>
      <c r="D218" s="66" t="s">
        <v>329</v>
      </c>
      <c r="E218" s="66" t="s">
        <v>337</v>
      </c>
      <c r="F218" s="6" t="s">
        <v>266</v>
      </c>
      <c r="G218" s="68" t="b">
        <v>0</v>
      </c>
      <c r="H218" s="45"/>
      <c r="I218" s="38">
        <v>50</v>
      </c>
      <c r="J218" s="59" t="b">
        <v>1</v>
      </c>
      <c r="K218" s="59" t="b">
        <v>1</v>
      </c>
      <c r="L218" s="67"/>
      <c r="M218" s="67"/>
      <c r="N218" s="67" t="b">
        <f t="shared" si="3"/>
        <v>0</v>
      </c>
      <c r="O218" s="67"/>
      <c r="P218"/>
      <c r="Q218" s="21">
        <v>0.28999999999999998</v>
      </c>
      <c r="R218" s="21">
        <v>0.23</v>
      </c>
    </row>
    <row r="219" spans="1:19">
      <c r="A219" s="6" t="s">
        <v>392</v>
      </c>
      <c r="B219" s="7" t="s">
        <v>157</v>
      </c>
      <c r="C219" s="7" t="s">
        <v>157</v>
      </c>
      <c r="D219" s="66" t="s">
        <v>329</v>
      </c>
      <c r="E219" s="66" t="s">
        <v>454</v>
      </c>
      <c r="F219" s="6" t="s">
        <v>266</v>
      </c>
      <c r="G219" s="68" t="b">
        <v>0</v>
      </c>
      <c r="H219" s="45"/>
      <c r="I219" s="38">
        <v>50</v>
      </c>
      <c r="K219" s="59" t="b">
        <v>1</v>
      </c>
      <c r="L219" s="67"/>
      <c r="M219" s="67"/>
      <c r="N219" s="67" t="b">
        <f t="shared" si="3"/>
        <v>0</v>
      </c>
      <c r="O219" s="67"/>
      <c r="P219"/>
      <c r="Q219" s="21">
        <v>0.48</v>
      </c>
      <c r="R219" s="74"/>
      <c r="S219" s="73" t="s">
        <v>483</v>
      </c>
    </row>
    <row r="220" spans="1:19">
      <c r="A220" s="6" t="s">
        <v>392</v>
      </c>
      <c r="B220" s="7" t="s">
        <v>157</v>
      </c>
      <c r="C220" s="7" t="s">
        <v>157</v>
      </c>
      <c r="D220" s="44" t="s">
        <v>449</v>
      </c>
      <c r="E220" s="44" t="s">
        <v>331</v>
      </c>
      <c r="F220" s="6" t="s">
        <v>266</v>
      </c>
      <c r="G220" s="68" t="b">
        <v>0</v>
      </c>
      <c r="H220" s="46">
        <v>-0.09</v>
      </c>
      <c r="I220" s="39">
        <v>50</v>
      </c>
      <c r="J220" s="59" t="b">
        <v>1</v>
      </c>
      <c r="K220" s="59" t="b">
        <v>1</v>
      </c>
      <c r="L220" s="67" t="b">
        <v>0</v>
      </c>
      <c r="M220" s="79" t="b">
        <v>1</v>
      </c>
      <c r="N220" s="67" t="b">
        <f t="shared" si="3"/>
        <v>1</v>
      </c>
      <c r="O220" s="79" t="b">
        <v>1</v>
      </c>
      <c r="P220" t="b">
        <v>1</v>
      </c>
      <c r="Q220" s="21"/>
      <c r="R220" s="21"/>
    </row>
    <row r="221" spans="1:19">
      <c r="A221" s="6" t="s">
        <v>392</v>
      </c>
      <c r="B221" s="7" t="s">
        <v>157</v>
      </c>
      <c r="C221" s="7" t="s">
        <v>157</v>
      </c>
      <c r="D221" s="44" t="s">
        <v>449</v>
      </c>
      <c r="E221" s="44" t="s">
        <v>450</v>
      </c>
      <c r="F221" s="6" t="s">
        <v>266</v>
      </c>
      <c r="G221" s="68" t="b">
        <v>0</v>
      </c>
      <c r="H221" s="46">
        <v>0.15</v>
      </c>
      <c r="I221" s="39">
        <v>50</v>
      </c>
      <c r="J221" s="59" t="b">
        <v>0</v>
      </c>
      <c r="K221" s="59" t="b">
        <v>1</v>
      </c>
      <c r="L221" s="67" t="b">
        <v>0</v>
      </c>
      <c r="M221" s="67" t="b">
        <v>0</v>
      </c>
      <c r="N221" s="67" t="b">
        <f t="shared" si="3"/>
        <v>0</v>
      </c>
      <c r="O221" s="67"/>
      <c r="P221"/>
    </row>
    <row r="222" spans="1:19">
      <c r="A222" s="6" t="s">
        <v>392</v>
      </c>
      <c r="B222" s="7" t="s">
        <v>157</v>
      </c>
      <c r="C222" s="7" t="s">
        <v>157</v>
      </c>
      <c r="D222" s="44" t="s">
        <v>449</v>
      </c>
      <c r="E222" s="44" t="s">
        <v>333</v>
      </c>
      <c r="F222" s="6" t="s">
        <v>266</v>
      </c>
      <c r="G222" s="68" t="b">
        <v>0</v>
      </c>
      <c r="H222" s="65">
        <v>0.15</v>
      </c>
      <c r="I222" s="39">
        <v>50</v>
      </c>
      <c r="J222" s="59" t="b">
        <v>1</v>
      </c>
      <c r="K222" s="59" t="b">
        <v>1</v>
      </c>
      <c r="L222" s="67" t="b">
        <v>1</v>
      </c>
      <c r="M222" s="67" t="b">
        <v>1</v>
      </c>
      <c r="N222" s="67" t="b">
        <f t="shared" si="3"/>
        <v>1</v>
      </c>
      <c r="O222" s="67" t="b">
        <v>1</v>
      </c>
      <c r="P222" t="b">
        <v>1</v>
      </c>
    </row>
    <row r="223" spans="1:19">
      <c r="A223" s="6" t="s">
        <v>392</v>
      </c>
      <c r="B223" s="7" t="s">
        <v>157</v>
      </c>
      <c r="C223" s="7" t="s">
        <v>157</v>
      </c>
      <c r="D223" s="44" t="s">
        <v>449</v>
      </c>
      <c r="E223" s="44" t="s">
        <v>334</v>
      </c>
      <c r="F223" s="6" t="s">
        <v>266</v>
      </c>
      <c r="G223" s="68" t="b">
        <v>0</v>
      </c>
      <c r="H223" s="65">
        <v>0.16</v>
      </c>
      <c r="I223" s="39">
        <v>50</v>
      </c>
      <c r="J223" s="59" t="b">
        <v>1</v>
      </c>
      <c r="K223" s="59" t="b">
        <v>1</v>
      </c>
      <c r="L223" s="67" t="b">
        <v>1</v>
      </c>
      <c r="M223" s="67" t="b">
        <v>1</v>
      </c>
      <c r="N223" s="67" t="b">
        <f t="shared" si="3"/>
        <v>1</v>
      </c>
      <c r="O223" s="67" t="b">
        <v>1</v>
      </c>
      <c r="P223" t="b">
        <v>1</v>
      </c>
    </row>
    <row r="224" spans="1:19">
      <c r="A224" s="6" t="s">
        <v>392</v>
      </c>
      <c r="B224" s="7" t="s">
        <v>157</v>
      </c>
      <c r="C224" s="7" t="s">
        <v>157</v>
      </c>
      <c r="D224" s="7" t="s">
        <v>449</v>
      </c>
      <c r="E224" s="7" t="s">
        <v>451</v>
      </c>
      <c r="F224" s="6" t="s">
        <v>266</v>
      </c>
      <c r="G224" s="68" t="b">
        <v>0</v>
      </c>
      <c r="H224" s="63">
        <v>0.24</v>
      </c>
      <c r="I224" s="39">
        <v>50</v>
      </c>
      <c r="J224" s="59" t="b">
        <v>1</v>
      </c>
      <c r="K224" s="59" t="b">
        <v>1</v>
      </c>
      <c r="L224" s="79" t="b">
        <v>1</v>
      </c>
      <c r="M224" s="79" t="b">
        <v>1</v>
      </c>
      <c r="N224" s="67" t="b">
        <f t="shared" si="3"/>
        <v>1</v>
      </c>
      <c r="O224" s="79" t="b">
        <v>1</v>
      </c>
      <c r="P224" t="b">
        <v>1</v>
      </c>
    </row>
    <row r="225" spans="1:16">
      <c r="A225" s="6" t="s">
        <v>392</v>
      </c>
      <c r="B225" s="7" t="s">
        <v>157</v>
      </c>
      <c r="C225" s="7" t="s">
        <v>157</v>
      </c>
      <c r="D225" s="44" t="s">
        <v>449</v>
      </c>
      <c r="E225" s="44" t="s">
        <v>452</v>
      </c>
      <c r="F225" s="6" t="s">
        <v>266</v>
      </c>
      <c r="G225" s="68" t="b">
        <v>0</v>
      </c>
      <c r="H225" s="65">
        <v>0.28999999999999998</v>
      </c>
      <c r="I225" s="39">
        <v>50</v>
      </c>
      <c r="J225" s="59" t="b">
        <v>1</v>
      </c>
      <c r="K225" s="59" t="b">
        <v>1</v>
      </c>
      <c r="L225" s="67" t="b">
        <v>1</v>
      </c>
      <c r="M225" s="67" t="b">
        <v>1</v>
      </c>
      <c r="N225" s="67" t="b">
        <f t="shared" si="3"/>
        <v>1</v>
      </c>
      <c r="O225" s="67" t="b">
        <v>1</v>
      </c>
      <c r="P225" t="b">
        <v>1</v>
      </c>
    </row>
    <row r="226" spans="1:16">
      <c r="A226" s="6" t="s">
        <v>392</v>
      </c>
      <c r="B226" s="7" t="s">
        <v>157</v>
      </c>
      <c r="C226" s="7" t="s">
        <v>157</v>
      </c>
      <c r="D226" s="44" t="s">
        <v>449</v>
      </c>
      <c r="E226" s="44" t="s">
        <v>338</v>
      </c>
      <c r="F226" s="6" t="s">
        <v>266</v>
      </c>
      <c r="G226" s="68" t="b">
        <v>0</v>
      </c>
      <c r="H226" s="65">
        <v>0.19</v>
      </c>
      <c r="I226" s="39">
        <v>50</v>
      </c>
      <c r="J226" s="59" t="b">
        <v>1</v>
      </c>
      <c r="K226" s="59" t="b">
        <v>1</v>
      </c>
      <c r="L226" s="79" t="b">
        <v>0</v>
      </c>
      <c r="M226" s="79" t="b">
        <v>0</v>
      </c>
      <c r="N226" s="67" t="b">
        <f t="shared" si="3"/>
        <v>0</v>
      </c>
      <c r="P226"/>
    </row>
    <row r="227" spans="1:16">
      <c r="A227" s="6" t="s">
        <v>392</v>
      </c>
      <c r="B227" s="7" t="s">
        <v>157</v>
      </c>
      <c r="C227" s="7" t="s">
        <v>157</v>
      </c>
      <c r="D227" s="7" t="s">
        <v>449</v>
      </c>
      <c r="E227" s="7" t="s">
        <v>339</v>
      </c>
      <c r="F227" s="6" t="s">
        <v>266</v>
      </c>
      <c r="G227" s="68" t="b">
        <v>0</v>
      </c>
      <c r="H227" s="63">
        <v>0.2</v>
      </c>
      <c r="I227" s="39">
        <v>50</v>
      </c>
      <c r="J227" s="59" t="b">
        <v>1</v>
      </c>
      <c r="K227" s="59" t="b">
        <v>1</v>
      </c>
      <c r="L227" s="79" t="b">
        <v>1</v>
      </c>
      <c r="M227" s="79" t="b">
        <v>1</v>
      </c>
      <c r="N227" s="67" t="b">
        <f t="shared" si="3"/>
        <v>1</v>
      </c>
      <c r="O227" s="79" t="b">
        <v>1</v>
      </c>
      <c r="P227" t="b">
        <v>1</v>
      </c>
    </row>
    <row r="228" spans="1:16">
      <c r="A228" s="6" t="s">
        <v>392</v>
      </c>
      <c r="B228" s="7" t="s">
        <v>157</v>
      </c>
      <c r="C228" s="7" t="s">
        <v>157</v>
      </c>
      <c r="D228" s="44" t="s">
        <v>449</v>
      </c>
      <c r="E228" s="44" t="s">
        <v>340</v>
      </c>
      <c r="F228" s="6" t="s">
        <v>266</v>
      </c>
      <c r="G228" s="68" t="b">
        <v>0</v>
      </c>
      <c r="H228" s="65">
        <v>0.28999999999999998</v>
      </c>
      <c r="I228" s="39">
        <v>50</v>
      </c>
      <c r="J228" s="59" t="b">
        <v>1</v>
      </c>
      <c r="K228" s="59" t="b">
        <v>1</v>
      </c>
      <c r="L228" s="67" t="b">
        <v>1</v>
      </c>
      <c r="M228" s="67" t="b">
        <v>1</v>
      </c>
      <c r="N228" s="67" t="b">
        <f t="shared" si="3"/>
        <v>1</v>
      </c>
      <c r="O228" s="67" t="b">
        <v>1</v>
      </c>
      <c r="P228" t="b">
        <v>1</v>
      </c>
    </row>
    <row r="229" spans="1:16">
      <c r="A229" s="6" t="s">
        <v>392</v>
      </c>
      <c r="B229" s="7" t="s">
        <v>157</v>
      </c>
      <c r="C229" s="7" t="s">
        <v>157</v>
      </c>
      <c r="D229" s="44" t="s">
        <v>449</v>
      </c>
      <c r="E229" s="44" t="s">
        <v>341</v>
      </c>
      <c r="F229" s="6" t="s">
        <v>266</v>
      </c>
      <c r="G229" s="68" t="b">
        <v>0</v>
      </c>
      <c r="H229" s="65">
        <v>0.32</v>
      </c>
      <c r="I229" s="39">
        <v>50</v>
      </c>
      <c r="J229" s="59" t="b">
        <v>1</v>
      </c>
      <c r="K229" s="59" t="b">
        <v>1</v>
      </c>
      <c r="L229" s="79" t="b">
        <v>1</v>
      </c>
      <c r="M229" s="79" t="b">
        <v>1</v>
      </c>
      <c r="N229" s="67" t="b">
        <f t="shared" si="3"/>
        <v>1</v>
      </c>
      <c r="O229" s="79" t="b">
        <v>1</v>
      </c>
      <c r="P229" t="b">
        <v>1</v>
      </c>
    </row>
    <row r="230" spans="1:16">
      <c r="A230" s="6" t="s">
        <v>392</v>
      </c>
      <c r="B230" s="7" t="s">
        <v>157</v>
      </c>
      <c r="C230" s="7" t="s">
        <v>157</v>
      </c>
      <c r="D230" s="44" t="s">
        <v>453</v>
      </c>
      <c r="E230" s="44" t="s">
        <v>331</v>
      </c>
      <c r="F230" s="6" t="s">
        <v>266</v>
      </c>
      <c r="G230" s="68" t="b">
        <v>0</v>
      </c>
      <c r="H230" s="65">
        <v>-0.03</v>
      </c>
      <c r="I230" s="39">
        <v>50</v>
      </c>
      <c r="J230" s="59" t="b">
        <v>1</v>
      </c>
      <c r="K230" s="59" t="b">
        <v>1</v>
      </c>
      <c r="L230" s="67" t="b">
        <v>0</v>
      </c>
      <c r="M230" s="79" t="b">
        <v>1</v>
      </c>
      <c r="N230" s="67" t="b">
        <f t="shared" si="3"/>
        <v>1</v>
      </c>
      <c r="O230" s="79" t="b">
        <v>1</v>
      </c>
      <c r="P230" t="b">
        <v>1</v>
      </c>
    </row>
    <row r="231" spans="1:16">
      <c r="A231" s="6" t="s">
        <v>392</v>
      </c>
      <c r="B231" s="7" t="s">
        <v>157</v>
      </c>
      <c r="C231" s="7" t="s">
        <v>157</v>
      </c>
      <c r="D231" s="44" t="s">
        <v>453</v>
      </c>
      <c r="E231" s="44" t="s">
        <v>450</v>
      </c>
      <c r="F231" s="6" t="s">
        <v>266</v>
      </c>
      <c r="G231" s="68" t="b">
        <v>0</v>
      </c>
      <c r="H231" s="46">
        <v>0.16</v>
      </c>
      <c r="I231" s="39">
        <v>50</v>
      </c>
      <c r="J231" s="59" t="b">
        <v>0</v>
      </c>
      <c r="K231" s="59" t="b">
        <v>1</v>
      </c>
      <c r="L231" s="67" t="b">
        <v>0</v>
      </c>
      <c r="M231" s="67" t="b">
        <v>0</v>
      </c>
      <c r="N231" s="67" t="b">
        <f t="shared" si="3"/>
        <v>0</v>
      </c>
      <c r="O231" s="67"/>
      <c r="P231"/>
    </row>
    <row r="232" spans="1:16">
      <c r="A232" s="6" t="s">
        <v>392</v>
      </c>
      <c r="B232" s="7" t="s">
        <v>157</v>
      </c>
      <c r="C232" s="7" t="s">
        <v>157</v>
      </c>
      <c r="D232" s="44" t="s">
        <v>453</v>
      </c>
      <c r="E232" s="44" t="s">
        <v>333</v>
      </c>
      <c r="F232" s="6" t="s">
        <v>266</v>
      </c>
      <c r="G232" s="68" t="b">
        <v>0</v>
      </c>
      <c r="H232" s="46">
        <v>0.11</v>
      </c>
      <c r="I232" s="39">
        <v>50</v>
      </c>
      <c r="J232" s="59" t="b">
        <v>1</v>
      </c>
      <c r="K232" s="59" t="b">
        <v>1</v>
      </c>
      <c r="L232" s="67" t="b">
        <v>1</v>
      </c>
      <c r="M232" s="67" t="b">
        <v>1</v>
      </c>
      <c r="N232" s="67" t="b">
        <f t="shared" si="3"/>
        <v>1</v>
      </c>
      <c r="O232" s="67" t="b">
        <v>1</v>
      </c>
      <c r="P232" t="b">
        <v>1</v>
      </c>
    </row>
    <row r="233" spans="1:16">
      <c r="A233" s="6" t="s">
        <v>392</v>
      </c>
      <c r="B233" s="7" t="s">
        <v>157</v>
      </c>
      <c r="C233" s="7" t="s">
        <v>157</v>
      </c>
      <c r="D233" s="44" t="s">
        <v>453</v>
      </c>
      <c r="E233" s="44" t="s">
        <v>334</v>
      </c>
      <c r="F233" s="6" t="s">
        <v>266</v>
      </c>
      <c r="G233" s="68" t="b">
        <v>0</v>
      </c>
      <c r="H233" s="46">
        <v>0.15</v>
      </c>
      <c r="I233" s="39">
        <v>50</v>
      </c>
      <c r="J233" s="59" t="b">
        <v>1</v>
      </c>
      <c r="K233" s="59" t="b">
        <v>1</v>
      </c>
      <c r="L233" s="67" t="b">
        <v>1</v>
      </c>
      <c r="M233" s="67" t="b">
        <v>1</v>
      </c>
      <c r="N233" s="67" t="b">
        <f t="shared" si="3"/>
        <v>1</v>
      </c>
      <c r="O233" s="67" t="b">
        <v>1</v>
      </c>
      <c r="P233" t="b">
        <v>1</v>
      </c>
    </row>
    <row r="234" spans="1:16">
      <c r="A234" s="6" t="s">
        <v>392</v>
      </c>
      <c r="B234" s="7" t="s">
        <v>157</v>
      </c>
      <c r="C234" s="7" t="s">
        <v>157</v>
      </c>
      <c r="D234" s="44" t="s">
        <v>453</v>
      </c>
      <c r="E234" s="44" t="s">
        <v>451</v>
      </c>
      <c r="F234" s="6" t="s">
        <v>266</v>
      </c>
      <c r="G234" s="68" t="b">
        <v>0</v>
      </c>
      <c r="H234" s="46">
        <v>0.16</v>
      </c>
      <c r="I234" s="39">
        <v>50</v>
      </c>
      <c r="J234" s="59" t="b">
        <v>1</v>
      </c>
      <c r="K234" s="59" t="b">
        <v>1</v>
      </c>
      <c r="L234" s="79" t="b">
        <v>1</v>
      </c>
      <c r="M234" s="79" t="b">
        <v>1</v>
      </c>
      <c r="N234" s="67" t="b">
        <f t="shared" si="3"/>
        <v>1</v>
      </c>
      <c r="O234" s="79" t="b">
        <v>1</v>
      </c>
      <c r="P234" t="b">
        <v>1</v>
      </c>
    </row>
    <row r="235" spans="1:16">
      <c r="A235" s="6" t="s">
        <v>392</v>
      </c>
      <c r="B235" s="7" t="s">
        <v>157</v>
      </c>
      <c r="C235" s="7" t="s">
        <v>157</v>
      </c>
      <c r="D235" s="44" t="s">
        <v>453</v>
      </c>
      <c r="E235" s="44" t="s">
        <v>452</v>
      </c>
      <c r="F235" s="6" t="s">
        <v>266</v>
      </c>
      <c r="G235" s="68" t="b">
        <v>0</v>
      </c>
      <c r="H235" s="46">
        <v>-0.01</v>
      </c>
      <c r="I235" s="39">
        <v>50</v>
      </c>
      <c r="J235" s="59" t="b">
        <v>1</v>
      </c>
      <c r="K235" s="59" t="b">
        <v>1</v>
      </c>
      <c r="L235" s="67" t="b">
        <v>1</v>
      </c>
      <c r="M235" s="67" t="b">
        <v>1</v>
      </c>
      <c r="N235" s="67" t="b">
        <f t="shared" si="3"/>
        <v>1</v>
      </c>
      <c r="O235" s="67" t="b">
        <v>1</v>
      </c>
      <c r="P235" t="b">
        <v>1</v>
      </c>
    </row>
    <row r="236" spans="1:16">
      <c r="A236" s="6" t="s">
        <v>392</v>
      </c>
      <c r="B236" s="7" t="s">
        <v>157</v>
      </c>
      <c r="C236" s="7" t="s">
        <v>157</v>
      </c>
      <c r="D236" s="44" t="s">
        <v>453</v>
      </c>
      <c r="E236" s="44" t="s">
        <v>338</v>
      </c>
      <c r="F236" s="6" t="s">
        <v>266</v>
      </c>
      <c r="G236" s="68" t="b">
        <v>0</v>
      </c>
      <c r="H236" s="46">
        <v>-0.15</v>
      </c>
      <c r="I236" s="39">
        <v>50</v>
      </c>
      <c r="J236" s="59" t="b">
        <v>1</v>
      </c>
      <c r="K236" s="59" t="b">
        <v>1</v>
      </c>
      <c r="L236" s="79" t="b">
        <v>0</v>
      </c>
      <c r="M236" s="79" t="b">
        <v>0</v>
      </c>
      <c r="N236" s="67" t="b">
        <f t="shared" si="3"/>
        <v>0</v>
      </c>
      <c r="P236"/>
    </row>
    <row r="237" spans="1:16">
      <c r="A237" s="6" t="s">
        <v>392</v>
      </c>
      <c r="B237" s="7" t="s">
        <v>157</v>
      </c>
      <c r="C237" s="7" t="s">
        <v>157</v>
      </c>
      <c r="D237" s="44" t="s">
        <v>453</v>
      </c>
      <c r="E237" s="44" t="s">
        <v>339</v>
      </c>
      <c r="F237" s="6" t="s">
        <v>266</v>
      </c>
      <c r="G237" s="68" t="b">
        <v>0</v>
      </c>
      <c r="H237" s="46">
        <v>-0.17</v>
      </c>
      <c r="I237" s="39">
        <v>50</v>
      </c>
      <c r="J237" s="59" t="b">
        <v>1</v>
      </c>
      <c r="K237" s="59" t="b">
        <v>1</v>
      </c>
      <c r="L237" s="79" t="b">
        <v>1</v>
      </c>
      <c r="M237" s="79" t="b">
        <v>1</v>
      </c>
      <c r="N237" s="67" t="b">
        <f t="shared" si="3"/>
        <v>1</v>
      </c>
      <c r="O237" s="79" t="b">
        <v>1</v>
      </c>
      <c r="P237" t="b">
        <v>1</v>
      </c>
    </row>
    <row r="238" spans="1:16">
      <c r="A238" s="6" t="s">
        <v>392</v>
      </c>
      <c r="B238" s="7" t="s">
        <v>157</v>
      </c>
      <c r="C238" s="7" t="s">
        <v>157</v>
      </c>
      <c r="D238" s="44" t="s">
        <v>453</v>
      </c>
      <c r="E238" s="44" t="s">
        <v>340</v>
      </c>
      <c r="F238" s="6" t="s">
        <v>266</v>
      </c>
      <c r="G238" s="68" t="b">
        <v>0</v>
      </c>
      <c r="H238" s="46">
        <v>-0.01</v>
      </c>
      <c r="I238" s="39">
        <v>50</v>
      </c>
      <c r="J238" s="59" t="b">
        <v>1</v>
      </c>
      <c r="K238" s="59" t="b">
        <v>1</v>
      </c>
      <c r="L238" s="67" t="b">
        <v>1</v>
      </c>
      <c r="M238" s="67" t="b">
        <v>1</v>
      </c>
      <c r="N238" s="67" t="b">
        <f t="shared" si="3"/>
        <v>1</v>
      </c>
      <c r="O238" s="67" t="b">
        <v>1</v>
      </c>
      <c r="P238" t="b">
        <v>1</v>
      </c>
    </row>
    <row r="239" spans="1:16">
      <c r="A239" s="6" t="s">
        <v>392</v>
      </c>
      <c r="B239" s="7" t="s">
        <v>157</v>
      </c>
      <c r="C239" s="7" t="s">
        <v>157</v>
      </c>
      <c r="D239" s="44" t="s">
        <v>453</v>
      </c>
      <c r="E239" s="44" t="s">
        <v>341</v>
      </c>
      <c r="F239" s="6" t="s">
        <v>266</v>
      </c>
      <c r="G239" s="68" t="b">
        <v>0</v>
      </c>
      <c r="H239" s="46">
        <v>0.15</v>
      </c>
      <c r="I239" s="39">
        <v>50</v>
      </c>
      <c r="J239" s="59" t="b">
        <v>1</v>
      </c>
      <c r="K239" s="59" t="b">
        <v>1</v>
      </c>
      <c r="L239" s="79" t="b">
        <v>1</v>
      </c>
      <c r="M239" s="79" t="b">
        <v>1</v>
      </c>
      <c r="N239" s="67" t="b">
        <f t="shared" si="3"/>
        <v>1</v>
      </c>
      <c r="O239" s="79" t="b">
        <v>1</v>
      </c>
      <c r="P239" t="b">
        <v>1</v>
      </c>
    </row>
    <row r="240" spans="1:16">
      <c r="A240" s="6" t="s">
        <v>392</v>
      </c>
      <c r="B240" s="7" t="s">
        <v>157</v>
      </c>
      <c r="C240" s="7" t="s">
        <v>157</v>
      </c>
      <c r="D240" s="44" t="s">
        <v>466</v>
      </c>
      <c r="E240" s="44" t="s">
        <v>331</v>
      </c>
      <c r="F240" s="6" t="s">
        <v>266</v>
      </c>
      <c r="G240" s="68" t="b">
        <v>0</v>
      </c>
      <c r="H240" s="46">
        <v>0.2</v>
      </c>
      <c r="I240" s="39">
        <v>50</v>
      </c>
      <c r="J240" s="59" t="b">
        <v>1</v>
      </c>
      <c r="K240" s="59" t="b">
        <v>1</v>
      </c>
      <c r="L240" s="67" t="b">
        <v>0</v>
      </c>
      <c r="M240" s="79" t="b">
        <v>1</v>
      </c>
      <c r="N240" s="67" t="b">
        <f t="shared" si="3"/>
        <v>1</v>
      </c>
      <c r="O240" s="79" t="b">
        <v>1</v>
      </c>
      <c r="P240" t="b">
        <v>1</v>
      </c>
    </row>
    <row r="241" spans="1:16">
      <c r="A241" s="6" t="s">
        <v>392</v>
      </c>
      <c r="B241" s="7" t="s">
        <v>157</v>
      </c>
      <c r="C241" s="7" t="s">
        <v>157</v>
      </c>
      <c r="D241" s="44" t="s">
        <v>466</v>
      </c>
      <c r="E241" s="44" t="s">
        <v>450</v>
      </c>
      <c r="F241" s="6" t="s">
        <v>266</v>
      </c>
      <c r="G241" s="68" t="b">
        <v>0</v>
      </c>
      <c r="H241" s="46">
        <v>0.26</v>
      </c>
      <c r="I241" s="39">
        <v>50</v>
      </c>
      <c r="J241" s="59" t="b">
        <v>0</v>
      </c>
      <c r="K241" s="59" t="b">
        <v>1</v>
      </c>
      <c r="L241" s="67" t="b">
        <v>0</v>
      </c>
      <c r="M241" s="67" t="b">
        <v>0</v>
      </c>
      <c r="N241" s="67" t="b">
        <f t="shared" si="3"/>
        <v>0</v>
      </c>
      <c r="O241" s="67"/>
      <c r="P241"/>
    </row>
    <row r="242" spans="1:16">
      <c r="A242" s="6" t="s">
        <v>392</v>
      </c>
      <c r="B242" s="7" t="s">
        <v>157</v>
      </c>
      <c r="C242" s="7" t="s">
        <v>157</v>
      </c>
      <c r="D242" s="44" t="s">
        <v>466</v>
      </c>
      <c r="E242" s="44" t="s">
        <v>333</v>
      </c>
      <c r="F242" s="6" t="s">
        <v>266</v>
      </c>
      <c r="G242" s="68" t="b">
        <v>0</v>
      </c>
      <c r="H242" s="46">
        <v>0.02</v>
      </c>
      <c r="I242" s="39">
        <v>50</v>
      </c>
      <c r="J242" s="59" t="b">
        <v>1</v>
      </c>
      <c r="K242" s="59" t="b">
        <v>1</v>
      </c>
      <c r="L242" s="67" t="b">
        <v>1</v>
      </c>
      <c r="M242" s="67" t="b">
        <v>1</v>
      </c>
      <c r="N242" s="67" t="b">
        <f t="shared" si="3"/>
        <v>1</v>
      </c>
      <c r="O242" s="67" t="b">
        <v>1</v>
      </c>
      <c r="P242" t="b">
        <v>1</v>
      </c>
    </row>
    <row r="243" spans="1:16">
      <c r="A243" s="6" t="s">
        <v>392</v>
      </c>
      <c r="B243" s="7" t="s">
        <v>157</v>
      </c>
      <c r="C243" s="7" t="s">
        <v>157</v>
      </c>
      <c r="D243" s="44" t="s">
        <v>466</v>
      </c>
      <c r="E243" s="44" t="s">
        <v>334</v>
      </c>
      <c r="F243" s="6" t="s">
        <v>266</v>
      </c>
      <c r="G243" s="68" t="b">
        <v>0</v>
      </c>
      <c r="H243" s="46">
        <v>0.23</v>
      </c>
      <c r="I243" s="39">
        <v>50</v>
      </c>
      <c r="J243" s="59" t="b">
        <v>1</v>
      </c>
      <c r="K243" s="59" t="b">
        <v>1</v>
      </c>
      <c r="L243" s="67" t="b">
        <v>1</v>
      </c>
      <c r="M243" s="67" t="b">
        <v>1</v>
      </c>
      <c r="N243" s="67" t="b">
        <f t="shared" si="3"/>
        <v>1</v>
      </c>
      <c r="O243" s="67" t="b">
        <v>1</v>
      </c>
      <c r="P243" t="b">
        <v>1</v>
      </c>
    </row>
    <row r="244" spans="1:16">
      <c r="A244" s="6" t="s">
        <v>392</v>
      </c>
      <c r="B244" s="7" t="s">
        <v>157</v>
      </c>
      <c r="C244" s="7" t="s">
        <v>157</v>
      </c>
      <c r="D244" s="44" t="s">
        <v>466</v>
      </c>
      <c r="E244" s="44" t="s">
        <v>451</v>
      </c>
      <c r="F244" s="6" t="s">
        <v>266</v>
      </c>
      <c r="G244" s="68" t="b">
        <v>0</v>
      </c>
      <c r="H244" s="46">
        <v>0.1</v>
      </c>
      <c r="I244" s="39">
        <v>50</v>
      </c>
      <c r="J244" s="59" t="b">
        <v>1</v>
      </c>
      <c r="K244" s="59" t="b">
        <v>1</v>
      </c>
      <c r="L244" s="79" t="b">
        <v>1</v>
      </c>
      <c r="M244" s="79" t="b">
        <v>1</v>
      </c>
      <c r="N244" s="67" t="b">
        <f t="shared" si="3"/>
        <v>1</v>
      </c>
      <c r="O244" s="79" t="b">
        <v>1</v>
      </c>
      <c r="P244" t="b">
        <v>1</v>
      </c>
    </row>
    <row r="245" spans="1:16">
      <c r="A245" s="6" t="s">
        <v>392</v>
      </c>
      <c r="B245" s="7" t="s">
        <v>157</v>
      </c>
      <c r="C245" s="7" t="s">
        <v>157</v>
      </c>
      <c r="D245" s="44" t="s">
        <v>466</v>
      </c>
      <c r="E245" s="44" t="s">
        <v>452</v>
      </c>
      <c r="F245" s="6" t="s">
        <v>266</v>
      </c>
      <c r="G245" s="68" t="b">
        <v>0</v>
      </c>
      <c r="H245" s="46">
        <v>0.05</v>
      </c>
      <c r="I245" s="39">
        <v>50</v>
      </c>
      <c r="J245" s="59" t="b">
        <v>1</v>
      </c>
      <c r="K245" s="59" t="b">
        <v>1</v>
      </c>
      <c r="L245" s="67" t="b">
        <v>1</v>
      </c>
      <c r="M245" s="67" t="b">
        <v>1</v>
      </c>
      <c r="N245" s="67" t="b">
        <f t="shared" si="3"/>
        <v>1</v>
      </c>
      <c r="O245" s="67" t="b">
        <v>1</v>
      </c>
      <c r="P245" t="b">
        <v>1</v>
      </c>
    </row>
    <row r="246" spans="1:16">
      <c r="A246" s="6" t="s">
        <v>392</v>
      </c>
      <c r="B246" s="7" t="s">
        <v>157</v>
      </c>
      <c r="C246" s="7" t="s">
        <v>157</v>
      </c>
      <c r="D246" s="44" t="s">
        <v>466</v>
      </c>
      <c r="E246" s="44" t="s">
        <v>338</v>
      </c>
      <c r="F246" s="6" t="s">
        <v>266</v>
      </c>
      <c r="G246" s="68" t="b">
        <v>0</v>
      </c>
      <c r="H246" s="46">
        <v>0.11</v>
      </c>
      <c r="I246" s="39">
        <v>50</v>
      </c>
      <c r="J246" s="59" t="b">
        <v>1</v>
      </c>
      <c r="K246" s="59" t="b">
        <v>1</v>
      </c>
      <c r="L246" s="79" t="b">
        <v>0</v>
      </c>
      <c r="M246" s="79" t="b">
        <v>0</v>
      </c>
      <c r="N246" s="67" t="b">
        <f t="shared" si="3"/>
        <v>0</v>
      </c>
      <c r="P246"/>
    </row>
    <row r="247" spans="1:16">
      <c r="A247" s="6" t="s">
        <v>392</v>
      </c>
      <c r="B247" s="7" t="s">
        <v>157</v>
      </c>
      <c r="C247" s="7" t="s">
        <v>157</v>
      </c>
      <c r="D247" s="44" t="s">
        <v>466</v>
      </c>
      <c r="E247" s="44" t="s">
        <v>339</v>
      </c>
      <c r="F247" s="6" t="s">
        <v>266</v>
      </c>
      <c r="G247" s="68" t="b">
        <v>0</v>
      </c>
      <c r="H247" s="46">
        <v>-0.21</v>
      </c>
      <c r="I247" s="39">
        <v>50</v>
      </c>
      <c r="J247" s="59" t="b">
        <v>1</v>
      </c>
      <c r="K247" s="59" t="b">
        <v>1</v>
      </c>
      <c r="L247" s="79" t="b">
        <v>1</v>
      </c>
      <c r="M247" s="79" t="b">
        <v>1</v>
      </c>
      <c r="N247" s="67" t="b">
        <f t="shared" si="3"/>
        <v>1</v>
      </c>
      <c r="O247" s="79" t="b">
        <v>1</v>
      </c>
      <c r="P247" t="b">
        <v>1</v>
      </c>
    </row>
    <row r="248" spans="1:16">
      <c r="A248" s="6" t="s">
        <v>392</v>
      </c>
      <c r="B248" s="7" t="s">
        <v>157</v>
      </c>
      <c r="C248" s="7" t="s">
        <v>157</v>
      </c>
      <c r="D248" s="44" t="s">
        <v>466</v>
      </c>
      <c r="E248" s="44" t="s">
        <v>340</v>
      </c>
      <c r="F248" s="6" t="s">
        <v>266</v>
      </c>
      <c r="G248" s="68" t="b">
        <v>0</v>
      </c>
      <c r="H248" s="46">
        <v>0.16</v>
      </c>
      <c r="I248" s="39">
        <v>50</v>
      </c>
      <c r="J248" s="59" t="b">
        <v>1</v>
      </c>
      <c r="K248" s="59" t="b">
        <v>1</v>
      </c>
      <c r="L248" s="67" t="b">
        <v>1</v>
      </c>
      <c r="M248" s="67" t="b">
        <v>1</v>
      </c>
      <c r="N248" s="67" t="b">
        <f t="shared" si="3"/>
        <v>1</v>
      </c>
      <c r="O248" s="67" t="b">
        <v>1</v>
      </c>
      <c r="P248" t="b">
        <v>1</v>
      </c>
    </row>
    <row r="249" spans="1:16">
      <c r="A249" s="6" t="s">
        <v>392</v>
      </c>
      <c r="B249" s="7" t="s">
        <v>157</v>
      </c>
      <c r="C249" s="7" t="s">
        <v>157</v>
      </c>
      <c r="D249" s="44" t="s">
        <v>466</v>
      </c>
      <c r="E249" s="44" t="s">
        <v>341</v>
      </c>
      <c r="F249" s="6" t="s">
        <v>266</v>
      </c>
      <c r="G249" s="68" t="b">
        <v>0</v>
      </c>
      <c r="H249" s="46">
        <v>0.43</v>
      </c>
      <c r="I249" s="39">
        <v>50</v>
      </c>
      <c r="J249" s="59" t="b">
        <v>1</v>
      </c>
      <c r="K249" s="59" t="b">
        <v>1</v>
      </c>
      <c r="L249" s="79" t="b">
        <v>1</v>
      </c>
      <c r="M249" s="79" t="b">
        <v>1</v>
      </c>
      <c r="N249" s="67" t="b">
        <f t="shared" si="3"/>
        <v>1</v>
      </c>
      <c r="O249" s="79" t="b">
        <v>1</v>
      </c>
      <c r="P249" t="b">
        <v>1</v>
      </c>
    </row>
    <row r="250" spans="1:16">
      <c r="A250" s="6" t="s">
        <v>392</v>
      </c>
      <c r="B250" s="7" t="s">
        <v>157</v>
      </c>
      <c r="C250" s="7" t="s">
        <v>157</v>
      </c>
      <c r="D250" s="44" t="s">
        <v>467</v>
      </c>
      <c r="E250" s="44" t="s">
        <v>331</v>
      </c>
      <c r="F250" s="6" t="s">
        <v>266</v>
      </c>
      <c r="G250" s="68" t="b">
        <v>0</v>
      </c>
      <c r="H250" s="46">
        <v>0.08</v>
      </c>
      <c r="I250" s="39">
        <v>50</v>
      </c>
      <c r="J250" s="59" t="b">
        <v>1</v>
      </c>
      <c r="K250" s="59" t="b">
        <v>1</v>
      </c>
      <c r="L250" s="67" t="b">
        <v>0</v>
      </c>
      <c r="M250" s="79" t="b">
        <v>1</v>
      </c>
      <c r="N250" s="67" t="b">
        <f t="shared" si="3"/>
        <v>1</v>
      </c>
      <c r="O250" s="79" t="b">
        <v>1</v>
      </c>
      <c r="P250" t="b">
        <v>1</v>
      </c>
    </row>
    <row r="251" spans="1:16">
      <c r="A251" s="6" t="s">
        <v>392</v>
      </c>
      <c r="B251" s="7" t="s">
        <v>157</v>
      </c>
      <c r="C251" s="7" t="s">
        <v>157</v>
      </c>
      <c r="D251" s="44" t="s">
        <v>467</v>
      </c>
      <c r="E251" s="44" t="s">
        <v>450</v>
      </c>
      <c r="F251" s="6" t="s">
        <v>266</v>
      </c>
      <c r="G251" s="68" t="b">
        <v>0</v>
      </c>
      <c r="H251" s="46">
        <v>0.19</v>
      </c>
      <c r="I251" s="39">
        <v>50</v>
      </c>
      <c r="J251" s="59" t="b">
        <v>0</v>
      </c>
      <c r="K251" s="59" t="b">
        <v>1</v>
      </c>
      <c r="L251" s="67" t="b">
        <v>0</v>
      </c>
      <c r="M251" s="67" t="b">
        <v>0</v>
      </c>
      <c r="N251" s="67" t="b">
        <f t="shared" si="3"/>
        <v>0</v>
      </c>
      <c r="O251" s="67"/>
      <c r="P251"/>
    </row>
    <row r="252" spans="1:16">
      <c r="A252" s="6" t="s">
        <v>392</v>
      </c>
      <c r="B252" s="7" t="s">
        <v>157</v>
      </c>
      <c r="C252" s="7" t="s">
        <v>157</v>
      </c>
      <c r="D252" s="44" t="s">
        <v>467</v>
      </c>
      <c r="E252" s="44" t="s">
        <v>333</v>
      </c>
      <c r="F252" s="6" t="s">
        <v>266</v>
      </c>
      <c r="G252" s="68" t="b">
        <v>0</v>
      </c>
      <c r="H252" s="46">
        <v>-0.1</v>
      </c>
      <c r="I252" s="39">
        <v>50</v>
      </c>
      <c r="J252" s="59" t="b">
        <v>1</v>
      </c>
      <c r="K252" s="59" t="b">
        <v>1</v>
      </c>
      <c r="L252" s="67" t="b">
        <v>1</v>
      </c>
      <c r="M252" s="67" t="b">
        <v>1</v>
      </c>
      <c r="N252" s="67" t="b">
        <f t="shared" si="3"/>
        <v>1</v>
      </c>
      <c r="O252" s="67" t="b">
        <v>1</v>
      </c>
      <c r="P252" t="b">
        <v>1</v>
      </c>
    </row>
    <row r="253" spans="1:16">
      <c r="A253" s="6" t="s">
        <v>392</v>
      </c>
      <c r="B253" s="7" t="s">
        <v>157</v>
      </c>
      <c r="C253" s="7" t="s">
        <v>157</v>
      </c>
      <c r="D253" s="44" t="s">
        <v>467</v>
      </c>
      <c r="E253" s="44" t="s">
        <v>334</v>
      </c>
      <c r="F253" s="6" t="s">
        <v>266</v>
      </c>
      <c r="G253" s="68" t="b">
        <v>0</v>
      </c>
      <c r="H253" s="46">
        <v>0.14000000000000001</v>
      </c>
      <c r="I253" s="39">
        <v>50</v>
      </c>
      <c r="J253" s="59" t="b">
        <v>1</v>
      </c>
      <c r="K253" s="59" t="b">
        <v>1</v>
      </c>
      <c r="L253" s="67" t="b">
        <v>1</v>
      </c>
      <c r="M253" s="67" t="b">
        <v>1</v>
      </c>
      <c r="N253" s="67" t="b">
        <f t="shared" si="3"/>
        <v>1</v>
      </c>
      <c r="O253" s="67" t="b">
        <v>1</v>
      </c>
      <c r="P253" t="b">
        <v>1</v>
      </c>
    </row>
    <row r="254" spans="1:16">
      <c r="A254" s="6" t="s">
        <v>392</v>
      </c>
      <c r="B254" s="7" t="s">
        <v>157</v>
      </c>
      <c r="C254" s="7" t="s">
        <v>157</v>
      </c>
      <c r="D254" s="44" t="s">
        <v>467</v>
      </c>
      <c r="E254" s="44" t="s">
        <v>451</v>
      </c>
      <c r="F254" s="6" t="s">
        <v>266</v>
      </c>
      <c r="G254" s="68" t="b">
        <v>0</v>
      </c>
      <c r="H254" s="46">
        <v>0.1</v>
      </c>
      <c r="I254" s="39">
        <v>50</v>
      </c>
      <c r="J254" s="59" t="b">
        <v>1</v>
      </c>
      <c r="K254" s="59" t="b">
        <v>1</v>
      </c>
      <c r="L254" s="79" t="b">
        <v>1</v>
      </c>
      <c r="M254" s="79" t="b">
        <v>1</v>
      </c>
      <c r="N254" s="67" t="b">
        <f t="shared" si="3"/>
        <v>1</v>
      </c>
      <c r="O254" s="79" t="b">
        <v>1</v>
      </c>
      <c r="P254" t="b">
        <v>1</v>
      </c>
    </row>
    <row r="255" spans="1:16">
      <c r="A255" s="6" t="s">
        <v>392</v>
      </c>
      <c r="B255" s="7" t="s">
        <v>157</v>
      </c>
      <c r="C255" s="7" t="s">
        <v>157</v>
      </c>
      <c r="D255" s="44" t="s">
        <v>467</v>
      </c>
      <c r="E255" s="44" t="s">
        <v>452</v>
      </c>
      <c r="F255" s="6" t="s">
        <v>266</v>
      </c>
      <c r="G255" s="68" t="b">
        <v>0</v>
      </c>
      <c r="H255" s="46">
        <v>-0.02</v>
      </c>
      <c r="I255" s="39">
        <v>50</v>
      </c>
      <c r="J255" s="59" t="b">
        <v>1</v>
      </c>
      <c r="K255" s="59" t="b">
        <v>1</v>
      </c>
      <c r="L255" s="67" t="b">
        <v>1</v>
      </c>
      <c r="M255" s="67" t="b">
        <v>1</v>
      </c>
      <c r="N255" s="67" t="b">
        <f t="shared" si="3"/>
        <v>1</v>
      </c>
      <c r="O255" s="67" t="b">
        <v>1</v>
      </c>
      <c r="P255" t="b">
        <v>1</v>
      </c>
    </row>
    <row r="256" spans="1:16">
      <c r="A256" s="6" t="s">
        <v>392</v>
      </c>
      <c r="B256" s="7" t="s">
        <v>157</v>
      </c>
      <c r="C256" s="7" t="s">
        <v>157</v>
      </c>
      <c r="D256" s="44" t="s">
        <v>467</v>
      </c>
      <c r="E256" s="44" t="s">
        <v>338</v>
      </c>
      <c r="F256" s="6" t="s">
        <v>266</v>
      </c>
      <c r="G256" s="68" t="b">
        <v>0</v>
      </c>
      <c r="H256" s="46">
        <v>0.04</v>
      </c>
      <c r="I256" s="39">
        <v>50</v>
      </c>
      <c r="J256" s="59" t="b">
        <v>1</v>
      </c>
      <c r="K256" s="59" t="b">
        <v>1</v>
      </c>
      <c r="L256" s="79" t="b">
        <v>0</v>
      </c>
      <c r="M256" s="79" t="b">
        <v>0</v>
      </c>
      <c r="N256" s="67" t="b">
        <f t="shared" si="3"/>
        <v>0</v>
      </c>
      <c r="P256"/>
    </row>
    <row r="257" spans="1:18">
      <c r="A257" s="6" t="s">
        <v>392</v>
      </c>
      <c r="B257" s="7" t="s">
        <v>157</v>
      </c>
      <c r="C257" s="7" t="s">
        <v>157</v>
      </c>
      <c r="D257" s="44" t="s">
        <v>467</v>
      </c>
      <c r="E257" s="44" t="s">
        <v>339</v>
      </c>
      <c r="F257" s="6" t="s">
        <v>266</v>
      </c>
      <c r="G257" s="68" t="b">
        <v>0</v>
      </c>
      <c r="H257" s="46">
        <v>0.17</v>
      </c>
      <c r="I257" s="39">
        <v>50</v>
      </c>
      <c r="J257" s="59" t="b">
        <v>1</v>
      </c>
      <c r="K257" s="59" t="b">
        <v>1</v>
      </c>
      <c r="L257" s="79" t="b">
        <v>1</v>
      </c>
      <c r="M257" s="79" t="b">
        <v>1</v>
      </c>
      <c r="N257" s="67" t="b">
        <f t="shared" si="3"/>
        <v>1</v>
      </c>
      <c r="O257" s="79" t="b">
        <v>1</v>
      </c>
      <c r="P257" t="b">
        <v>1</v>
      </c>
    </row>
    <row r="258" spans="1:18">
      <c r="A258" s="6" t="s">
        <v>392</v>
      </c>
      <c r="B258" s="7" t="s">
        <v>157</v>
      </c>
      <c r="C258" s="7" t="s">
        <v>157</v>
      </c>
      <c r="D258" s="44" t="s">
        <v>467</v>
      </c>
      <c r="E258" s="44" t="s">
        <v>340</v>
      </c>
      <c r="F258" s="6" t="s">
        <v>266</v>
      </c>
      <c r="G258" s="68" t="b">
        <v>0</v>
      </c>
      <c r="H258" s="46">
        <v>0.24</v>
      </c>
      <c r="I258" s="39">
        <v>50</v>
      </c>
      <c r="J258" s="59" t="b">
        <v>1</v>
      </c>
      <c r="K258" s="59" t="b">
        <v>1</v>
      </c>
      <c r="L258" s="67" t="b">
        <v>1</v>
      </c>
      <c r="M258" s="67" t="b">
        <v>1</v>
      </c>
      <c r="N258" s="67" t="b">
        <f t="shared" si="3"/>
        <v>1</v>
      </c>
      <c r="O258" s="67" t="b">
        <v>1</v>
      </c>
      <c r="P258" t="b">
        <v>1</v>
      </c>
    </row>
    <row r="259" spans="1:18">
      <c r="A259" s="6" t="s">
        <v>392</v>
      </c>
      <c r="B259" s="7" t="s">
        <v>157</v>
      </c>
      <c r="C259" s="7" t="s">
        <v>157</v>
      </c>
      <c r="D259" s="44" t="s">
        <v>467</v>
      </c>
      <c r="E259" s="44" t="s">
        <v>341</v>
      </c>
      <c r="F259" s="6" t="s">
        <v>266</v>
      </c>
      <c r="G259" s="68" t="b">
        <v>0</v>
      </c>
      <c r="H259" s="46">
        <v>0.24</v>
      </c>
      <c r="I259" s="39">
        <v>50</v>
      </c>
      <c r="J259" s="59" t="b">
        <v>1</v>
      </c>
      <c r="K259" s="59" t="b">
        <v>1</v>
      </c>
      <c r="L259" s="79" t="b">
        <v>1</v>
      </c>
      <c r="M259" s="79" t="b">
        <v>1</v>
      </c>
      <c r="N259" s="67" t="b">
        <f t="shared" ref="N259:N322" si="4">IF(OR(L259=TRUE, M259=TRUE), TRUE, FALSE)</f>
        <v>1</v>
      </c>
      <c r="O259" s="79" t="b">
        <v>1</v>
      </c>
      <c r="P259" t="b">
        <v>1</v>
      </c>
    </row>
    <row r="260" spans="1:18">
      <c r="A260" s="6" t="s">
        <v>392</v>
      </c>
      <c r="B260" s="7" t="s">
        <v>157</v>
      </c>
      <c r="C260" s="7" t="s">
        <v>157</v>
      </c>
      <c r="D260" s="44" t="s">
        <v>418</v>
      </c>
      <c r="E260" s="44" t="s">
        <v>331</v>
      </c>
      <c r="F260" s="6" t="s">
        <v>266</v>
      </c>
      <c r="G260" s="68" t="b">
        <v>0</v>
      </c>
      <c r="H260" s="46">
        <v>0.14000000000000001</v>
      </c>
      <c r="I260" s="39">
        <v>50</v>
      </c>
      <c r="J260" s="59" t="b">
        <v>1</v>
      </c>
      <c r="K260" s="59" t="b">
        <v>1</v>
      </c>
      <c r="L260" s="67" t="b">
        <v>0</v>
      </c>
      <c r="M260" s="79" t="b">
        <v>1</v>
      </c>
      <c r="N260" s="67" t="b">
        <f t="shared" si="4"/>
        <v>1</v>
      </c>
      <c r="O260" s="79" t="b">
        <v>1</v>
      </c>
      <c r="P260" t="b">
        <v>1</v>
      </c>
    </row>
    <row r="261" spans="1:18">
      <c r="A261" s="6" t="s">
        <v>392</v>
      </c>
      <c r="B261" s="7" t="s">
        <v>157</v>
      </c>
      <c r="C261" s="7" t="s">
        <v>157</v>
      </c>
      <c r="D261" s="44" t="s">
        <v>418</v>
      </c>
      <c r="E261" s="44" t="s">
        <v>450</v>
      </c>
      <c r="F261" s="6" t="s">
        <v>266</v>
      </c>
      <c r="G261" s="68" t="b">
        <v>0</v>
      </c>
      <c r="H261" s="46">
        <v>0.32</v>
      </c>
      <c r="I261" s="39">
        <v>50</v>
      </c>
      <c r="J261" s="59" t="b">
        <v>0</v>
      </c>
      <c r="K261" s="59" t="b">
        <v>1</v>
      </c>
      <c r="L261" s="67" t="b">
        <v>0</v>
      </c>
      <c r="M261" s="67" t="b">
        <v>0</v>
      </c>
      <c r="N261" s="67" t="b">
        <f t="shared" si="4"/>
        <v>0</v>
      </c>
      <c r="O261" s="67"/>
      <c r="P261"/>
    </row>
    <row r="262" spans="1:18">
      <c r="A262" s="6" t="s">
        <v>392</v>
      </c>
      <c r="B262" s="7" t="s">
        <v>157</v>
      </c>
      <c r="C262" s="7" t="s">
        <v>157</v>
      </c>
      <c r="D262" s="44" t="s">
        <v>418</v>
      </c>
      <c r="E262" s="44" t="s">
        <v>333</v>
      </c>
      <c r="F262" s="6" t="s">
        <v>266</v>
      </c>
      <c r="G262" s="68" t="b">
        <v>0</v>
      </c>
      <c r="H262" s="46">
        <v>0.09</v>
      </c>
      <c r="I262" s="39">
        <v>50</v>
      </c>
      <c r="J262" s="59" t="b">
        <v>1</v>
      </c>
      <c r="K262" s="59" t="b">
        <v>1</v>
      </c>
      <c r="L262" s="67" t="b">
        <v>1</v>
      </c>
      <c r="M262" s="67" t="b">
        <v>1</v>
      </c>
      <c r="N262" s="67" t="b">
        <f t="shared" si="4"/>
        <v>1</v>
      </c>
      <c r="O262" s="67" t="b">
        <v>1</v>
      </c>
      <c r="P262" t="b">
        <v>1</v>
      </c>
    </row>
    <row r="263" spans="1:18">
      <c r="A263" s="6" t="s">
        <v>392</v>
      </c>
      <c r="B263" s="7" t="s">
        <v>157</v>
      </c>
      <c r="C263" s="7" t="s">
        <v>157</v>
      </c>
      <c r="D263" s="44" t="s">
        <v>418</v>
      </c>
      <c r="E263" s="44" t="s">
        <v>334</v>
      </c>
      <c r="F263" s="6" t="s">
        <v>266</v>
      </c>
      <c r="G263" s="68" t="b">
        <v>0</v>
      </c>
      <c r="H263" s="46">
        <v>0.3</v>
      </c>
      <c r="I263" s="39">
        <v>50</v>
      </c>
      <c r="J263" s="59" t="b">
        <v>1</v>
      </c>
      <c r="K263" s="59" t="b">
        <v>1</v>
      </c>
      <c r="L263" s="67" t="b">
        <v>1</v>
      </c>
      <c r="M263" s="67" t="b">
        <v>1</v>
      </c>
      <c r="N263" s="67" t="b">
        <f t="shared" si="4"/>
        <v>1</v>
      </c>
      <c r="O263" s="67" t="b">
        <v>1</v>
      </c>
      <c r="P263" t="b">
        <v>1</v>
      </c>
    </row>
    <row r="264" spans="1:18">
      <c r="A264" s="6" t="s">
        <v>392</v>
      </c>
      <c r="B264" s="7" t="s">
        <v>157</v>
      </c>
      <c r="C264" s="7" t="s">
        <v>157</v>
      </c>
      <c r="D264" s="44" t="s">
        <v>418</v>
      </c>
      <c r="E264" s="44" t="s">
        <v>451</v>
      </c>
      <c r="F264" s="6" t="s">
        <v>266</v>
      </c>
      <c r="G264" s="68" t="b">
        <v>0</v>
      </c>
      <c r="H264" s="46">
        <v>0.25</v>
      </c>
      <c r="I264" s="39">
        <v>50</v>
      </c>
      <c r="J264" s="59" t="b">
        <v>1</v>
      </c>
      <c r="K264" s="59" t="b">
        <v>1</v>
      </c>
      <c r="L264" s="79" t="b">
        <v>1</v>
      </c>
      <c r="M264" s="79" t="b">
        <v>1</v>
      </c>
      <c r="N264" s="67" t="b">
        <f t="shared" si="4"/>
        <v>1</v>
      </c>
      <c r="O264" s="79" t="b">
        <v>1</v>
      </c>
      <c r="P264" t="b">
        <v>1</v>
      </c>
    </row>
    <row r="265" spans="1:18">
      <c r="A265" s="6" t="s">
        <v>392</v>
      </c>
      <c r="B265" s="7" t="s">
        <v>157</v>
      </c>
      <c r="C265" s="7" t="s">
        <v>157</v>
      </c>
      <c r="D265" s="44" t="s">
        <v>418</v>
      </c>
      <c r="E265" s="44" t="s">
        <v>452</v>
      </c>
      <c r="F265" s="6" t="s">
        <v>266</v>
      </c>
      <c r="G265" s="68" t="b">
        <v>0</v>
      </c>
      <c r="H265" s="46">
        <v>0.12</v>
      </c>
      <c r="I265" s="39">
        <v>50</v>
      </c>
      <c r="J265" s="59" t="b">
        <v>1</v>
      </c>
      <c r="K265" s="59" t="b">
        <v>1</v>
      </c>
      <c r="L265" s="67" t="b">
        <v>1</v>
      </c>
      <c r="M265" s="67" t="b">
        <v>1</v>
      </c>
      <c r="N265" s="67" t="b">
        <f t="shared" si="4"/>
        <v>1</v>
      </c>
      <c r="O265" s="67" t="b">
        <v>1</v>
      </c>
      <c r="P265" t="b">
        <v>1</v>
      </c>
    </row>
    <row r="266" spans="1:18">
      <c r="A266" s="6" t="s">
        <v>392</v>
      </c>
      <c r="B266" s="7" t="s">
        <v>157</v>
      </c>
      <c r="C266" s="7" t="s">
        <v>157</v>
      </c>
      <c r="D266" s="44" t="s">
        <v>418</v>
      </c>
      <c r="E266" s="44" t="s">
        <v>338</v>
      </c>
      <c r="F266" s="6" t="s">
        <v>266</v>
      </c>
      <c r="G266" s="68" t="b">
        <v>0</v>
      </c>
      <c r="H266" s="46">
        <v>0.1</v>
      </c>
      <c r="I266" s="39">
        <v>50</v>
      </c>
      <c r="J266" s="59" t="b">
        <v>1</v>
      </c>
      <c r="K266" s="59" t="b">
        <v>1</v>
      </c>
      <c r="L266" s="79" t="b">
        <v>0</v>
      </c>
      <c r="M266" s="79" t="b">
        <v>0</v>
      </c>
      <c r="N266" s="67" t="b">
        <f t="shared" si="4"/>
        <v>0</v>
      </c>
      <c r="P266"/>
    </row>
    <row r="267" spans="1:18">
      <c r="A267" s="6" t="s">
        <v>392</v>
      </c>
      <c r="B267" s="7" t="s">
        <v>157</v>
      </c>
      <c r="C267" s="7" t="s">
        <v>157</v>
      </c>
      <c r="D267" s="44" t="s">
        <v>418</v>
      </c>
      <c r="E267" s="44" t="s">
        <v>339</v>
      </c>
      <c r="F267" s="6" t="s">
        <v>266</v>
      </c>
      <c r="G267" s="68" t="b">
        <v>0</v>
      </c>
      <c r="H267" s="46">
        <v>0.17</v>
      </c>
      <c r="I267" s="39">
        <v>50</v>
      </c>
      <c r="J267" s="59" t="b">
        <v>1</v>
      </c>
      <c r="K267" s="59" t="b">
        <v>1</v>
      </c>
      <c r="L267" s="79" t="b">
        <v>1</v>
      </c>
      <c r="M267" s="79" t="b">
        <v>1</v>
      </c>
      <c r="N267" s="67" t="b">
        <f t="shared" si="4"/>
        <v>1</v>
      </c>
      <c r="O267" s="79" t="b">
        <v>1</v>
      </c>
      <c r="P267" t="b">
        <v>1</v>
      </c>
    </row>
    <row r="268" spans="1:18">
      <c r="A268" s="6" t="s">
        <v>392</v>
      </c>
      <c r="B268" s="7" t="s">
        <v>157</v>
      </c>
      <c r="C268" s="7" t="s">
        <v>157</v>
      </c>
      <c r="D268" s="44" t="s">
        <v>418</v>
      </c>
      <c r="E268" s="44" t="s">
        <v>340</v>
      </c>
      <c r="F268" s="6" t="s">
        <v>266</v>
      </c>
      <c r="G268" s="68" t="b">
        <v>0</v>
      </c>
      <c r="H268" s="46">
        <v>0.28999999999999998</v>
      </c>
      <c r="I268" s="39">
        <v>50</v>
      </c>
      <c r="J268" s="59" t="b">
        <v>1</v>
      </c>
      <c r="K268" s="59" t="b">
        <v>1</v>
      </c>
      <c r="L268" s="67" t="b">
        <v>1</v>
      </c>
      <c r="M268" s="67" t="b">
        <v>1</v>
      </c>
      <c r="N268" s="67" t="b">
        <f t="shared" si="4"/>
        <v>1</v>
      </c>
      <c r="O268" s="67" t="b">
        <v>1</v>
      </c>
      <c r="P268" t="b">
        <v>1</v>
      </c>
    </row>
    <row r="269" spans="1:18">
      <c r="A269" s="6" t="s">
        <v>392</v>
      </c>
      <c r="B269" s="7" t="s">
        <v>157</v>
      </c>
      <c r="C269" s="7" t="s">
        <v>157</v>
      </c>
      <c r="D269" s="44" t="s">
        <v>418</v>
      </c>
      <c r="E269" s="44" t="s">
        <v>341</v>
      </c>
      <c r="F269" s="6" t="s">
        <v>266</v>
      </c>
      <c r="G269" s="68" t="b">
        <v>0</v>
      </c>
      <c r="H269" s="46">
        <v>0.48</v>
      </c>
      <c r="I269" s="39">
        <v>50</v>
      </c>
      <c r="J269" s="59" t="b">
        <v>1</v>
      </c>
      <c r="K269" s="59" t="b">
        <v>1</v>
      </c>
      <c r="L269" s="79" t="b">
        <v>1</v>
      </c>
      <c r="M269" s="79" t="b">
        <v>1</v>
      </c>
      <c r="N269" s="67" t="b">
        <f t="shared" si="4"/>
        <v>1</v>
      </c>
      <c r="O269" s="79" t="b">
        <v>1</v>
      </c>
      <c r="P269" t="b">
        <v>1</v>
      </c>
    </row>
    <row r="270" spans="1:18">
      <c r="A270" s="6" t="s">
        <v>393</v>
      </c>
      <c r="B270" s="7" t="s">
        <v>157</v>
      </c>
      <c r="C270" s="7" t="s">
        <v>157</v>
      </c>
      <c r="D270" s="64" t="s">
        <v>418</v>
      </c>
      <c r="E270" s="7" t="s">
        <v>459</v>
      </c>
      <c r="F270" s="6" t="s">
        <v>266</v>
      </c>
      <c r="G270" s="68" t="b">
        <v>0</v>
      </c>
      <c r="H270" s="10">
        <v>0.13</v>
      </c>
      <c r="I270" s="14">
        <v>93</v>
      </c>
      <c r="J270" s="59" t="b">
        <v>0</v>
      </c>
      <c r="K270" s="59" t="b">
        <v>1</v>
      </c>
      <c r="L270" s="83" t="b">
        <v>0</v>
      </c>
      <c r="M270" s="83" t="b">
        <v>0</v>
      </c>
      <c r="N270" s="67" t="b">
        <f t="shared" si="4"/>
        <v>0</v>
      </c>
      <c r="O270" s="83"/>
      <c r="P270"/>
      <c r="R270" s="7"/>
    </row>
    <row r="271" spans="1:18">
      <c r="A271" s="6" t="s">
        <v>393</v>
      </c>
      <c r="B271" s="7" t="s">
        <v>157</v>
      </c>
      <c r="C271" s="7" t="s">
        <v>157</v>
      </c>
      <c r="D271" s="64" t="s">
        <v>418</v>
      </c>
      <c r="E271" s="7" t="s">
        <v>460</v>
      </c>
      <c r="F271" s="6" t="s">
        <v>266</v>
      </c>
      <c r="G271" s="68" t="b">
        <v>0</v>
      </c>
      <c r="H271" s="10">
        <v>0.14000000000000001</v>
      </c>
      <c r="I271" s="14">
        <v>93</v>
      </c>
      <c r="J271" s="59" t="b">
        <v>0</v>
      </c>
      <c r="K271" s="59" t="b">
        <v>1</v>
      </c>
      <c r="L271" s="83" t="b">
        <v>0</v>
      </c>
      <c r="M271" s="83" t="b">
        <v>0</v>
      </c>
      <c r="N271" s="67" t="b">
        <f t="shared" si="4"/>
        <v>0</v>
      </c>
      <c r="O271" s="83"/>
      <c r="P271"/>
      <c r="R271" s="7"/>
    </row>
    <row r="272" spans="1:18">
      <c r="A272" s="6" t="s">
        <v>393</v>
      </c>
      <c r="B272" s="7" t="s">
        <v>157</v>
      </c>
      <c r="C272" s="7" t="s">
        <v>157</v>
      </c>
      <c r="D272" s="64" t="s">
        <v>418</v>
      </c>
      <c r="E272" s="7" t="s">
        <v>461</v>
      </c>
      <c r="F272" s="6" t="s">
        <v>266</v>
      </c>
      <c r="G272" s="68" t="b">
        <v>0</v>
      </c>
      <c r="H272" s="10">
        <v>0.03</v>
      </c>
      <c r="I272" s="14">
        <v>93</v>
      </c>
      <c r="J272" s="59" t="b">
        <v>0</v>
      </c>
      <c r="K272" s="59" t="b">
        <v>1</v>
      </c>
      <c r="L272" s="83" t="b">
        <v>0</v>
      </c>
      <c r="M272" s="83" t="b">
        <v>0</v>
      </c>
      <c r="N272" s="67" t="b">
        <f t="shared" si="4"/>
        <v>0</v>
      </c>
      <c r="O272" s="83"/>
      <c r="P272"/>
      <c r="R272" s="7"/>
    </row>
    <row r="273" spans="1:19">
      <c r="A273" s="6" t="s">
        <v>393</v>
      </c>
      <c r="B273" s="7" t="s">
        <v>157</v>
      </c>
      <c r="C273" s="7" t="s">
        <v>157</v>
      </c>
      <c r="D273" s="64" t="s">
        <v>418</v>
      </c>
      <c r="E273" s="7" t="s">
        <v>462</v>
      </c>
      <c r="F273" s="6" t="s">
        <v>266</v>
      </c>
      <c r="G273" s="68" t="b">
        <v>0</v>
      </c>
      <c r="H273" s="10">
        <v>0.13</v>
      </c>
      <c r="I273" s="14">
        <v>93</v>
      </c>
      <c r="J273" s="59" t="b">
        <v>0</v>
      </c>
      <c r="K273" s="59" t="b">
        <v>1</v>
      </c>
      <c r="L273" s="83" t="b">
        <v>0</v>
      </c>
      <c r="M273" s="83" t="b">
        <v>0</v>
      </c>
      <c r="N273" s="67" t="b">
        <f t="shared" si="4"/>
        <v>0</v>
      </c>
      <c r="O273" s="83"/>
      <c r="P273"/>
      <c r="R273" s="7"/>
    </row>
    <row r="274" spans="1:19">
      <c r="A274" s="6" t="s">
        <v>393</v>
      </c>
      <c r="B274" s="7" t="s">
        <v>157</v>
      </c>
      <c r="C274" s="7" t="s">
        <v>157</v>
      </c>
      <c r="D274" s="64" t="s">
        <v>418</v>
      </c>
      <c r="E274" s="7" t="s">
        <v>463</v>
      </c>
      <c r="F274" s="6" t="s">
        <v>266</v>
      </c>
      <c r="G274" s="68" t="b">
        <v>0</v>
      </c>
      <c r="H274" s="10">
        <v>7.0000000000000007E-2</v>
      </c>
      <c r="I274" s="14">
        <v>93</v>
      </c>
      <c r="J274" s="59" t="b">
        <v>0</v>
      </c>
      <c r="K274" s="59" t="b">
        <v>1</v>
      </c>
      <c r="L274" s="83" t="b">
        <v>0</v>
      </c>
      <c r="M274" s="83" t="b">
        <v>0</v>
      </c>
      <c r="N274" s="67" t="b">
        <f t="shared" si="4"/>
        <v>0</v>
      </c>
      <c r="O274" s="83"/>
      <c r="P274"/>
      <c r="R274" s="7"/>
    </row>
    <row r="275" spans="1:19">
      <c r="A275" s="6" t="s">
        <v>393</v>
      </c>
      <c r="B275" s="7" t="s">
        <v>157</v>
      </c>
      <c r="C275" s="7" t="s">
        <v>157</v>
      </c>
      <c r="D275" s="64" t="s">
        <v>418</v>
      </c>
      <c r="E275" s="7" t="s">
        <v>352</v>
      </c>
      <c r="F275" s="6" t="s">
        <v>266</v>
      </c>
      <c r="G275" s="68" t="b">
        <v>0</v>
      </c>
      <c r="H275" s="10">
        <v>0.06</v>
      </c>
      <c r="I275" s="14">
        <v>93</v>
      </c>
      <c r="J275" s="59" t="b">
        <v>1</v>
      </c>
      <c r="K275" s="59" t="b">
        <v>1</v>
      </c>
      <c r="L275" s="83" t="b">
        <v>1</v>
      </c>
      <c r="M275" s="83" t="b">
        <v>1</v>
      </c>
      <c r="N275" s="67" t="b">
        <f t="shared" si="4"/>
        <v>1</v>
      </c>
      <c r="O275" s="83" t="b">
        <v>1</v>
      </c>
      <c r="P275" t="b">
        <v>1</v>
      </c>
      <c r="R275" s="7"/>
    </row>
    <row r="276" spans="1:19">
      <c r="A276" s="6" t="s">
        <v>393</v>
      </c>
      <c r="B276" s="7" t="s">
        <v>157</v>
      </c>
      <c r="C276" s="7" t="s">
        <v>157</v>
      </c>
      <c r="D276" s="64" t="s">
        <v>418</v>
      </c>
      <c r="E276" s="7" t="s">
        <v>353</v>
      </c>
      <c r="F276" s="6" t="s">
        <v>266</v>
      </c>
      <c r="G276" s="68" t="b">
        <v>0</v>
      </c>
      <c r="H276" s="10">
        <v>0.03</v>
      </c>
      <c r="I276" s="14">
        <v>93</v>
      </c>
      <c r="J276" s="59" t="b">
        <v>1</v>
      </c>
      <c r="K276" s="59" t="b">
        <v>1</v>
      </c>
      <c r="L276" s="83" t="b">
        <v>1</v>
      </c>
      <c r="M276" s="83" t="b">
        <v>1</v>
      </c>
      <c r="N276" s="67" t="b">
        <f t="shared" si="4"/>
        <v>1</v>
      </c>
      <c r="O276" s="83" t="b">
        <v>1</v>
      </c>
      <c r="P276" t="b">
        <v>1</v>
      </c>
      <c r="R276" s="7"/>
    </row>
    <row r="277" spans="1:19">
      <c r="A277" s="6" t="s">
        <v>393</v>
      </c>
      <c r="B277" s="7" t="s">
        <v>157</v>
      </c>
      <c r="C277" s="7" t="s">
        <v>157</v>
      </c>
      <c r="D277" s="64" t="s">
        <v>418</v>
      </c>
      <c r="E277" s="7" t="s">
        <v>464</v>
      </c>
      <c r="F277" s="6" t="s">
        <v>266</v>
      </c>
      <c r="G277" s="68" t="b">
        <v>0</v>
      </c>
      <c r="H277" s="10">
        <v>0.14000000000000001</v>
      </c>
      <c r="I277" s="14">
        <v>93</v>
      </c>
      <c r="J277" s="59" t="b">
        <v>1</v>
      </c>
      <c r="K277" s="59" t="b">
        <v>1</v>
      </c>
      <c r="L277" s="83" t="b">
        <v>0</v>
      </c>
      <c r="M277" s="83" t="b">
        <v>0</v>
      </c>
      <c r="N277" s="67" t="b">
        <f t="shared" si="4"/>
        <v>0</v>
      </c>
      <c r="O277" s="83"/>
      <c r="P277"/>
      <c r="R277" s="7"/>
    </row>
    <row r="278" spans="1:19">
      <c r="A278" s="6" t="s">
        <v>393</v>
      </c>
      <c r="B278" s="7" t="s">
        <v>157</v>
      </c>
      <c r="C278" s="7" t="s">
        <v>157</v>
      </c>
      <c r="D278" s="64" t="s">
        <v>418</v>
      </c>
      <c r="E278" s="7" t="s">
        <v>465</v>
      </c>
      <c r="F278" s="6" t="s">
        <v>266</v>
      </c>
      <c r="G278" s="68" t="b">
        <v>0</v>
      </c>
      <c r="H278" s="10">
        <v>7.0000000000000007E-2</v>
      </c>
      <c r="I278" s="14">
        <v>93</v>
      </c>
      <c r="J278" s="59" t="b">
        <v>1</v>
      </c>
      <c r="K278" s="59" t="b">
        <v>1</v>
      </c>
      <c r="L278" s="83" t="b">
        <v>1</v>
      </c>
      <c r="M278" s="83" t="b">
        <v>1</v>
      </c>
      <c r="N278" s="67" t="b">
        <f t="shared" si="4"/>
        <v>1</v>
      </c>
      <c r="O278" s="83" t="b">
        <v>1</v>
      </c>
      <c r="P278" t="b">
        <v>1</v>
      </c>
      <c r="R278" s="7"/>
    </row>
    <row r="279" spans="1:19">
      <c r="A279" s="6" t="s">
        <v>393</v>
      </c>
      <c r="B279" s="7" t="s">
        <v>157</v>
      </c>
      <c r="C279" s="7" t="s">
        <v>157</v>
      </c>
      <c r="D279" s="64" t="s">
        <v>449</v>
      </c>
      <c r="E279" s="7" t="s">
        <v>459</v>
      </c>
      <c r="F279" s="6" t="s">
        <v>266</v>
      </c>
      <c r="G279" s="68" t="b">
        <v>0</v>
      </c>
      <c r="H279" s="10">
        <v>0.26</v>
      </c>
      <c r="I279" s="14">
        <v>93</v>
      </c>
      <c r="J279" s="59" t="b">
        <v>0</v>
      </c>
      <c r="K279" s="59" t="b">
        <v>1</v>
      </c>
      <c r="L279" s="83" t="b">
        <v>0</v>
      </c>
      <c r="M279" s="83" t="b">
        <v>0</v>
      </c>
      <c r="N279" s="67" t="b">
        <f t="shared" si="4"/>
        <v>0</v>
      </c>
      <c r="O279" s="83"/>
      <c r="P279"/>
      <c r="R279" s="7"/>
    </row>
    <row r="280" spans="1:19">
      <c r="A280" s="6" t="s">
        <v>393</v>
      </c>
      <c r="B280" s="7" t="s">
        <v>157</v>
      </c>
      <c r="C280" s="7" t="s">
        <v>157</v>
      </c>
      <c r="D280" s="64" t="s">
        <v>449</v>
      </c>
      <c r="E280" s="7" t="s">
        <v>460</v>
      </c>
      <c r="F280" s="6" t="s">
        <v>266</v>
      </c>
      <c r="G280" s="68" t="b">
        <v>0</v>
      </c>
      <c r="H280" s="10">
        <v>0.28000000000000003</v>
      </c>
      <c r="I280" s="14">
        <v>93</v>
      </c>
      <c r="J280" s="59" t="b">
        <v>0</v>
      </c>
      <c r="K280" s="59" t="b">
        <v>1</v>
      </c>
      <c r="L280" s="83" t="b">
        <v>0</v>
      </c>
      <c r="M280" s="83" t="b">
        <v>0</v>
      </c>
      <c r="N280" s="67" t="b">
        <f t="shared" si="4"/>
        <v>0</v>
      </c>
      <c r="O280" s="83"/>
      <c r="P280"/>
      <c r="R280" s="7"/>
    </row>
    <row r="281" spans="1:19">
      <c r="A281" s="6" t="s">
        <v>393</v>
      </c>
      <c r="B281" s="7" t="s">
        <v>157</v>
      </c>
      <c r="C281" s="7" t="s">
        <v>157</v>
      </c>
      <c r="D281" s="64" t="s">
        <v>449</v>
      </c>
      <c r="E281" s="7" t="s">
        <v>461</v>
      </c>
      <c r="F281" s="6" t="s">
        <v>266</v>
      </c>
      <c r="G281" s="68" t="b">
        <v>0</v>
      </c>
      <c r="H281" s="10">
        <v>0.12</v>
      </c>
      <c r="I281" s="14">
        <v>93</v>
      </c>
      <c r="J281" s="59" t="b">
        <v>0</v>
      </c>
      <c r="K281" s="59" t="b">
        <v>1</v>
      </c>
      <c r="L281" s="83" t="b">
        <v>0</v>
      </c>
      <c r="M281" s="83" t="b">
        <v>0</v>
      </c>
      <c r="N281" s="67" t="b">
        <f t="shared" si="4"/>
        <v>0</v>
      </c>
      <c r="O281" s="83"/>
      <c r="P281"/>
      <c r="R281" s="7"/>
    </row>
    <row r="282" spans="1:19">
      <c r="A282" s="6" t="s">
        <v>393</v>
      </c>
      <c r="B282" s="7" t="s">
        <v>157</v>
      </c>
      <c r="C282" s="7" t="s">
        <v>157</v>
      </c>
      <c r="D282" s="64" t="s">
        <v>449</v>
      </c>
      <c r="E282" s="7" t="s">
        <v>462</v>
      </c>
      <c r="F282" s="6" t="s">
        <v>266</v>
      </c>
      <c r="G282" s="68" t="b">
        <v>0</v>
      </c>
      <c r="H282" s="10">
        <v>0.28999999999999998</v>
      </c>
      <c r="I282" s="14">
        <v>93</v>
      </c>
      <c r="J282" s="59" t="b">
        <v>0</v>
      </c>
      <c r="K282" s="59" t="b">
        <v>1</v>
      </c>
      <c r="L282" s="83" t="b">
        <v>0</v>
      </c>
      <c r="M282" s="83" t="b">
        <v>0</v>
      </c>
      <c r="N282" s="67" t="b">
        <f t="shared" si="4"/>
        <v>0</v>
      </c>
      <c r="O282" s="83"/>
      <c r="P282"/>
      <c r="R282" s="7"/>
    </row>
    <row r="283" spans="1:19">
      <c r="A283" s="6" t="s">
        <v>393</v>
      </c>
      <c r="B283" s="7" t="s">
        <v>157</v>
      </c>
      <c r="C283" s="7" t="s">
        <v>157</v>
      </c>
      <c r="D283" s="64" t="s">
        <v>449</v>
      </c>
      <c r="E283" s="7" t="s">
        <v>463</v>
      </c>
      <c r="F283" s="6" t="s">
        <v>266</v>
      </c>
      <c r="G283" s="68" t="b">
        <v>0</v>
      </c>
      <c r="H283" s="10">
        <v>0.12</v>
      </c>
      <c r="I283" s="14">
        <v>93</v>
      </c>
      <c r="J283" s="59" t="b">
        <v>0</v>
      </c>
      <c r="K283" s="59" t="b">
        <v>1</v>
      </c>
      <c r="L283" s="83" t="b">
        <v>0</v>
      </c>
      <c r="M283" s="83" t="b">
        <v>0</v>
      </c>
      <c r="N283" s="67" t="b">
        <f t="shared" si="4"/>
        <v>0</v>
      </c>
      <c r="O283" s="83"/>
      <c r="P283"/>
      <c r="R283" s="7"/>
    </row>
    <row r="284" spans="1:19">
      <c r="A284" s="6" t="s">
        <v>393</v>
      </c>
      <c r="B284" s="7" t="s">
        <v>157</v>
      </c>
      <c r="C284" s="7" t="s">
        <v>157</v>
      </c>
      <c r="D284" s="44" t="s">
        <v>449</v>
      </c>
      <c r="E284" s="7" t="s">
        <v>352</v>
      </c>
      <c r="F284" s="6" t="s">
        <v>266</v>
      </c>
      <c r="G284" s="68" t="b">
        <v>0</v>
      </c>
      <c r="H284" s="10">
        <v>0.12</v>
      </c>
      <c r="I284" s="14">
        <v>93</v>
      </c>
      <c r="J284" s="59" t="b">
        <v>1</v>
      </c>
      <c r="K284" s="59" t="b">
        <v>1</v>
      </c>
      <c r="L284" s="83" t="b">
        <v>1</v>
      </c>
      <c r="M284" s="83" t="b">
        <v>1</v>
      </c>
      <c r="N284" s="67" t="b">
        <f t="shared" si="4"/>
        <v>1</v>
      </c>
      <c r="O284" s="83" t="b">
        <v>1</v>
      </c>
      <c r="P284" t="b">
        <v>1</v>
      </c>
      <c r="R284" s="7"/>
    </row>
    <row r="285" spans="1:19">
      <c r="A285" s="6" t="s">
        <v>393</v>
      </c>
      <c r="B285" s="7" t="s">
        <v>157</v>
      </c>
      <c r="C285" s="7" t="s">
        <v>157</v>
      </c>
      <c r="D285" s="44" t="s">
        <v>449</v>
      </c>
      <c r="E285" s="7" t="s">
        <v>353</v>
      </c>
      <c r="F285" s="6" t="s">
        <v>266</v>
      </c>
      <c r="G285" s="68" t="b">
        <v>0</v>
      </c>
      <c r="H285" s="10">
        <v>0.22</v>
      </c>
      <c r="I285" s="14">
        <v>93</v>
      </c>
      <c r="J285" s="59" t="b">
        <v>1</v>
      </c>
      <c r="K285" s="59" t="b">
        <v>1</v>
      </c>
      <c r="L285" s="83" t="b">
        <v>1</v>
      </c>
      <c r="M285" s="83" t="b">
        <v>1</v>
      </c>
      <c r="N285" s="67" t="b">
        <f t="shared" si="4"/>
        <v>1</v>
      </c>
      <c r="O285" s="83" t="b">
        <v>1</v>
      </c>
      <c r="P285" t="b">
        <v>1</v>
      </c>
      <c r="R285" s="7"/>
    </row>
    <row r="286" spans="1:19">
      <c r="A286" s="6" t="s">
        <v>393</v>
      </c>
      <c r="B286" s="7" t="s">
        <v>157</v>
      </c>
      <c r="C286" s="7" t="s">
        <v>157</v>
      </c>
      <c r="D286" s="44" t="s">
        <v>449</v>
      </c>
      <c r="E286" s="7" t="s">
        <v>464</v>
      </c>
      <c r="F286" s="6" t="s">
        <v>266</v>
      </c>
      <c r="G286" s="68" t="b">
        <v>0</v>
      </c>
      <c r="H286" s="10">
        <v>0.25</v>
      </c>
      <c r="I286" s="14">
        <v>93</v>
      </c>
      <c r="J286" s="59" t="b">
        <v>1</v>
      </c>
      <c r="K286" s="59" t="b">
        <v>1</v>
      </c>
      <c r="L286" s="83" t="b">
        <v>0</v>
      </c>
      <c r="M286" s="83" t="b">
        <v>0</v>
      </c>
      <c r="N286" s="67" t="b">
        <f t="shared" si="4"/>
        <v>0</v>
      </c>
      <c r="O286" s="83"/>
      <c r="P286"/>
      <c r="R286" s="7"/>
    </row>
    <row r="287" spans="1:19">
      <c r="A287" s="6" t="s">
        <v>393</v>
      </c>
      <c r="B287" s="7" t="s">
        <v>157</v>
      </c>
      <c r="C287" s="7" t="s">
        <v>157</v>
      </c>
      <c r="D287" s="44" t="s">
        <v>449</v>
      </c>
      <c r="E287" s="7" t="s">
        <v>465</v>
      </c>
      <c r="F287" s="6" t="s">
        <v>266</v>
      </c>
      <c r="G287" s="68" t="b">
        <v>0</v>
      </c>
      <c r="H287" s="10">
        <v>0.21</v>
      </c>
      <c r="I287" s="14">
        <v>93</v>
      </c>
      <c r="J287" s="59" t="b">
        <v>1</v>
      </c>
      <c r="K287" s="59" t="b">
        <v>1</v>
      </c>
      <c r="L287" s="83" t="b">
        <v>1</v>
      </c>
      <c r="M287" s="83" t="b">
        <v>1</v>
      </c>
      <c r="N287" s="67" t="b">
        <f t="shared" si="4"/>
        <v>1</v>
      </c>
      <c r="O287" s="83" t="b">
        <v>1</v>
      </c>
      <c r="P287" t="b">
        <v>1</v>
      </c>
      <c r="R287" s="7"/>
    </row>
    <row r="288" spans="1:19">
      <c r="A288" s="6" t="s">
        <v>393</v>
      </c>
      <c r="B288" s="7" t="s">
        <v>157</v>
      </c>
      <c r="C288" s="7" t="s">
        <v>157</v>
      </c>
      <c r="D288" s="44" t="s">
        <v>453</v>
      </c>
      <c r="E288" s="7" t="s">
        <v>459</v>
      </c>
      <c r="F288" s="6" t="s">
        <v>266</v>
      </c>
      <c r="G288" s="68" t="b">
        <v>0</v>
      </c>
      <c r="H288" s="10">
        <v>-0.01</v>
      </c>
      <c r="I288" s="14">
        <v>93</v>
      </c>
      <c r="J288" s="59" t="b">
        <v>0</v>
      </c>
      <c r="K288" s="59" t="b">
        <v>1</v>
      </c>
      <c r="L288" s="83" t="b">
        <v>0</v>
      </c>
      <c r="M288" s="83" t="b">
        <v>0</v>
      </c>
      <c r="N288" s="67" t="b">
        <f t="shared" si="4"/>
        <v>0</v>
      </c>
      <c r="O288" s="83"/>
      <c r="P288"/>
      <c r="R288" s="7"/>
      <c r="S288" s="6" t="s">
        <v>412</v>
      </c>
    </row>
    <row r="289" spans="1:19">
      <c r="A289" s="6" t="s">
        <v>393</v>
      </c>
      <c r="B289" s="7" t="s">
        <v>157</v>
      </c>
      <c r="C289" s="7" t="s">
        <v>157</v>
      </c>
      <c r="D289" s="44" t="s">
        <v>453</v>
      </c>
      <c r="E289" s="7" t="s">
        <v>460</v>
      </c>
      <c r="F289" s="6" t="s">
        <v>266</v>
      </c>
      <c r="G289" s="68" t="b">
        <v>0</v>
      </c>
      <c r="H289" s="10">
        <v>0.03</v>
      </c>
      <c r="I289" s="14">
        <v>93</v>
      </c>
      <c r="J289" s="59" t="b">
        <v>0</v>
      </c>
      <c r="K289" s="59" t="b">
        <v>1</v>
      </c>
      <c r="L289" s="83" t="b">
        <v>0</v>
      </c>
      <c r="M289" s="83" t="b">
        <v>0</v>
      </c>
      <c r="N289" s="67" t="b">
        <f t="shared" si="4"/>
        <v>0</v>
      </c>
      <c r="O289" s="83"/>
      <c r="P289"/>
      <c r="R289" s="7"/>
    </row>
    <row r="290" spans="1:19">
      <c r="A290" s="6" t="s">
        <v>393</v>
      </c>
      <c r="B290" s="7" t="s">
        <v>157</v>
      </c>
      <c r="C290" s="7" t="s">
        <v>157</v>
      </c>
      <c r="D290" s="44" t="s">
        <v>453</v>
      </c>
      <c r="E290" s="7" t="s">
        <v>461</v>
      </c>
      <c r="F290" s="6" t="s">
        <v>266</v>
      </c>
      <c r="G290" s="68" t="b">
        <v>0</v>
      </c>
      <c r="H290" s="10">
        <v>-0.06</v>
      </c>
      <c r="I290" s="14">
        <v>93</v>
      </c>
      <c r="J290" s="59" t="b">
        <v>0</v>
      </c>
      <c r="K290" s="59" t="b">
        <v>1</v>
      </c>
      <c r="L290" s="83" t="b">
        <v>0</v>
      </c>
      <c r="M290" s="83" t="b">
        <v>0</v>
      </c>
      <c r="N290" s="67" t="b">
        <f t="shared" si="4"/>
        <v>0</v>
      </c>
      <c r="O290" s="83"/>
      <c r="P290"/>
      <c r="R290" s="7"/>
    </row>
    <row r="291" spans="1:19">
      <c r="A291" s="6" t="s">
        <v>393</v>
      </c>
      <c r="B291" s="7" t="s">
        <v>157</v>
      </c>
      <c r="C291" s="7" t="s">
        <v>157</v>
      </c>
      <c r="D291" s="44" t="s">
        <v>453</v>
      </c>
      <c r="E291" s="7" t="s">
        <v>462</v>
      </c>
      <c r="F291" s="6" t="s">
        <v>266</v>
      </c>
      <c r="G291" s="68" t="b">
        <v>0</v>
      </c>
      <c r="H291" s="10">
        <v>0.01</v>
      </c>
      <c r="I291" s="14">
        <v>93</v>
      </c>
      <c r="J291" s="59" t="b">
        <v>0</v>
      </c>
      <c r="K291" s="59" t="b">
        <v>1</v>
      </c>
      <c r="L291" s="83" t="b">
        <v>0</v>
      </c>
      <c r="M291" s="83" t="b">
        <v>0</v>
      </c>
      <c r="N291" s="67" t="b">
        <f t="shared" si="4"/>
        <v>0</v>
      </c>
      <c r="O291" s="83"/>
      <c r="P291"/>
      <c r="R291" s="7"/>
    </row>
    <row r="292" spans="1:19">
      <c r="A292" s="6" t="s">
        <v>393</v>
      </c>
      <c r="B292" s="7" t="s">
        <v>157</v>
      </c>
      <c r="C292" s="7" t="s">
        <v>157</v>
      </c>
      <c r="D292" s="44" t="s">
        <v>453</v>
      </c>
      <c r="E292" s="7" t="s">
        <v>463</v>
      </c>
      <c r="F292" s="6" t="s">
        <v>266</v>
      </c>
      <c r="G292" s="68" t="b">
        <v>0</v>
      </c>
      <c r="H292" s="10">
        <v>-0.09</v>
      </c>
      <c r="I292" s="14">
        <v>93</v>
      </c>
      <c r="J292" s="59" t="b">
        <v>0</v>
      </c>
      <c r="K292" s="59" t="b">
        <v>1</v>
      </c>
      <c r="L292" s="83" t="b">
        <v>0</v>
      </c>
      <c r="M292" s="83" t="b">
        <v>0</v>
      </c>
      <c r="N292" s="67" t="b">
        <f t="shared" si="4"/>
        <v>0</v>
      </c>
      <c r="O292" s="83"/>
      <c r="P292"/>
      <c r="R292" s="7"/>
    </row>
    <row r="293" spans="1:19">
      <c r="A293" s="6" t="s">
        <v>393</v>
      </c>
      <c r="B293" s="7" t="s">
        <v>157</v>
      </c>
      <c r="C293" s="7" t="s">
        <v>157</v>
      </c>
      <c r="D293" s="44" t="s">
        <v>453</v>
      </c>
      <c r="E293" s="7" t="s">
        <v>352</v>
      </c>
      <c r="F293" s="6" t="s">
        <v>266</v>
      </c>
      <c r="G293" s="68" t="b">
        <v>0</v>
      </c>
      <c r="H293" s="10">
        <v>-0.04</v>
      </c>
      <c r="I293" s="14">
        <v>93</v>
      </c>
      <c r="J293" s="59" t="b">
        <v>1</v>
      </c>
      <c r="K293" s="59" t="b">
        <v>1</v>
      </c>
      <c r="L293" s="83" t="b">
        <v>1</v>
      </c>
      <c r="M293" s="83" t="b">
        <v>1</v>
      </c>
      <c r="N293" s="67" t="b">
        <f t="shared" si="4"/>
        <v>1</v>
      </c>
      <c r="O293" s="83" t="b">
        <v>1</v>
      </c>
      <c r="P293" t="b">
        <v>1</v>
      </c>
      <c r="R293" s="7"/>
    </row>
    <row r="294" spans="1:19">
      <c r="A294" s="6" t="s">
        <v>393</v>
      </c>
      <c r="B294" s="7" t="s">
        <v>157</v>
      </c>
      <c r="C294" s="7" t="s">
        <v>157</v>
      </c>
      <c r="D294" s="44" t="s">
        <v>453</v>
      </c>
      <c r="E294" s="7" t="s">
        <v>353</v>
      </c>
      <c r="F294" s="6" t="s">
        <v>266</v>
      </c>
      <c r="G294" s="68" t="b">
        <v>0</v>
      </c>
      <c r="H294" s="10">
        <v>0.08</v>
      </c>
      <c r="I294" s="14">
        <v>93</v>
      </c>
      <c r="J294" s="59" t="b">
        <v>1</v>
      </c>
      <c r="K294" s="59" t="b">
        <v>1</v>
      </c>
      <c r="L294" s="83" t="b">
        <v>1</v>
      </c>
      <c r="M294" s="83" t="b">
        <v>1</v>
      </c>
      <c r="N294" s="67" t="b">
        <f t="shared" si="4"/>
        <v>1</v>
      </c>
      <c r="O294" s="83" t="b">
        <v>1</v>
      </c>
      <c r="P294" t="b">
        <v>1</v>
      </c>
      <c r="R294" s="7"/>
    </row>
    <row r="295" spans="1:19">
      <c r="A295" s="6" t="s">
        <v>393</v>
      </c>
      <c r="B295" s="7" t="s">
        <v>157</v>
      </c>
      <c r="C295" s="7" t="s">
        <v>157</v>
      </c>
      <c r="D295" s="44" t="s">
        <v>453</v>
      </c>
      <c r="E295" s="7" t="s">
        <v>464</v>
      </c>
      <c r="F295" s="6" t="s">
        <v>266</v>
      </c>
      <c r="G295" s="68" t="b">
        <v>0</v>
      </c>
      <c r="H295" s="10">
        <v>0.17</v>
      </c>
      <c r="I295" s="14">
        <v>93</v>
      </c>
      <c r="J295" s="59" t="b">
        <v>1</v>
      </c>
      <c r="K295" s="59" t="b">
        <v>1</v>
      </c>
      <c r="L295" s="83" t="b">
        <v>0</v>
      </c>
      <c r="M295" s="83" t="b">
        <v>0</v>
      </c>
      <c r="N295" s="67" t="b">
        <f t="shared" si="4"/>
        <v>0</v>
      </c>
      <c r="O295" s="83"/>
      <c r="P295"/>
      <c r="R295" s="7"/>
    </row>
    <row r="296" spans="1:19">
      <c r="A296" s="6" t="s">
        <v>393</v>
      </c>
      <c r="B296" s="7" t="s">
        <v>157</v>
      </c>
      <c r="C296" s="7" t="s">
        <v>157</v>
      </c>
      <c r="D296" s="44" t="s">
        <v>453</v>
      </c>
      <c r="E296" s="7" t="s">
        <v>465</v>
      </c>
      <c r="F296" s="6" t="s">
        <v>266</v>
      </c>
      <c r="G296" s="68" t="b">
        <v>0</v>
      </c>
      <c r="H296" s="10">
        <v>0.06</v>
      </c>
      <c r="I296" s="14">
        <v>93</v>
      </c>
      <c r="J296" s="59" t="b">
        <v>1</v>
      </c>
      <c r="K296" s="59" t="b">
        <v>1</v>
      </c>
      <c r="L296" s="83" t="b">
        <v>1</v>
      </c>
      <c r="M296" s="83" t="b">
        <v>1</v>
      </c>
      <c r="N296" s="67" t="b">
        <f t="shared" si="4"/>
        <v>1</v>
      </c>
      <c r="O296" s="83" t="b">
        <v>1</v>
      </c>
      <c r="P296" t="b">
        <v>1</v>
      </c>
      <c r="R296" s="7"/>
    </row>
    <row r="297" spans="1:19">
      <c r="A297" s="6" t="s">
        <v>393</v>
      </c>
      <c r="B297" s="7" t="s">
        <v>157</v>
      </c>
      <c r="C297" s="7" t="s">
        <v>157</v>
      </c>
      <c r="D297" s="44" t="s">
        <v>466</v>
      </c>
      <c r="E297" s="7" t="s">
        <v>459</v>
      </c>
      <c r="F297" s="6" t="s">
        <v>266</v>
      </c>
      <c r="G297" s="68" t="b">
        <v>0</v>
      </c>
      <c r="H297" s="10">
        <v>0.06</v>
      </c>
      <c r="I297" s="14">
        <v>93</v>
      </c>
      <c r="J297" s="59" t="b">
        <v>0</v>
      </c>
      <c r="K297" s="59" t="b">
        <v>1</v>
      </c>
      <c r="L297" s="83" t="b">
        <v>0</v>
      </c>
      <c r="M297" s="83" t="b">
        <v>0</v>
      </c>
      <c r="N297" s="67" t="b">
        <f t="shared" si="4"/>
        <v>0</v>
      </c>
      <c r="O297" s="83"/>
      <c r="P297"/>
      <c r="R297" s="7"/>
      <c r="S297" s="6" t="s">
        <v>412</v>
      </c>
    </row>
    <row r="298" spans="1:19">
      <c r="A298" s="6" t="s">
        <v>393</v>
      </c>
      <c r="B298" s="7" t="s">
        <v>157</v>
      </c>
      <c r="C298" s="7" t="s">
        <v>157</v>
      </c>
      <c r="D298" s="44" t="s">
        <v>466</v>
      </c>
      <c r="E298" s="7" t="s">
        <v>460</v>
      </c>
      <c r="F298" s="6" t="s">
        <v>266</v>
      </c>
      <c r="G298" s="68" t="b">
        <v>0</v>
      </c>
      <c r="H298" s="10">
        <v>0.05</v>
      </c>
      <c r="I298" s="14">
        <v>93</v>
      </c>
      <c r="J298" s="59" t="b">
        <v>0</v>
      </c>
      <c r="K298" s="59" t="b">
        <v>1</v>
      </c>
      <c r="L298" s="83" t="b">
        <v>0</v>
      </c>
      <c r="M298" s="83" t="b">
        <v>0</v>
      </c>
      <c r="N298" s="67" t="b">
        <f t="shared" si="4"/>
        <v>0</v>
      </c>
      <c r="O298" s="83"/>
      <c r="P298"/>
      <c r="R298" s="7"/>
    </row>
    <row r="299" spans="1:19">
      <c r="A299" s="6" t="s">
        <v>393</v>
      </c>
      <c r="B299" s="7" t="s">
        <v>157</v>
      </c>
      <c r="C299" s="7" t="s">
        <v>157</v>
      </c>
      <c r="D299" s="44" t="s">
        <v>466</v>
      </c>
      <c r="E299" s="7" t="s">
        <v>461</v>
      </c>
      <c r="F299" s="6" t="s">
        <v>266</v>
      </c>
      <c r="G299" s="68" t="b">
        <v>0</v>
      </c>
      <c r="H299" s="10">
        <v>0.05</v>
      </c>
      <c r="I299" s="14">
        <v>93</v>
      </c>
      <c r="J299" s="59" t="b">
        <v>0</v>
      </c>
      <c r="K299" s="59" t="b">
        <v>1</v>
      </c>
      <c r="L299" s="83" t="b">
        <v>0</v>
      </c>
      <c r="M299" s="83" t="b">
        <v>0</v>
      </c>
      <c r="N299" s="67" t="b">
        <f t="shared" si="4"/>
        <v>0</v>
      </c>
      <c r="O299" s="83"/>
      <c r="P299"/>
      <c r="R299" s="7"/>
    </row>
    <row r="300" spans="1:19">
      <c r="A300" s="6" t="s">
        <v>393</v>
      </c>
      <c r="B300" s="7" t="s">
        <v>157</v>
      </c>
      <c r="C300" s="7" t="s">
        <v>157</v>
      </c>
      <c r="D300" s="44" t="s">
        <v>466</v>
      </c>
      <c r="E300" s="7" t="s">
        <v>462</v>
      </c>
      <c r="F300" s="6" t="s">
        <v>266</v>
      </c>
      <c r="G300" s="68" t="b">
        <v>0</v>
      </c>
      <c r="H300" s="10">
        <v>0.04</v>
      </c>
      <c r="I300" s="14">
        <v>93</v>
      </c>
      <c r="J300" s="59" t="b">
        <v>0</v>
      </c>
      <c r="K300" s="59" t="b">
        <v>1</v>
      </c>
      <c r="L300" s="83" t="b">
        <v>0</v>
      </c>
      <c r="M300" s="83" t="b">
        <v>0</v>
      </c>
      <c r="N300" s="67" t="b">
        <f t="shared" si="4"/>
        <v>0</v>
      </c>
      <c r="O300" s="83"/>
      <c r="P300"/>
      <c r="R300" s="7"/>
    </row>
    <row r="301" spans="1:19">
      <c r="A301" s="6" t="s">
        <v>393</v>
      </c>
      <c r="B301" s="7" t="s">
        <v>157</v>
      </c>
      <c r="C301" s="7" t="s">
        <v>157</v>
      </c>
      <c r="D301" s="44" t="s">
        <v>466</v>
      </c>
      <c r="E301" s="7" t="s">
        <v>463</v>
      </c>
      <c r="F301" s="6" t="s">
        <v>266</v>
      </c>
      <c r="G301" s="68" t="b">
        <v>0</v>
      </c>
      <c r="H301" s="10">
        <v>7.0000000000000007E-2</v>
      </c>
      <c r="I301" s="14">
        <v>93</v>
      </c>
      <c r="J301" s="59" t="b">
        <v>0</v>
      </c>
      <c r="K301" s="59" t="b">
        <v>1</v>
      </c>
      <c r="L301" s="83" t="b">
        <v>0</v>
      </c>
      <c r="M301" s="83" t="b">
        <v>0</v>
      </c>
      <c r="N301" s="67" t="b">
        <f t="shared" si="4"/>
        <v>0</v>
      </c>
      <c r="O301" s="83"/>
      <c r="P301"/>
      <c r="R301" s="7"/>
    </row>
    <row r="302" spans="1:19">
      <c r="A302" s="6" t="s">
        <v>393</v>
      </c>
      <c r="B302" s="7" t="s">
        <v>157</v>
      </c>
      <c r="C302" s="7" t="s">
        <v>157</v>
      </c>
      <c r="D302" s="44" t="s">
        <v>466</v>
      </c>
      <c r="E302" s="7" t="s">
        <v>352</v>
      </c>
      <c r="F302" s="6" t="s">
        <v>266</v>
      </c>
      <c r="G302" s="68" t="b">
        <v>0</v>
      </c>
      <c r="H302" s="10">
        <v>-0.02</v>
      </c>
      <c r="I302" s="14">
        <v>93</v>
      </c>
      <c r="J302" s="59" t="b">
        <v>1</v>
      </c>
      <c r="K302" s="59" t="b">
        <v>1</v>
      </c>
      <c r="L302" s="83" t="b">
        <v>1</v>
      </c>
      <c r="M302" s="83" t="b">
        <v>1</v>
      </c>
      <c r="N302" s="67" t="b">
        <f t="shared" si="4"/>
        <v>1</v>
      </c>
      <c r="O302" s="83" t="b">
        <v>1</v>
      </c>
      <c r="P302" t="b">
        <v>1</v>
      </c>
      <c r="R302" s="7"/>
    </row>
    <row r="303" spans="1:19">
      <c r="A303" s="6" t="s">
        <v>393</v>
      </c>
      <c r="B303" s="7" t="s">
        <v>157</v>
      </c>
      <c r="C303" s="7" t="s">
        <v>157</v>
      </c>
      <c r="D303" s="44" t="s">
        <v>466</v>
      </c>
      <c r="E303" s="7" t="s">
        <v>353</v>
      </c>
      <c r="F303" s="6" t="s">
        <v>266</v>
      </c>
      <c r="G303" s="68" t="b">
        <v>0</v>
      </c>
      <c r="H303" s="10">
        <v>-0.14000000000000001</v>
      </c>
      <c r="I303" s="14">
        <v>93</v>
      </c>
      <c r="J303" s="59" t="b">
        <v>1</v>
      </c>
      <c r="K303" s="59" t="b">
        <v>1</v>
      </c>
      <c r="L303" s="83" t="b">
        <v>1</v>
      </c>
      <c r="M303" s="83" t="b">
        <v>1</v>
      </c>
      <c r="N303" s="67" t="b">
        <f t="shared" si="4"/>
        <v>1</v>
      </c>
      <c r="O303" s="83" t="b">
        <v>1</v>
      </c>
      <c r="P303" t="b">
        <v>1</v>
      </c>
      <c r="R303" s="7"/>
    </row>
    <row r="304" spans="1:19">
      <c r="A304" s="6" t="s">
        <v>393</v>
      </c>
      <c r="B304" s="7" t="s">
        <v>157</v>
      </c>
      <c r="C304" s="7" t="s">
        <v>157</v>
      </c>
      <c r="D304" s="44" t="s">
        <v>466</v>
      </c>
      <c r="E304" s="7" t="s">
        <v>464</v>
      </c>
      <c r="F304" s="6" t="s">
        <v>266</v>
      </c>
      <c r="G304" s="68" t="b">
        <v>0</v>
      </c>
      <c r="H304" s="10">
        <v>-0.09</v>
      </c>
      <c r="I304" s="14">
        <v>93</v>
      </c>
      <c r="J304" s="59" t="b">
        <v>1</v>
      </c>
      <c r="K304" s="59" t="b">
        <v>1</v>
      </c>
      <c r="L304" s="83" t="b">
        <v>0</v>
      </c>
      <c r="M304" s="83" t="b">
        <v>0</v>
      </c>
      <c r="N304" s="67" t="b">
        <f t="shared" si="4"/>
        <v>0</v>
      </c>
      <c r="O304" s="83"/>
      <c r="P304"/>
      <c r="R304" s="7"/>
    </row>
    <row r="305" spans="1:19">
      <c r="A305" s="6" t="s">
        <v>393</v>
      </c>
      <c r="B305" s="7" t="s">
        <v>157</v>
      </c>
      <c r="C305" s="7" t="s">
        <v>157</v>
      </c>
      <c r="D305" s="44" t="s">
        <v>466</v>
      </c>
      <c r="E305" s="7" t="s">
        <v>465</v>
      </c>
      <c r="F305" s="6" t="s">
        <v>266</v>
      </c>
      <c r="G305" s="68" t="b">
        <v>0</v>
      </c>
      <c r="H305" s="10">
        <v>-0.04</v>
      </c>
      <c r="I305" s="14">
        <v>93</v>
      </c>
      <c r="J305" s="59" t="b">
        <v>1</v>
      </c>
      <c r="K305" s="59" t="b">
        <v>1</v>
      </c>
      <c r="L305" s="83" t="b">
        <v>1</v>
      </c>
      <c r="M305" s="83" t="b">
        <v>1</v>
      </c>
      <c r="N305" s="67" t="b">
        <f t="shared" si="4"/>
        <v>1</v>
      </c>
      <c r="O305" s="83" t="b">
        <v>1</v>
      </c>
      <c r="P305" t="b">
        <v>1</v>
      </c>
      <c r="R305" s="7"/>
    </row>
    <row r="306" spans="1:19">
      <c r="A306" s="6" t="s">
        <v>393</v>
      </c>
      <c r="B306" s="7" t="s">
        <v>157</v>
      </c>
      <c r="C306" s="7" t="s">
        <v>157</v>
      </c>
      <c r="D306" s="44" t="s">
        <v>467</v>
      </c>
      <c r="E306" s="7" t="s">
        <v>459</v>
      </c>
      <c r="F306" s="6" t="s">
        <v>266</v>
      </c>
      <c r="G306" s="68" t="b">
        <v>0</v>
      </c>
      <c r="H306" s="10">
        <v>-0.01</v>
      </c>
      <c r="I306" s="14">
        <v>93</v>
      </c>
      <c r="J306" s="59" t="b">
        <v>0</v>
      </c>
      <c r="K306" s="59" t="b">
        <v>1</v>
      </c>
      <c r="L306" s="83" t="b">
        <v>0</v>
      </c>
      <c r="M306" s="83" t="b">
        <v>0</v>
      </c>
      <c r="N306" s="67" t="b">
        <f t="shared" si="4"/>
        <v>0</v>
      </c>
      <c r="O306" s="83"/>
      <c r="P306"/>
      <c r="R306" s="7"/>
      <c r="S306" s="6" t="s">
        <v>412</v>
      </c>
    </row>
    <row r="307" spans="1:19">
      <c r="A307" s="6" t="s">
        <v>393</v>
      </c>
      <c r="B307" s="7" t="s">
        <v>157</v>
      </c>
      <c r="C307" s="7" t="s">
        <v>157</v>
      </c>
      <c r="D307" s="44" t="s">
        <v>467</v>
      </c>
      <c r="E307" s="7" t="s">
        <v>460</v>
      </c>
      <c r="F307" s="6" t="s">
        <v>266</v>
      </c>
      <c r="G307" s="68" t="b">
        <v>0</v>
      </c>
      <c r="H307" s="10">
        <v>-0.01</v>
      </c>
      <c r="I307" s="14">
        <v>93</v>
      </c>
      <c r="J307" s="59" t="b">
        <v>0</v>
      </c>
      <c r="K307" s="59" t="b">
        <v>1</v>
      </c>
      <c r="L307" s="83" t="b">
        <v>0</v>
      </c>
      <c r="M307" s="83" t="b">
        <v>0</v>
      </c>
      <c r="N307" s="67" t="b">
        <f t="shared" si="4"/>
        <v>0</v>
      </c>
      <c r="O307" s="83"/>
      <c r="P307"/>
      <c r="R307" s="7"/>
    </row>
    <row r="308" spans="1:19">
      <c r="A308" s="6" t="s">
        <v>393</v>
      </c>
      <c r="B308" s="7" t="s">
        <v>157</v>
      </c>
      <c r="C308" s="7" t="s">
        <v>157</v>
      </c>
      <c r="D308" s="44" t="s">
        <v>467</v>
      </c>
      <c r="E308" s="7" t="s">
        <v>461</v>
      </c>
      <c r="F308" s="6" t="s">
        <v>266</v>
      </c>
      <c r="G308" s="68" t="b">
        <v>0</v>
      </c>
      <c r="H308" s="10">
        <v>-0.04</v>
      </c>
      <c r="I308" s="14">
        <v>93</v>
      </c>
      <c r="J308" s="59" t="b">
        <v>0</v>
      </c>
      <c r="K308" s="59" t="b">
        <v>1</v>
      </c>
      <c r="L308" s="83" t="b">
        <v>0</v>
      </c>
      <c r="M308" s="83" t="b">
        <v>0</v>
      </c>
      <c r="N308" s="67" t="b">
        <f t="shared" si="4"/>
        <v>0</v>
      </c>
      <c r="O308" s="83"/>
      <c r="P308"/>
      <c r="R308" s="7"/>
    </row>
    <row r="309" spans="1:19">
      <c r="A309" s="6" t="s">
        <v>393</v>
      </c>
      <c r="B309" s="7" t="s">
        <v>157</v>
      </c>
      <c r="C309" s="7" t="s">
        <v>157</v>
      </c>
      <c r="D309" s="44" t="s">
        <v>467</v>
      </c>
      <c r="E309" s="7" t="s">
        <v>462</v>
      </c>
      <c r="F309" s="6" t="s">
        <v>266</v>
      </c>
      <c r="G309" s="68" t="b">
        <v>0</v>
      </c>
      <c r="H309" s="10">
        <v>-0.02</v>
      </c>
      <c r="I309" s="14">
        <v>93</v>
      </c>
      <c r="J309" s="59" t="b">
        <v>0</v>
      </c>
      <c r="K309" s="59" t="b">
        <v>1</v>
      </c>
      <c r="L309" s="83" t="b">
        <v>0</v>
      </c>
      <c r="M309" s="83" t="b">
        <v>0</v>
      </c>
      <c r="N309" s="67" t="b">
        <f t="shared" si="4"/>
        <v>0</v>
      </c>
      <c r="O309" s="83"/>
      <c r="P309"/>
      <c r="R309" s="7"/>
    </row>
    <row r="310" spans="1:19">
      <c r="A310" s="6" t="s">
        <v>393</v>
      </c>
      <c r="B310" s="7" t="s">
        <v>157</v>
      </c>
      <c r="C310" s="7" t="s">
        <v>157</v>
      </c>
      <c r="D310" s="44" t="s">
        <v>467</v>
      </c>
      <c r="E310" s="7" t="s">
        <v>463</v>
      </c>
      <c r="F310" s="6" t="s">
        <v>266</v>
      </c>
      <c r="G310" s="68" t="b">
        <v>0</v>
      </c>
      <c r="H310" s="10">
        <v>7.0000000000000007E-2</v>
      </c>
      <c r="I310" s="14">
        <v>93</v>
      </c>
      <c r="J310" s="59" t="b">
        <v>0</v>
      </c>
      <c r="K310" s="59" t="b">
        <v>1</v>
      </c>
      <c r="L310" s="83" t="b">
        <v>0</v>
      </c>
      <c r="M310" s="83" t="b">
        <v>0</v>
      </c>
      <c r="N310" s="67" t="b">
        <f t="shared" si="4"/>
        <v>0</v>
      </c>
      <c r="O310" s="83"/>
      <c r="P310"/>
      <c r="R310" s="7"/>
    </row>
    <row r="311" spans="1:19">
      <c r="A311" s="6" t="s">
        <v>393</v>
      </c>
      <c r="B311" s="7" t="s">
        <v>157</v>
      </c>
      <c r="C311" s="7" t="s">
        <v>157</v>
      </c>
      <c r="D311" s="44" t="s">
        <v>467</v>
      </c>
      <c r="E311" s="7" t="s">
        <v>352</v>
      </c>
      <c r="F311" s="6" t="s">
        <v>266</v>
      </c>
      <c r="G311" s="68" t="b">
        <v>0</v>
      </c>
      <c r="H311" s="10">
        <v>0.08</v>
      </c>
      <c r="I311" s="14">
        <v>93</v>
      </c>
      <c r="J311" s="59" t="b">
        <v>1</v>
      </c>
      <c r="K311" s="59" t="b">
        <v>1</v>
      </c>
      <c r="L311" s="83" t="b">
        <v>1</v>
      </c>
      <c r="M311" s="83" t="b">
        <v>1</v>
      </c>
      <c r="N311" s="67" t="b">
        <f t="shared" si="4"/>
        <v>1</v>
      </c>
      <c r="O311" s="83" t="b">
        <v>1</v>
      </c>
      <c r="P311" t="b">
        <v>1</v>
      </c>
      <c r="R311" s="7"/>
    </row>
    <row r="312" spans="1:19">
      <c r="A312" s="6" t="s">
        <v>393</v>
      </c>
      <c r="B312" s="7" t="s">
        <v>157</v>
      </c>
      <c r="C312" s="7" t="s">
        <v>157</v>
      </c>
      <c r="D312" s="44" t="s">
        <v>467</v>
      </c>
      <c r="E312" s="7" t="s">
        <v>353</v>
      </c>
      <c r="F312" s="6" t="s">
        <v>266</v>
      </c>
      <c r="G312" s="68" t="b">
        <v>0</v>
      </c>
      <c r="H312" s="10">
        <v>-0.08</v>
      </c>
      <c r="I312" s="14">
        <v>93</v>
      </c>
      <c r="J312" s="59" t="b">
        <v>1</v>
      </c>
      <c r="K312" s="59" t="b">
        <v>1</v>
      </c>
      <c r="L312" s="83" t="b">
        <v>1</v>
      </c>
      <c r="M312" s="83" t="b">
        <v>1</v>
      </c>
      <c r="N312" s="67" t="b">
        <f t="shared" si="4"/>
        <v>1</v>
      </c>
      <c r="O312" s="83" t="b">
        <v>1</v>
      </c>
      <c r="P312" t="b">
        <v>1</v>
      </c>
      <c r="R312" s="7"/>
    </row>
    <row r="313" spans="1:19">
      <c r="A313" s="6" t="s">
        <v>393</v>
      </c>
      <c r="B313" s="7" t="s">
        <v>157</v>
      </c>
      <c r="C313" s="7" t="s">
        <v>157</v>
      </c>
      <c r="D313" s="44" t="s">
        <v>467</v>
      </c>
      <c r="E313" s="7" t="s">
        <v>464</v>
      </c>
      <c r="F313" s="6" t="s">
        <v>266</v>
      </c>
      <c r="G313" s="68" t="b">
        <v>0</v>
      </c>
      <c r="H313" s="10">
        <v>0.04</v>
      </c>
      <c r="I313" s="14">
        <v>93</v>
      </c>
      <c r="J313" s="59" t="b">
        <v>1</v>
      </c>
      <c r="K313" s="59" t="b">
        <v>1</v>
      </c>
      <c r="L313" s="83" t="b">
        <v>0</v>
      </c>
      <c r="M313" s="83" t="b">
        <v>0</v>
      </c>
      <c r="N313" s="67" t="b">
        <f t="shared" si="4"/>
        <v>0</v>
      </c>
      <c r="O313" s="83"/>
      <c r="P313"/>
      <c r="R313" s="7"/>
    </row>
    <row r="314" spans="1:19">
      <c r="A314" s="6" t="s">
        <v>393</v>
      </c>
      <c r="B314" s="7" t="s">
        <v>157</v>
      </c>
      <c r="C314" s="7" t="s">
        <v>157</v>
      </c>
      <c r="D314" s="44" t="s">
        <v>467</v>
      </c>
      <c r="E314" s="7" t="s">
        <v>465</v>
      </c>
      <c r="F314" s="6" t="s">
        <v>266</v>
      </c>
      <c r="G314" s="68" t="b">
        <v>0</v>
      </c>
      <c r="H314" s="10">
        <v>-0.05</v>
      </c>
      <c r="I314" s="14">
        <v>93</v>
      </c>
      <c r="J314" s="59" t="b">
        <v>1</v>
      </c>
      <c r="K314" s="59" t="b">
        <v>1</v>
      </c>
      <c r="L314" s="83" t="b">
        <v>1</v>
      </c>
      <c r="M314" s="83" t="b">
        <v>1</v>
      </c>
      <c r="N314" s="67" t="b">
        <f t="shared" si="4"/>
        <v>1</v>
      </c>
      <c r="O314" s="83" t="b">
        <v>1</v>
      </c>
      <c r="P314" t="b">
        <v>1</v>
      </c>
      <c r="R314" s="7"/>
    </row>
    <row r="315" spans="1:19">
      <c r="A315" s="6" t="s">
        <v>275</v>
      </c>
      <c r="C315" s="6"/>
      <c r="D315" s="6" t="s">
        <v>130</v>
      </c>
      <c r="E315" s="6"/>
      <c r="F315" s="6" t="s">
        <v>383</v>
      </c>
      <c r="G315" s="67" t="b">
        <v>1</v>
      </c>
      <c r="H315" s="6"/>
      <c r="I315" s="14">
        <v>24</v>
      </c>
      <c r="J315" s="59" t="b">
        <v>0</v>
      </c>
      <c r="K315" s="59" t="b">
        <v>0</v>
      </c>
      <c r="L315" s="67"/>
      <c r="M315" s="67"/>
      <c r="N315" s="67" t="b">
        <f t="shared" si="4"/>
        <v>0</v>
      </c>
      <c r="O315" s="83"/>
      <c r="P315"/>
      <c r="Q315" s="10">
        <v>0.82</v>
      </c>
      <c r="S315" s="6" t="s">
        <v>447</v>
      </c>
    </row>
    <row r="316" spans="1:19">
      <c r="A316" s="6" t="s">
        <v>275</v>
      </c>
      <c r="C316" s="6"/>
      <c r="D316" s="6" t="s">
        <v>132</v>
      </c>
      <c r="E316" s="6"/>
      <c r="F316" s="6" t="s">
        <v>383</v>
      </c>
      <c r="G316" s="67" t="b">
        <v>1</v>
      </c>
      <c r="H316" s="6"/>
      <c r="I316" s="14">
        <v>24</v>
      </c>
      <c r="J316" s="59" t="b">
        <v>0</v>
      </c>
      <c r="K316" s="59" t="b">
        <v>0</v>
      </c>
      <c r="L316" s="67"/>
      <c r="M316" s="67"/>
      <c r="N316" s="67" t="b">
        <f t="shared" si="4"/>
        <v>0</v>
      </c>
      <c r="O316" s="83"/>
      <c r="P316"/>
      <c r="Q316" s="10">
        <v>0.57999999999999996</v>
      </c>
      <c r="S316" s="6" t="s">
        <v>447</v>
      </c>
    </row>
    <row r="317" spans="1:19">
      <c r="A317" s="19" t="s">
        <v>275</v>
      </c>
      <c r="B317" s="20" t="s">
        <v>158</v>
      </c>
      <c r="C317" s="20" t="s">
        <v>158</v>
      </c>
      <c r="D317" s="19" t="s">
        <v>218</v>
      </c>
      <c r="E317" s="19" t="s">
        <v>274</v>
      </c>
      <c r="F317" s="19" t="s">
        <v>262</v>
      </c>
      <c r="G317" s="68" t="b">
        <v>0</v>
      </c>
      <c r="H317" s="10">
        <v>-0.62</v>
      </c>
      <c r="I317" s="22">
        <v>37</v>
      </c>
      <c r="J317" s="59" t="b">
        <v>1</v>
      </c>
      <c r="K317" s="59" t="b">
        <v>1</v>
      </c>
      <c r="L317" s="71" t="b">
        <v>0</v>
      </c>
      <c r="M317" s="71" t="b">
        <v>0</v>
      </c>
      <c r="N317" s="67" t="b">
        <f t="shared" si="4"/>
        <v>0</v>
      </c>
      <c r="O317" s="83"/>
      <c r="P317"/>
      <c r="S317" s="19" t="s">
        <v>411</v>
      </c>
    </row>
    <row r="318" spans="1:19">
      <c r="A318" s="19" t="s">
        <v>275</v>
      </c>
      <c r="B318" s="20" t="s">
        <v>158</v>
      </c>
      <c r="C318" s="20" t="s">
        <v>158</v>
      </c>
      <c r="D318" s="19" t="s">
        <v>218</v>
      </c>
      <c r="E318" s="19" t="s">
        <v>213</v>
      </c>
      <c r="F318" s="19" t="s">
        <v>262</v>
      </c>
      <c r="G318" s="68" t="b">
        <v>0</v>
      </c>
      <c r="H318" s="10">
        <v>0.46</v>
      </c>
      <c r="I318" s="22">
        <v>30</v>
      </c>
      <c r="J318" s="59" t="b">
        <v>0</v>
      </c>
      <c r="K318" s="59" t="b">
        <v>1</v>
      </c>
      <c r="L318" s="71" t="b">
        <v>0</v>
      </c>
      <c r="M318" s="71" t="b">
        <v>0</v>
      </c>
      <c r="N318" s="67" t="b">
        <f t="shared" si="4"/>
        <v>0</v>
      </c>
      <c r="O318" s="83"/>
      <c r="P318"/>
      <c r="Q318" s="10">
        <v>0.44</v>
      </c>
      <c r="R318" s="10">
        <v>0.46139999999999998</v>
      </c>
      <c r="S318" s="19"/>
    </row>
    <row r="319" spans="1:19">
      <c r="A319" s="19" t="s">
        <v>275</v>
      </c>
      <c r="B319" s="20" t="s">
        <v>158</v>
      </c>
      <c r="C319" s="20" t="s">
        <v>158</v>
      </c>
      <c r="D319" s="19" t="s">
        <v>218</v>
      </c>
      <c r="E319" s="19" t="s">
        <v>273</v>
      </c>
      <c r="F319" s="19" t="s">
        <v>262</v>
      </c>
      <c r="G319" s="68" t="b">
        <v>0</v>
      </c>
      <c r="H319" s="10">
        <v>-0.04</v>
      </c>
      <c r="I319" s="22">
        <v>19</v>
      </c>
      <c r="J319" s="59" t="b">
        <v>1</v>
      </c>
      <c r="K319" s="59" t="b">
        <v>1</v>
      </c>
      <c r="L319" s="71" t="b">
        <v>0</v>
      </c>
      <c r="M319" s="71" t="b">
        <v>0</v>
      </c>
      <c r="N319" s="67" t="b">
        <f t="shared" si="4"/>
        <v>0</v>
      </c>
      <c r="O319" s="83"/>
      <c r="P319"/>
      <c r="S319" s="19" t="s">
        <v>411</v>
      </c>
    </row>
    <row r="320" spans="1:19" s="19" customFormat="1">
      <c r="A320" s="6" t="s">
        <v>230</v>
      </c>
      <c r="B320" s="6"/>
      <c r="C320" s="6"/>
      <c r="D320" s="6" t="s">
        <v>381</v>
      </c>
      <c r="E320" s="6"/>
      <c r="F320" s="6" t="s">
        <v>383</v>
      </c>
      <c r="G320" s="67" t="b">
        <v>1</v>
      </c>
      <c r="H320" s="6"/>
      <c r="I320" s="14">
        <v>5</v>
      </c>
      <c r="J320" s="59" t="b">
        <v>0</v>
      </c>
      <c r="K320" s="59" t="b">
        <v>0</v>
      </c>
      <c r="L320" s="67"/>
      <c r="M320" s="67"/>
      <c r="N320" s="67" t="b">
        <f t="shared" si="4"/>
        <v>0</v>
      </c>
      <c r="O320" s="83"/>
      <c r="P320"/>
      <c r="Q320" s="10">
        <v>0.89</v>
      </c>
      <c r="R320" s="10"/>
      <c r="S320" s="6" t="s">
        <v>448</v>
      </c>
    </row>
    <row r="321" spans="1:19" s="19" customFormat="1">
      <c r="A321" s="6" t="s">
        <v>230</v>
      </c>
      <c r="B321" s="6"/>
      <c r="C321" s="6"/>
      <c r="D321" s="6" t="s">
        <v>382</v>
      </c>
      <c r="E321" s="6"/>
      <c r="F321" s="6" t="s">
        <v>383</v>
      </c>
      <c r="G321" s="67" t="b">
        <v>1</v>
      </c>
      <c r="H321" s="6"/>
      <c r="I321" s="14">
        <v>8</v>
      </c>
      <c r="J321" s="59" t="b">
        <v>0</v>
      </c>
      <c r="K321" s="59" t="b">
        <v>0</v>
      </c>
      <c r="L321" s="67"/>
      <c r="M321" s="67"/>
      <c r="N321" s="67" t="b">
        <f t="shared" si="4"/>
        <v>0</v>
      </c>
      <c r="O321" s="83"/>
      <c r="P321"/>
      <c r="Q321" s="10">
        <v>0.55000000000000004</v>
      </c>
      <c r="R321" s="10"/>
      <c r="S321" s="6" t="s">
        <v>448</v>
      </c>
    </row>
    <row r="322" spans="1:19" s="19" customFormat="1">
      <c r="A322" s="19" t="s">
        <v>230</v>
      </c>
      <c r="B322" s="20" t="s">
        <v>158</v>
      </c>
      <c r="C322" s="20" t="s">
        <v>158</v>
      </c>
      <c r="D322" s="19" t="s">
        <v>227</v>
      </c>
      <c r="E322" s="19" t="s">
        <v>229</v>
      </c>
      <c r="F322" s="6" t="s">
        <v>262</v>
      </c>
      <c r="G322" s="68" t="b">
        <v>0</v>
      </c>
      <c r="H322" s="21">
        <v>0.21438441999999999</v>
      </c>
      <c r="I322" s="22">
        <v>13</v>
      </c>
      <c r="J322" s="59" t="b">
        <v>0</v>
      </c>
      <c r="K322" s="59" t="b">
        <v>1</v>
      </c>
      <c r="L322" s="71" t="b">
        <v>1</v>
      </c>
      <c r="M322" s="71" t="b">
        <v>1</v>
      </c>
      <c r="N322" s="67" t="b">
        <f t="shared" si="4"/>
        <v>1</v>
      </c>
      <c r="O322" s="83" t="b">
        <v>1</v>
      </c>
      <c r="P322" t="b">
        <v>1</v>
      </c>
      <c r="Q322" s="10">
        <v>0.21</v>
      </c>
      <c r="R322" s="21">
        <v>0.21438441999999999</v>
      </c>
      <c r="S322" s="6"/>
    </row>
    <row r="323" spans="1:19" s="19" customFormat="1">
      <c r="A323" s="19" t="s">
        <v>230</v>
      </c>
      <c r="B323" s="20" t="s">
        <v>158</v>
      </c>
      <c r="C323" s="20" t="s">
        <v>158</v>
      </c>
      <c r="D323" s="19" t="s">
        <v>228</v>
      </c>
      <c r="E323" s="19" t="s">
        <v>229</v>
      </c>
      <c r="F323" s="6" t="s">
        <v>262</v>
      </c>
      <c r="G323" s="68" t="b">
        <v>0</v>
      </c>
      <c r="H323" s="10">
        <v>0.25661040000000002</v>
      </c>
      <c r="I323" s="22">
        <v>13</v>
      </c>
      <c r="J323" s="59" t="b">
        <v>0</v>
      </c>
      <c r="K323" s="59" t="b">
        <v>1</v>
      </c>
      <c r="L323" s="71" t="b">
        <v>1</v>
      </c>
      <c r="M323" s="71" t="b">
        <v>1</v>
      </c>
      <c r="N323" s="67" t="b">
        <f t="shared" ref="N323" si="5">IF(OR(L323=TRUE, M323=TRUE), TRUE, FALSE)</f>
        <v>1</v>
      </c>
      <c r="O323" s="71" t="b">
        <v>1</v>
      </c>
      <c r="P323" t="b">
        <v>1</v>
      </c>
      <c r="Q323" s="46">
        <v>0.25</v>
      </c>
      <c r="R323" s="10">
        <v>0.25661040000000002</v>
      </c>
      <c r="S323" s="6"/>
    </row>
    <row r="326" spans="1:19">
      <c r="I326"/>
      <c r="Q326" s="79"/>
      <c r="R326" s="18"/>
    </row>
    <row r="327" spans="1:19">
      <c r="I327"/>
      <c r="Q327" s="18"/>
      <c r="R327" s="18"/>
    </row>
    <row r="328" spans="1:19">
      <c r="B328" s="84"/>
      <c r="I328"/>
      <c r="Q328" s="18"/>
      <c r="R328" s="18"/>
    </row>
    <row r="329" spans="1:19">
      <c r="B329" s="14"/>
      <c r="I329"/>
      <c r="Q329" s="18"/>
      <c r="R329" s="18"/>
    </row>
    <row r="332" spans="1:19" s="1" customFormat="1">
      <c r="B332" s="6"/>
      <c r="C332" s="6"/>
      <c r="D332" s="6"/>
      <c r="H332" s="2"/>
      <c r="L332" s="67"/>
      <c r="M332" s="67"/>
      <c r="N332" s="67"/>
      <c r="O332" s="67"/>
      <c r="P332" s="6"/>
      <c r="Q332" s="9"/>
      <c r="R332" s="2"/>
    </row>
    <row r="333" spans="1:19" s="1" customFormat="1">
      <c r="B333" s="6"/>
      <c r="C333" s="6"/>
      <c r="D333" s="6"/>
      <c r="H333" s="2"/>
      <c r="L333" s="67"/>
      <c r="M333" s="67"/>
      <c r="N333" s="67"/>
      <c r="O333" s="67"/>
      <c r="P333" s="6"/>
      <c r="Q333" s="9"/>
      <c r="R333" s="2"/>
    </row>
    <row r="334" spans="1:19" s="1" customFormat="1">
      <c r="B334" s="6"/>
      <c r="C334" s="6"/>
      <c r="D334" s="6"/>
      <c r="H334" s="2"/>
      <c r="L334" s="67"/>
      <c r="M334" s="67"/>
      <c r="N334" s="67"/>
      <c r="O334" s="67"/>
      <c r="P334" s="6"/>
      <c r="Q334" s="9"/>
      <c r="R334" s="2"/>
    </row>
    <row r="335" spans="1:19" s="1" customFormat="1">
      <c r="B335" s="6"/>
      <c r="C335" s="6"/>
      <c r="D335" s="6"/>
      <c r="H335" s="2"/>
      <c r="L335" s="67"/>
      <c r="M335" s="67"/>
      <c r="N335" s="67"/>
      <c r="O335" s="67"/>
      <c r="P335" s="6"/>
      <c r="Q335" s="9"/>
      <c r="R335" s="2"/>
    </row>
  </sheetData>
  <sortState xmlns:xlrd2="http://schemas.microsoft.com/office/spreadsheetml/2017/richdata2" ref="A2:S335">
    <sortCondition ref="A1"/>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C0F37-8803-8143-99E9-77C26DA9412D}">
  <dimension ref="A1:M5"/>
  <sheetViews>
    <sheetView workbookViewId="0">
      <selection activeCell="D14" sqref="D14"/>
    </sheetView>
  </sheetViews>
  <sheetFormatPr baseColWidth="10" defaultRowHeight="16"/>
  <cols>
    <col min="4" max="4" width="31.6640625" customWidth="1"/>
  </cols>
  <sheetData>
    <row r="1" spans="1:13" s="6" customFormat="1">
      <c r="A1" t="s">
        <v>248</v>
      </c>
      <c r="B1" t="s">
        <v>158</v>
      </c>
      <c r="C1" t="s">
        <v>158</v>
      </c>
      <c r="D1" s="6" t="s">
        <v>251</v>
      </c>
      <c r="E1" s="7" t="s">
        <v>250</v>
      </c>
      <c r="F1" s="28">
        <v>0.27739999999999998</v>
      </c>
      <c r="G1" s="14"/>
      <c r="H1" s="14"/>
      <c r="I1" s="24">
        <v>32</v>
      </c>
      <c r="J1" s="14" t="s">
        <v>262</v>
      </c>
      <c r="K1" s="32" t="b">
        <v>0</v>
      </c>
      <c r="L1" s="14" t="s">
        <v>397</v>
      </c>
      <c r="M1" s="12" t="s">
        <v>400</v>
      </c>
    </row>
    <row r="2" spans="1:13" s="6" customFormat="1">
      <c r="A2" t="s">
        <v>248</v>
      </c>
      <c r="B2" t="s">
        <v>158</v>
      </c>
      <c r="C2" t="s">
        <v>158</v>
      </c>
      <c r="D2" s="6" t="s">
        <v>252</v>
      </c>
      <c r="E2" s="7" t="s">
        <v>250</v>
      </c>
      <c r="F2" s="28">
        <v>0.27739999999999998</v>
      </c>
      <c r="G2" s="14"/>
      <c r="H2" s="14"/>
      <c r="I2" s="24">
        <v>32</v>
      </c>
      <c r="J2" s="14" t="s">
        <v>262</v>
      </c>
      <c r="K2" s="32" t="b">
        <v>0</v>
      </c>
      <c r="L2" s="14" t="s">
        <v>397</v>
      </c>
      <c r="M2" s="12" t="s">
        <v>400</v>
      </c>
    </row>
    <row r="3" spans="1:13" s="6" customFormat="1">
      <c r="A3" t="s">
        <v>248</v>
      </c>
      <c r="B3" t="s">
        <v>158</v>
      </c>
      <c r="C3" t="s">
        <v>158</v>
      </c>
      <c r="D3" s="6" t="s">
        <v>253</v>
      </c>
      <c r="E3" s="7" t="s">
        <v>250</v>
      </c>
      <c r="F3" s="28">
        <v>0.27739999999999998</v>
      </c>
      <c r="G3" s="14"/>
      <c r="H3" s="14"/>
      <c r="I3" s="24">
        <v>32</v>
      </c>
      <c r="J3" s="14" t="s">
        <v>262</v>
      </c>
      <c r="K3" s="32" t="b">
        <v>0</v>
      </c>
      <c r="L3" s="14" t="s">
        <v>397</v>
      </c>
      <c r="M3" s="12" t="s">
        <v>400</v>
      </c>
    </row>
    <row r="4" spans="1:13" s="6" customFormat="1">
      <c r="A4" t="s">
        <v>248</v>
      </c>
      <c r="B4" t="s">
        <v>158</v>
      </c>
      <c r="C4" t="s">
        <v>158</v>
      </c>
      <c r="D4" s="6" t="s">
        <v>254</v>
      </c>
      <c r="E4" s="7" t="s">
        <v>250</v>
      </c>
      <c r="F4" s="28">
        <v>0.27739999999999998</v>
      </c>
      <c r="G4" s="14"/>
      <c r="H4" s="14"/>
      <c r="I4" s="24">
        <v>32</v>
      </c>
      <c r="J4" s="14" t="s">
        <v>262</v>
      </c>
      <c r="K4" s="32" t="b">
        <v>0</v>
      </c>
      <c r="L4" s="14" t="s">
        <v>397</v>
      </c>
      <c r="M4" s="12" t="s">
        <v>400</v>
      </c>
    </row>
    <row r="5" spans="1:13" s="6" customFormat="1">
      <c r="A5" s="6" t="s">
        <v>232</v>
      </c>
      <c r="B5" s="7" t="s">
        <v>157</v>
      </c>
      <c r="C5" s="7" t="s">
        <v>157</v>
      </c>
      <c r="D5" s="6" t="s">
        <v>401</v>
      </c>
      <c r="E5" s="6" t="s">
        <v>169</v>
      </c>
      <c r="F5" s="10"/>
      <c r="G5" s="46">
        <v>0.48</v>
      </c>
      <c r="H5" s="10">
        <v>0.48</v>
      </c>
      <c r="I5" s="11">
        <v>27</v>
      </c>
      <c r="J5" s="14" t="s">
        <v>266</v>
      </c>
      <c r="K5" s="32" t="b">
        <v>0</v>
      </c>
      <c r="L5" s="14" t="s">
        <v>397</v>
      </c>
      <c r="M5" s="43" t="s">
        <v>398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62"/>
  <sheetViews>
    <sheetView topLeftCell="A25" workbookViewId="0">
      <selection activeCell="B50" sqref="B50"/>
    </sheetView>
  </sheetViews>
  <sheetFormatPr baseColWidth="10" defaultRowHeight="16"/>
  <cols>
    <col min="1" max="1" width="60.5" style="1" customWidth="1"/>
    <col min="2" max="2" width="48.6640625" style="1" customWidth="1"/>
    <col min="3" max="3" width="90" style="1" customWidth="1"/>
    <col min="4" max="4" width="26.83203125" style="1" customWidth="1"/>
    <col min="5" max="5" width="31" style="1" customWidth="1"/>
    <col min="6" max="6" width="26.33203125" style="2" customWidth="1"/>
    <col min="7" max="16384" width="10.83203125" style="1"/>
  </cols>
  <sheetData>
    <row r="1" spans="1:7" ht="88" customHeight="1">
      <c r="A1" s="1" t="s">
        <v>142</v>
      </c>
      <c r="B1" s="1" t="s">
        <v>143</v>
      </c>
      <c r="C1" s="1" t="s">
        <v>144</v>
      </c>
      <c r="D1" s="1" t="s">
        <v>357</v>
      </c>
      <c r="E1" s="1" t="s">
        <v>0</v>
      </c>
      <c r="F1" s="2" t="s">
        <v>19</v>
      </c>
      <c r="G1" s="1" t="s">
        <v>155</v>
      </c>
    </row>
    <row r="2" spans="1:7">
      <c r="A2" s="1" t="s">
        <v>20</v>
      </c>
      <c r="B2" s="1" t="s">
        <v>57</v>
      </c>
      <c r="C2" s="1" t="s">
        <v>21</v>
      </c>
      <c r="D2" s="1" t="b">
        <v>0</v>
      </c>
      <c r="E2" s="1" t="s">
        <v>58</v>
      </c>
      <c r="F2" s="2">
        <v>0.46</v>
      </c>
    </row>
    <row r="3" spans="1:7">
      <c r="A3" s="1" t="s">
        <v>20</v>
      </c>
      <c r="B3" s="1" t="s">
        <v>57</v>
      </c>
      <c r="C3" s="1" t="s">
        <v>22</v>
      </c>
      <c r="D3" s="1" t="b">
        <v>0</v>
      </c>
      <c r="E3" s="1" t="s">
        <v>59</v>
      </c>
      <c r="F3" s="2">
        <v>0.57999999999999996</v>
      </c>
    </row>
    <row r="4" spans="1:7">
      <c r="A4" s="1" t="s">
        <v>20</v>
      </c>
      <c r="B4" s="1" t="s">
        <v>57</v>
      </c>
      <c r="C4" s="1" t="s">
        <v>23</v>
      </c>
      <c r="D4" s="1" t="b">
        <v>0</v>
      </c>
      <c r="E4" s="1" t="s">
        <v>60</v>
      </c>
      <c r="F4" s="2">
        <v>0.56000000000000005</v>
      </c>
    </row>
    <row r="5" spans="1:7">
      <c r="A5" s="1" t="s">
        <v>20</v>
      </c>
      <c r="B5" s="1" t="s">
        <v>61</v>
      </c>
      <c r="C5" s="1" t="s">
        <v>21</v>
      </c>
      <c r="D5" s="1" t="b">
        <v>0</v>
      </c>
      <c r="E5" s="1" t="s">
        <v>62</v>
      </c>
      <c r="F5" s="2">
        <v>0.38</v>
      </c>
    </row>
    <row r="6" spans="1:7">
      <c r="A6" s="1" t="s">
        <v>20</v>
      </c>
      <c r="B6" s="1" t="s">
        <v>61</v>
      </c>
      <c r="C6" s="1" t="s">
        <v>22</v>
      </c>
      <c r="D6" s="1" t="b">
        <v>0</v>
      </c>
      <c r="E6" s="1" t="s">
        <v>63</v>
      </c>
      <c r="F6" s="2">
        <v>0.48</v>
      </c>
    </row>
    <row r="7" spans="1:7">
      <c r="A7" s="1" t="s">
        <v>20</v>
      </c>
      <c r="B7" s="1" t="s">
        <v>61</v>
      </c>
      <c r="C7" s="1" t="s">
        <v>23</v>
      </c>
      <c r="D7" s="1" t="b">
        <v>0</v>
      </c>
      <c r="E7" s="1" t="s">
        <v>63</v>
      </c>
      <c r="F7" s="2">
        <v>0.48</v>
      </c>
    </row>
    <row r="8" spans="1:7">
      <c r="A8" s="1" t="s">
        <v>20</v>
      </c>
      <c r="B8" s="1" t="s">
        <v>64</v>
      </c>
      <c r="C8" s="1" t="s">
        <v>21</v>
      </c>
      <c r="D8" s="1" t="b">
        <v>0</v>
      </c>
      <c r="E8" s="1" t="s">
        <v>65</v>
      </c>
      <c r="F8" s="2">
        <v>0.47</v>
      </c>
    </row>
    <row r="9" spans="1:7">
      <c r="A9" s="1" t="s">
        <v>20</v>
      </c>
      <c r="B9" s="1" t="s">
        <v>64</v>
      </c>
      <c r="C9" s="1" t="s">
        <v>22</v>
      </c>
      <c r="D9" s="1" t="b">
        <v>0</v>
      </c>
      <c r="E9" s="1" t="s">
        <v>66</v>
      </c>
      <c r="F9" s="2">
        <v>0.23</v>
      </c>
    </row>
    <row r="10" spans="1:7">
      <c r="A10" s="1" t="s">
        <v>20</v>
      </c>
      <c r="B10" s="1" t="s">
        <v>64</v>
      </c>
      <c r="C10" s="1" t="s">
        <v>23</v>
      </c>
      <c r="D10" s="1" t="b">
        <v>0</v>
      </c>
      <c r="E10" s="1" t="s">
        <v>67</v>
      </c>
      <c r="F10" s="2">
        <v>0.4</v>
      </c>
    </row>
    <row r="11" spans="1:7">
      <c r="A11" s="1" t="s">
        <v>24</v>
      </c>
      <c r="B11" s="1" t="s">
        <v>68</v>
      </c>
      <c r="C11" s="1" t="s">
        <v>25</v>
      </c>
      <c r="D11" s="1" t="b">
        <v>0</v>
      </c>
      <c r="E11" s="1" t="s">
        <v>69</v>
      </c>
      <c r="F11" s="2">
        <v>0.41</v>
      </c>
      <c r="G11" s="1" t="s">
        <v>149</v>
      </c>
    </row>
    <row r="12" spans="1:7">
      <c r="A12" s="1" t="s">
        <v>24</v>
      </c>
      <c r="B12" s="1" t="s">
        <v>68</v>
      </c>
      <c r="C12" s="4" t="s">
        <v>26</v>
      </c>
      <c r="D12" s="1" t="b">
        <v>1</v>
      </c>
      <c r="E12" s="1" t="s">
        <v>70</v>
      </c>
      <c r="F12" s="2">
        <v>0.56000000000000005</v>
      </c>
      <c r="G12" s="1" t="s">
        <v>150</v>
      </c>
    </row>
    <row r="13" spans="1:7">
      <c r="A13" s="1" t="s">
        <v>24</v>
      </c>
      <c r="B13" s="1" t="s">
        <v>71</v>
      </c>
      <c r="C13" s="4" t="s">
        <v>26</v>
      </c>
      <c r="D13" s="1" t="b">
        <v>1</v>
      </c>
      <c r="E13" s="1" t="s">
        <v>72</v>
      </c>
      <c r="F13" s="2">
        <v>0.42</v>
      </c>
      <c r="G13" s="3" t="s">
        <v>150</v>
      </c>
    </row>
    <row r="14" spans="1:7">
      <c r="A14" s="1" t="s">
        <v>24</v>
      </c>
      <c r="B14" s="1" t="s">
        <v>73</v>
      </c>
      <c r="C14" s="4" t="s">
        <v>26</v>
      </c>
      <c r="D14" s="1" t="b">
        <v>1</v>
      </c>
      <c r="E14" s="1" t="s">
        <v>74</v>
      </c>
      <c r="F14" s="2">
        <v>0.57999999999999996</v>
      </c>
      <c r="G14" s="3" t="s">
        <v>150</v>
      </c>
    </row>
    <row r="15" spans="1:7">
      <c r="A15" s="1" t="s">
        <v>24</v>
      </c>
      <c r="B15" s="1" t="s">
        <v>75</v>
      </c>
      <c r="C15" s="4" t="s">
        <v>26</v>
      </c>
      <c r="D15" s="1" t="b">
        <v>1</v>
      </c>
      <c r="E15" s="1" t="s">
        <v>76</v>
      </c>
      <c r="F15" s="2">
        <v>0.33</v>
      </c>
      <c r="G15" s="3" t="s">
        <v>150</v>
      </c>
    </row>
    <row r="16" spans="1:7">
      <c r="A16" s="1" t="s">
        <v>27</v>
      </c>
      <c r="B16" s="1" t="s">
        <v>77</v>
      </c>
      <c r="C16" s="1" t="s">
        <v>28</v>
      </c>
      <c r="D16" s="1" t="b">
        <v>0</v>
      </c>
      <c r="E16" s="1" t="s">
        <v>78</v>
      </c>
      <c r="F16" s="2">
        <v>0.44</v>
      </c>
      <c r="G16" s="1" t="s">
        <v>153</v>
      </c>
    </row>
    <row r="17" spans="1:7">
      <c r="A17" s="1" t="s">
        <v>29</v>
      </c>
      <c r="B17" s="1" t="s">
        <v>79</v>
      </c>
      <c r="C17" s="1" t="s">
        <v>30</v>
      </c>
      <c r="D17" s="1" t="b">
        <v>0</v>
      </c>
      <c r="E17" s="1" t="s">
        <v>80</v>
      </c>
      <c r="F17" s="2">
        <v>0.51</v>
      </c>
      <c r="G17" s="1" t="s">
        <v>149</v>
      </c>
    </row>
    <row r="18" spans="1:7">
      <c r="A18" s="1" t="s">
        <v>31</v>
      </c>
      <c r="B18" s="1" t="s">
        <v>81</v>
      </c>
      <c r="C18" s="5" t="s">
        <v>32</v>
      </c>
      <c r="D18" s="1" t="b">
        <v>1</v>
      </c>
      <c r="E18" s="1" t="s">
        <v>82</v>
      </c>
      <c r="F18" s="2">
        <v>0.7</v>
      </c>
      <c r="G18" s="3" t="s">
        <v>153</v>
      </c>
    </row>
    <row r="19" spans="1:7">
      <c r="A19" s="1" t="s">
        <v>33</v>
      </c>
      <c r="B19" s="1" t="s">
        <v>83</v>
      </c>
      <c r="C19" s="1" t="s">
        <v>34</v>
      </c>
      <c r="D19" s="1" t="b">
        <v>0</v>
      </c>
      <c r="E19" s="1" t="s">
        <v>84</v>
      </c>
      <c r="F19" s="2">
        <v>0.37</v>
      </c>
      <c r="G19" s="1" t="s">
        <v>151</v>
      </c>
    </row>
    <row r="20" spans="1:7">
      <c r="A20" s="1" t="s">
        <v>35</v>
      </c>
      <c r="B20" s="1" t="s">
        <v>85</v>
      </c>
      <c r="C20" s="1" t="s">
        <v>36</v>
      </c>
      <c r="D20" s="1" t="b">
        <v>0</v>
      </c>
      <c r="E20" s="1" t="s">
        <v>86</v>
      </c>
      <c r="F20" s="2">
        <v>0.47</v>
      </c>
    </row>
    <row r="21" spans="1:7">
      <c r="A21" s="1" t="s">
        <v>35</v>
      </c>
      <c r="B21" s="1" t="s">
        <v>85</v>
      </c>
      <c r="C21" s="1" t="s">
        <v>37</v>
      </c>
      <c r="D21" s="1" t="b">
        <v>0</v>
      </c>
      <c r="E21" s="1" t="s">
        <v>87</v>
      </c>
      <c r="F21" s="2">
        <v>0.41</v>
      </c>
      <c r="G21" s="1" t="s">
        <v>154</v>
      </c>
    </row>
    <row r="22" spans="1:7">
      <c r="A22" s="1" t="s">
        <v>35</v>
      </c>
      <c r="B22" s="1" t="s">
        <v>85</v>
      </c>
      <c r="C22" s="4" t="s">
        <v>38</v>
      </c>
      <c r="D22" s="1" t="b">
        <v>1</v>
      </c>
      <c r="E22" s="1" t="s">
        <v>88</v>
      </c>
      <c r="F22" s="2">
        <v>0.66</v>
      </c>
      <c r="G22" s="3" t="s">
        <v>151</v>
      </c>
    </row>
    <row r="23" spans="1:7">
      <c r="A23" s="1" t="s">
        <v>39</v>
      </c>
      <c r="B23" s="1" t="s">
        <v>89</v>
      </c>
      <c r="C23" s="1" t="s">
        <v>40</v>
      </c>
      <c r="D23" s="1" t="b">
        <v>0</v>
      </c>
      <c r="E23" s="1" t="s">
        <v>90</v>
      </c>
      <c r="F23" s="2">
        <v>0.47</v>
      </c>
    </row>
    <row r="24" spans="1:7">
      <c r="A24" s="1" t="s">
        <v>39</v>
      </c>
      <c r="B24" s="1" t="s">
        <v>91</v>
      </c>
      <c r="C24" s="4" t="s">
        <v>41</v>
      </c>
      <c r="D24" s="1" t="b">
        <v>1</v>
      </c>
      <c r="E24" s="1" t="s">
        <v>92</v>
      </c>
      <c r="F24" s="2">
        <v>0.66</v>
      </c>
      <c r="G24" s="3" t="s">
        <v>151</v>
      </c>
    </row>
    <row r="25" spans="1:7">
      <c r="A25" s="1" t="s">
        <v>39</v>
      </c>
      <c r="B25" s="1" t="s">
        <v>93</v>
      </c>
      <c r="C25" s="4" t="s">
        <v>41</v>
      </c>
      <c r="D25" s="1" t="b">
        <v>1</v>
      </c>
      <c r="E25" s="1" t="s">
        <v>94</v>
      </c>
      <c r="F25" s="2">
        <v>0.45</v>
      </c>
      <c r="G25" s="3" t="s">
        <v>151</v>
      </c>
    </row>
    <row r="26" spans="1:7">
      <c r="A26" s="1" t="s">
        <v>42</v>
      </c>
      <c r="B26" s="1" t="s">
        <v>95</v>
      </c>
      <c r="C26" s="4" t="s">
        <v>43</v>
      </c>
      <c r="D26" s="1" t="b">
        <v>1</v>
      </c>
      <c r="E26" s="1" t="s">
        <v>96</v>
      </c>
      <c r="F26" s="2">
        <v>0.84</v>
      </c>
      <c r="G26" s="3" t="s">
        <v>151</v>
      </c>
    </row>
    <row r="27" spans="1:7">
      <c r="A27" s="1" t="s">
        <v>42</v>
      </c>
      <c r="B27" s="1" t="s">
        <v>95</v>
      </c>
      <c r="C27" s="1" t="s">
        <v>44</v>
      </c>
      <c r="D27" s="1" t="b">
        <v>0</v>
      </c>
      <c r="E27" s="1" t="s">
        <v>45</v>
      </c>
      <c r="F27" s="2">
        <v>0.44</v>
      </c>
    </row>
    <row r="28" spans="1:7">
      <c r="A28" s="1" t="s">
        <v>42</v>
      </c>
      <c r="B28" s="1" t="s">
        <v>95</v>
      </c>
      <c r="C28" s="1" t="s">
        <v>46</v>
      </c>
      <c r="D28" s="1" t="b">
        <v>0</v>
      </c>
      <c r="E28" s="1" t="s">
        <v>47</v>
      </c>
      <c r="F28" s="2">
        <v>0.22</v>
      </c>
    </row>
    <row r="29" spans="1:7">
      <c r="A29" s="1" t="s">
        <v>42</v>
      </c>
      <c r="B29" s="1" t="s">
        <v>95</v>
      </c>
      <c r="C29" s="1" t="s">
        <v>48</v>
      </c>
      <c r="D29" s="1" t="b">
        <v>0</v>
      </c>
      <c r="E29" s="1" t="s">
        <v>49</v>
      </c>
      <c r="F29" s="2">
        <v>0.43</v>
      </c>
    </row>
    <row r="30" spans="1:7">
      <c r="A30" s="1" t="s">
        <v>42</v>
      </c>
      <c r="B30" s="1" t="s">
        <v>97</v>
      </c>
      <c r="C30" s="4" t="s">
        <v>43</v>
      </c>
      <c r="D30" s="1" t="b">
        <v>1</v>
      </c>
      <c r="E30" s="1" t="s">
        <v>98</v>
      </c>
      <c r="F30" s="2">
        <v>0.71</v>
      </c>
      <c r="G30" s="3" t="s">
        <v>151</v>
      </c>
    </row>
    <row r="31" spans="1:7">
      <c r="A31" s="1" t="s">
        <v>50</v>
      </c>
      <c r="B31" s="1" t="s">
        <v>99</v>
      </c>
      <c r="C31" s="4" t="s">
        <v>51</v>
      </c>
      <c r="D31" s="1" t="b">
        <v>1</v>
      </c>
      <c r="E31" s="1" t="s">
        <v>100</v>
      </c>
      <c r="F31" s="2">
        <v>0.66</v>
      </c>
      <c r="G31" s="3" t="s">
        <v>151</v>
      </c>
    </row>
    <row r="32" spans="1:7">
      <c r="A32" s="1" t="s">
        <v>50</v>
      </c>
      <c r="B32" s="1" t="s">
        <v>99</v>
      </c>
      <c r="C32" s="1" t="s">
        <v>52</v>
      </c>
      <c r="D32" s="1" t="b">
        <v>0</v>
      </c>
      <c r="E32" s="1" t="s">
        <v>101</v>
      </c>
      <c r="F32" s="2">
        <v>0.48</v>
      </c>
    </row>
    <row r="33" spans="1:7">
      <c r="A33" s="1" t="s">
        <v>50</v>
      </c>
      <c r="B33" s="1" t="s">
        <v>99</v>
      </c>
      <c r="C33" s="1" t="s">
        <v>53</v>
      </c>
      <c r="D33" s="1" t="b">
        <v>0</v>
      </c>
      <c r="E33" s="1" t="s">
        <v>102</v>
      </c>
      <c r="F33" s="2">
        <v>0.5</v>
      </c>
    </row>
    <row r="34" spans="1:7">
      <c r="A34" s="1" t="s">
        <v>50</v>
      </c>
      <c r="B34" s="1" t="s">
        <v>103</v>
      </c>
      <c r="C34" s="4" t="s">
        <v>54</v>
      </c>
      <c r="D34" s="1" t="b">
        <v>1</v>
      </c>
      <c r="E34" s="1" t="s">
        <v>104</v>
      </c>
      <c r="F34" s="2">
        <v>0.72</v>
      </c>
      <c r="G34" s="3" t="s">
        <v>151</v>
      </c>
    </row>
    <row r="35" spans="1:7">
      <c r="A35" s="1" t="s">
        <v>55</v>
      </c>
      <c r="B35" s="1" t="s">
        <v>105</v>
      </c>
      <c r="C35" s="4" t="s">
        <v>1</v>
      </c>
      <c r="D35" s="1" t="b">
        <v>1</v>
      </c>
      <c r="E35" s="1" t="s">
        <v>106</v>
      </c>
      <c r="F35" s="2">
        <v>0.25</v>
      </c>
      <c r="G35" s="3" t="s">
        <v>150</v>
      </c>
    </row>
    <row r="36" spans="1:7">
      <c r="A36" s="1" t="s">
        <v>55</v>
      </c>
      <c r="B36" s="1" t="s">
        <v>105</v>
      </c>
      <c r="C36" s="1" t="s">
        <v>56</v>
      </c>
      <c r="D36" s="1" t="b">
        <v>0</v>
      </c>
      <c r="E36" s="1" t="s">
        <v>107</v>
      </c>
      <c r="F36" s="2">
        <v>0.43</v>
      </c>
      <c r="G36" s="3" t="s">
        <v>153</v>
      </c>
    </row>
    <row r="37" spans="1:7">
      <c r="A37" s="1" t="s">
        <v>55</v>
      </c>
      <c r="B37" s="1" t="s">
        <v>105</v>
      </c>
      <c r="C37" s="1" t="s">
        <v>9</v>
      </c>
      <c r="D37" s="1" t="b">
        <v>0</v>
      </c>
      <c r="E37" s="1" t="s">
        <v>108</v>
      </c>
      <c r="F37" s="2">
        <v>0.14000000000000001</v>
      </c>
    </row>
    <row r="38" spans="1:7">
      <c r="A38" s="1" t="s">
        <v>55</v>
      </c>
      <c r="B38" s="1" t="s">
        <v>109</v>
      </c>
      <c r="C38" s="4" t="s">
        <v>1</v>
      </c>
      <c r="D38" s="1" t="b">
        <v>1</v>
      </c>
      <c r="E38" s="1" t="s">
        <v>110</v>
      </c>
      <c r="F38" s="2">
        <v>0.61</v>
      </c>
      <c r="G38" s="3" t="s">
        <v>150</v>
      </c>
    </row>
    <row r="39" spans="1:7">
      <c r="A39" s="1" t="s">
        <v>55</v>
      </c>
      <c r="B39" s="1" t="s">
        <v>109</v>
      </c>
      <c r="C39" s="1" t="s">
        <v>56</v>
      </c>
      <c r="D39" s="1" t="b">
        <v>0</v>
      </c>
      <c r="E39" s="1" t="s">
        <v>111</v>
      </c>
      <c r="F39" s="2">
        <v>0.25</v>
      </c>
      <c r="G39" s="3" t="s">
        <v>153</v>
      </c>
    </row>
    <row r="40" spans="1:7">
      <c r="A40" s="1" t="s">
        <v>55</v>
      </c>
      <c r="B40" s="1" t="s">
        <v>109</v>
      </c>
      <c r="C40" s="1" t="s">
        <v>9</v>
      </c>
      <c r="D40" s="1" t="b">
        <v>0</v>
      </c>
      <c r="E40" s="1" t="s">
        <v>112</v>
      </c>
      <c r="F40" s="2">
        <v>0.35</v>
      </c>
    </row>
    <row r="41" spans="1:7">
      <c r="A41" s="1" t="s">
        <v>55</v>
      </c>
      <c r="B41" s="1" t="s">
        <v>113</v>
      </c>
      <c r="C41" s="4" t="s">
        <v>1</v>
      </c>
      <c r="D41" s="1" t="b">
        <v>1</v>
      </c>
      <c r="E41" s="1" t="s">
        <v>114</v>
      </c>
      <c r="F41" s="2">
        <v>0.62</v>
      </c>
      <c r="G41" s="3" t="s">
        <v>150</v>
      </c>
    </row>
    <row r="42" spans="1:7">
      <c r="A42" s="1" t="s">
        <v>55</v>
      </c>
      <c r="B42" s="1" t="s">
        <v>115</v>
      </c>
      <c r="C42" s="4" t="s">
        <v>1</v>
      </c>
      <c r="D42" s="1" t="b">
        <v>1</v>
      </c>
      <c r="E42" s="1" t="s">
        <v>116</v>
      </c>
      <c r="F42" s="2">
        <v>0.57999999999999996</v>
      </c>
      <c r="G42" s="3" t="s">
        <v>150</v>
      </c>
    </row>
    <row r="43" spans="1:7">
      <c r="A43" s="1" t="s">
        <v>55</v>
      </c>
      <c r="B43" s="1" t="s">
        <v>117</v>
      </c>
      <c r="C43" s="4" t="s">
        <v>1</v>
      </c>
      <c r="D43" s="1" t="b">
        <v>1</v>
      </c>
      <c r="E43" s="1" t="s">
        <v>118</v>
      </c>
      <c r="F43" s="2">
        <v>0.42</v>
      </c>
      <c r="G43" s="3" t="s">
        <v>150</v>
      </c>
    </row>
    <row r="44" spans="1:7">
      <c r="A44" s="1" t="s">
        <v>2</v>
      </c>
      <c r="B44" s="1" t="s">
        <v>119</v>
      </c>
      <c r="C44" s="4" t="s">
        <v>3</v>
      </c>
      <c r="D44" s="1" t="b">
        <v>1</v>
      </c>
      <c r="E44" s="1" t="s">
        <v>120</v>
      </c>
      <c r="F44" s="2">
        <v>0.5</v>
      </c>
      <c r="G44" s="3" t="s">
        <v>150</v>
      </c>
    </row>
    <row r="45" spans="1:7">
      <c r="A45" s="1" t="s">
        <v>2</v>
      </c>
      <c r="B45" s="1" t="s">
        <v>121</v>
      </c>
      <c r="C45" s="4" t="s">
        <v>4</v>
      </c>
      <c r="D45" s="1" t="b">
        <v>1</v>
      </c>
      <c r="E45" s="1" t="s">
        <v>122</v>
      </c>
      <c r="F45" s="2">
        <v>0.37</v>
      </c>
      <c r="G45" s="3" t="s">
        <v>150</v>
      </c>
    </row>
    <row r="46" spans="1:7">
      <c r="A46" s="1" t="s">
        <v>2</v>
      </c>
      <c r="B46" s="1" t="s">
        <v>123</v>
      </c>
      <c r="C46" s="4" t="s">
        <v>5</v>
      </c>
      <c r="D46" s="1" t="b">
        <v>1</v>
      </c>
      <c r="E46" s="1" t="s">
        <v>124</v>
      </c>
      <c r="F46" s="2">
        <v>0.57999999999999996</v>
      </c>
      <c r="G46" s="3" t="s">
        <v>151</v>
      </c>
    </row>
    <row r="47" spans="1:7">
      <c r="A47" s="1" t="s">
        <v>2</v>
      </c>
      <c r="B47" s="1" t="s">
        <v>123</v>
      </c>
      <c r="C47" s="4" t="s">
        <v>6</v>
      </c>
      <c r="D47" s="1" t="b">
        <v>1</v>
      </c>
      <c r="E47" s="1" t="s">
        <v>125</v>
      </c>
      <c r="F47" s="2">
        <v>0.38</v>
      </c>
      <c r="G47" s="3" t="s">
        <v>151</v>
      </c>
    </row>
    <row r="48" spans="1:7">
      <c r="A48" s="1" t="s">
        <v>7</v>
      </c>
      <c r="B48" s="1" t="s">
        <v>126</v>
      </c>
      <c r="C48" s="1" t="s">
        <v>8</v>
      </c>
      <c r="D48" s="1" t="b">
        <v>0</v>
      </c>
      <c r="E48" s="1" t="s">
        <v>127</v>
      </c>
      <c r="F48" s="2">
        <v>0.45</v>
      </c>
      <c r="G48" s="3" t="s">
        <v>151</v>
      </c>
    </row>
    <row r="49" spans="1:7">
      <c r="A49" s="1" t="s">
        <v>7</v>
      </c>
      <c r="B49" s="1" t="s">
        <v>126</v>
      </c>
      <c r="C49" s="1" t="s">
        <v>9</v>
      </c>
      <c r="D49" s="1" t="b">
        <v>0</v>
      </c>
      <c r="E49" s="1" t="s">
        <v>128</v>
      </c>
      <c r="F49" s="2">
        <v>0.48</v>
      </c>
    </row>
    <row r="50" spans="1:7">
      <c r="A50" s="1" t="s">
        <v>7</v>
      </c>
      <c r="B50" s="1" t="s">
        <v>126</v>
      </c>
      <c r="C50" s="1" t="s">
        <v>10</v>
      </c>
      <c r="D50" s="1" t="b">
        <v>0</v>
      </c>
      <c r="E50" s="1" t="s">
        <v>129</v>
      </c>
      <c r="F50" s="2">
        <v>0.28999999999999998</v>
      </c>
    </row>
    <row r="51" spans="1:7">
      <c r="A51" s="1" t="s">
        <v>11</v>
      </c>
      <c r="B51" s="1" t="s">
        <v>130</v>
      </c>
      <c r="C51" s="4" t="s">
        <v>12</v>
      </c>
      <c r="D51" s="1" t="b">
        <v>1</v>
      </c>
      <c r="E51" s="1" t="s">
        <v>131</v>
      </c>
      <c r="F51" s="2">
        <v>0.82</v>
      </c>
      <c r="G51" s="3" t="s">
        <v>151</v>
      </c>
    </row>
    <row r="52" spans="1:7">
      <c r="A52" s="1" t="s">
        <v>11</v>
      </c>
      <c r="B52" s="1" t="s">
        <v>132</v>
      </c>
      <c r="C52" s="4" t="s">
        <v>12</v>
      </c>
      <c r="D52" s="1" t="b">
        <v>1</v>
      </c>
      <c r="E52" s="1" t="s">
        <v>133</v>
      </c>
      <c r="F52" s="2">
        <v>0.57999999999999996</v>
      </c>
      <c r="G52" s="3" t="s">
        <v>151</v>
      </c>
    </row>
    <row r="53" spans="1:7">
      <c r="A53" s="1" t="s">
        <v>11</v>
      </c>
      <c r="B53" s="1" t="s">
        <v>134</v>
      </c>
      <c r="C53" s="1" t="s">
        <v>13</v>
      </c>
      <c r="D53" s="1" t="b">
        <v>0</v>
      </c>
      <c r="E53" s="1" t="s">
        <v>135</v>
      </c>
      <c r="F53" s="2">
        <v>0.44</v>
      </c>
      <c r="G53" s="3" t="s">
        <v>154</v>
      </c>
    </row>
    <row r="54" spans="1:7">
      <c r="A54" s="1" t="s">
        <v>14</v>
      </c>
      <c r="B54" s="1" t="s">
        <v>136</v>
      </c>
      <c r="C54" s="4" t="s">
        <v>15</v>
      </c>
      <c r="D54" s="1" t="b">
        <v>1</v>
      </c>
      <c r="E54" s="1" t="s">
        <v>137</v>
      </c>
      <c r="F54" s="2">
        <v>0.89</v>
      </c>
      <c r="G54" s="3" t="s">
        <v>151</v>
      </c>
    </row>
    <row r="55" spans="1:7">
      <c r="A55" s="1" t="s">
        <v>14</v>
      </c>
      <c r="B55" s="1" t="s">
        <v>136</v>
      </c>
      <c r="C55" s="1" t="s">
        <v>16</v>
      </c>
      <c r="D55" s="1" t="b">
        <v>0</v>
      </c>
      <c r="E55" s="1" t="s">
        <v>138</v>
      </c>
      <c r="F55" s="2">
        <v>0.21</v>
      </c>
      <c r="G55" s="3" t="s">
        <v>152</v>
      </c>
    </row>
    <row r="56" spans="1:7">
      <c r="A56" s="1" t="s">
        <v>14</v>
      </c>
      <c r="B56" s="1" t="s">
        <v>139</v>
      </c>
      <c r="C56" s="4" t="s">
        <v>17</v>
      </c>
      <c r="D56" s="1" t="b">
        <v>1</v>
      </c>
      <c r="E56" s="1" t="s">
        <v>140</v>
      </c>
      <c r="F56" s="2">
        <v>0.55000000000000004</v>
      </c>
      <c r="G56" s="3" t="s">
        <v>151</v>
      </c>
    </row>
    <row r="57" spans="1:7">
      <c r="A57" s="1" t="s">
        <v>14</v>
      </c>
      <c r="B57" s="1" t="s">
        <v>139</v>
      </c>
      <c r="C57" s="1" t="s">
        <v>18</v>
      </c>
      <c r="D57" s="1" t="b">
        <v>0</v>
      </c>
      <c r="E57" s="1" t="s">
        <v>141</v>
      </c>
      <c r="F57" s="2">
        <v>0.25</v>
      </c>
      <c r="G57" s="1" t="s">
        <v>152</v>
      </c>
    </row>
    <row r="59" spans="1:7">
      <c r="A59" s="1" t="s">
        <v>145</v>
      </c>
    </row>
    <row r="60" spans="1:7">
      <c r="A60" s="1" t="s">
        <v>146</v>
      </c>
    </row>
    <row r="61" spans="1:7">
      <c r="A61" s="1" t="s">
        <v>147</v>
      </c>
    </row>
    <row r="62" spans="1:7">
      <c r="A62" s="1" t="s">
        <v>148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19735-2A06-C64A-943A-A5C22DFDB890}">
  <dimension ref="A1:I250"/>
  <sheetViews>
    <sheetView topLeftCell="A235" workbookViewId="0">
      <selection activeCell="C244" sqref="C244:I250"/>
    </sheetView>
  </sheetViews>
  <sheetFormatPr baseColWidth="10" defaultRowHeight="16"/>
  <cols>
    <col min="1" max="2" width="10.83203125" style="6"/>
    <col min="3" max="3" width="53.83203125" style="6" customWidth="1"/>
    <col min="4" max="4" width="34.6640625" style="7" customWidth="1"/>
    <col min="5" max="5" width="22.83203125" style="7" customWidth="1"/>
    <col min="6" max="6" width="16.33203125" style="6" customWidth="1"/>
    <col min="7" max="7" width="49.5" style="6" customWidth="1"/>
    <col min="8" max="16384" width="10.83203125" style="6"/>
  </cols>
  <sheetData>
    <row r="1" spans="1:9">
      <c r="A1" s="6" t="s">
        <v>360</v>
      </c>
      <c r="B1" s="6" t="s">
        <v>359</v>
      </c>
      <c r="C1" s="6" t="s">
        <v>161</v>
      </c>
      <c r="D1" s="7" t="s">
        <v>233</v>
      </c>
      <c r="E1" s="7" t="s">
        <v>236</v>
      </c>
      <c r="F1" s="6" t="s">
        <v>361</v>
      </c>
      <c r="G1" s="6" t="s">
        <v>362</v>
      </c>
      <c r="H1" s="6" t="s">
        <v>363</v>
      </c>
      <c r="I1" s="6" t="s">
        <v>358</v>
      </c>
    </row>
    <row r="2" spans="1:9">
      <c r="A2" s="6">
        <v>1</v>
      </c>
      <c r="B2" s="6">
        <v>1</v>
      </c>
      <c r="C2" s="8" t="s">
        <v>231</v>
      </c>
      <c r="D2" s="8" t="s">
        <v>212</v>
      </c>
      <c r="E2" s="8" t="s">
        <v>210</v>
      </c>
      <c r="F2" s="1" t="s">
        <v>33</v>
      </c>
      <c r="G2" s="1" t="s">
        <v>83</v>
      </c>
      <c r="H2" s="1" t="s">
        <v>34</v>
      </c>
      <c r="I2" s="2">
        <v>0.37</v>
      </c>
    </row>
    <row r="3" spans="1:9">
      <c r="A3" s="6">
        <v>2</v>
      </c>
      <c r="B3" s="6">
        <v>2</v>
      </c>
      <c r="C3" s="8" t="s">
        <v>231</v>
      </c>
      <c r="D3" s="8" t="s">
        <v>211</v>
      </c>
      <c r="E3" s="8" t="s">
        <v>210</v>
      </c>
    </row>
    <row r="4" spans="1:9">
      <c r="A4" s="6">
        <v>3</v>
      </c>
      <c r="B4" s="6">
        <v>3</v>
      </c>
      <c r="C4" s="6" t="s">
        <v>263</v>
      </c>
      <c r="D4" s="6" t="s">
        <v>165</v>
      </c>
      <c r="E4" s="6" t="s">
        <v>167</v>
      </c>
      <c r="F4" s="1" t="s">
        <v>42</v>
      </c>
      <c r="G4" s="1" t="s">
        <v>95</v>
      </c>
      <c r="H4" s="1" t="s">
        <v>48</v>
      </c>
      <c r="I4" s="2">
        <v>0.43</v>
      </c>
    </row>
    <row r="5" spans="1:9">
      <c r="A5" s="6">
        <v>4</v>
      </c>
      <c r="B5" s="6">
        <v>4</v>
      </c>
      <c r="C5" s="6" t="s">
        <v>263</v>
      </c>
      <c r="D5" s="6" t="s">
        <v>165</v>
      </c>
      <c r="E5" s="7" t="s">
        <v>175</v>
      </c>
    </row>
    <row r="6" spans="1:9">
      <c r="A6" s="6">
        <v>5</v>
      </c>
      <c r="B6" s="6">
        <v>5</v>
      </c>
      <c r="C6" s="6" t="s">
        <v>263</v>
      </c>
      <c r="D6" s="6" t="s">
        <v>165</v>
      </c>
      <c r="E6" s="7" t="s">
        <v>170</v>
      </c>
    </row>
    <row r="7" spans="1:9">
      <c r="A7" s="6">
        <v>6</v>
      </c>
      <c r="B7" s="6">
        <v>6</v>
      </c>
      <c r="C7" s="6" t="s">
        <v>263</v>
      </c>
      <c r="D7" s="6" t="s">
        <v>165</v>
      </c>
      <c r="E7" s="7" t="s">
        <v>171</v>
      </c>
      <c r="F7" s="13"/>
    </row>
    <row r="8" spans="1:9">
      <c r="A8" s="6">
        <v>7</v>
      </c>
      <c r="B8" s="6">
        <v>7</v>
      </c>
      <c r="C8" s="6" t="s">
        <v>263</v>
      </c>
      <c r="D8" s="6" t="s">
        <v>165</v>
      </c>
      <c r="E8" s="7" t="s">
        <v>172</v>
      </c>
      <c r="F8" s="13"/>
    </row>
    <row r="9" spans="1:9">
      <c r="A9" s="6">
        <v>8</v>
      </c>
      <c r="B9" s="6">
        <v>8</v>
      </c>
      <c r="C9" s="6" t="s">
        <v>263</v>
      </c>
      <c r="D9" s="6" t="s">
        <v>165</v>
      </c>
      <c r="E9" s="6" t="s">
        <v>173</v>
      </c>
    </row>
    <row r="10" spans="1:9">
      <c r="A10" s="6">
        <v>9</v>
      </c>
      <c r="B10" s="6">
        <v>9</v>
      </c>
      <c r="C10" s="6" t="s">
        <v>263</v>
      </c>
      <c r="D10" s="6" t="s">
        <v>165</v>
      </c>
      <c r="E10" s="6" t="s">
        <v>174</v>
      </c>
    </row>
    <row r="11" spans="1:9">
      <c r="A11" s="6">
        <v>10</v>
      </c>
      <c r="B11" s="6">
        <v>10</v>
      </c>
      <c r="C11" s="6" t="s">
        <v>263</v>
      </c>
      <c r="D11" s="6" t="s">
        <v>165</v>
      </c>
      <c r="E11" s="6" t="s">
        <v>169</v>
      </c>
      <c r="F11" s="1" t="s">
        <v>42</v>
      </c>
      <c r="G11" s="1" t="s">
        <v>95</v>
      </c>
      <c r="H11" s="1" t="s">
        <v>46</v>
      </c>
      <c r="I11" s="2">
        <v>0.22</v>
      </c>
    </row>
    <row r="12" spans="1:9">
      <c r="A12" s="6">
        <v>11</v>
      </c>
      <c r="B12" s="6">
        <v>11</v>
      </c>
      <c r="C12" s="6" t="s">
        <v>263</v>
      </c>
      <c r="D12" s="6" t="s">
        <v>165</v>
      </c>
      <c r="E12" s="6" t="s">
        <v>176</v>
      </c>
    </row>
    <row r="13" spans="1:9">
      <c r="A13" s="6">
        <v>12</v>
      </c>
      <c r="B13" s="6">
        <v>12</v>
      </c>
      <c r="C13" s="6" t="s">
        <v>263</v>
      </c>
      <c r="D13" s="6" t="s">
        <v>165</v>
      </c>
      <c r="E13" s="6" t="s">
        <v>177</v>
      </c>
    </row>
    <row r="14" spans="1:9">
      <c r="A14" s="6">
        <v>13</v>
      </c>
      <c r="B14" s="6">
        <v>13</v>
      </c>
      <c r="C14" s="6" t="s">
        <v>263</v>
      </c>
      <c r="D14" s="6" t="s">
        <v>165</v>
      </c>
      <c r="E14" s="6" t="s">
        <v>178</v>
      </c>
    </row>
    <row r="15" spans="1:9">
      <c r="A15" s="6">
        <v>14</v>
      </c>
      <c r="B15" s="6">
        <v>14</v>
      </c>
      <c r="C15" s="6" t="s">
        <v>263</v>
      </c>
      <c r="D15" s="6" t="s">
        <v>165</v>
      </c>
      <c r="E15" s="6" t="s">
        <v>162</v>
      </c>
    </row>
    <row r="16" spans="1:9">
      <c r="A16" s="6">
        <v>15</v>
      </c>
      <c r="B16" s="6">
        <v>15</v>
      </c>
      <c r="C16" s="6" t="s">
        <v>263</v>
      </c>
      <c r="D16" s="6" t="s">
        <v>165</v>
      </c>
      <c r="E16" s="6" t="s">
        <v>163</v>
      </c>
    </row>
    <row r="17" spans="1:9">
      <c r="A17" s="6">
        <v>16</v>
      </c>
      <c r="B17" s="6">
        <v>16</v>
      </c>
      <c r="C17" s="6" t="s">
        <v>263</v>
      </c>
      <c r="D17" s="6" t="s">
        <v>165</v>
      </c>
      <c r="E17" s="6" t="s">
        <v>164</v>
      </c>
    </row>
    <row r="18" spans="1:9">
      <c r="A18" s="6">
        <v>17</v>
      </c>
      <c r="B18" s="6">
        <v>17</v>
      </c>
      <c r="C18" s="6" t="s">
        <v>263</v>
      </c>
      <c r="D18" s="6" t="s">
        <v>166</v>
      </c>
      <c r="E18" s="6" t="s">
        <v>167</v>
      </c>
    </row>
    <row r="19" spans="1:9">
      <c r="A19" s="6">
        <v>18</v>
      </c>
      <c r="B19" s="6">
        <v>18</v>
      </c>
      <c r="C19" s="6" t="s">
        <v>263</v>
      </c>
      <c r="D19" s="6" t="s">
        <v>166</v>
      </c>
      <c r="E19" s="7" t="s">
        <v>175</v>
      </c>
      <c r="F19" s="1" t="s">
        <v>42</v>
      </c>
      <c r="G19" s="1" t="s">
        <v>95</v>
      </c>
      <c r="H19" s="1" t="s">
        <v>44</v>
      </c>
      <c r="I19" s="2">
        <v>0.44</v>
      </c>
    </row>
    <row r="20" spans="1:9">
      <c r="A20" s="6">
        <v>19</v>
      </c>
      <c r="B20" s="6">
        <v>19</v>
      </c>
      <c r="C20" s="6" t="s">
        <v>263</v>
      </c>
      <c r="D20" s="6" t="s">
        <v>166</v>
      </c>
      <c r="E20" s="7" t="s">
        <v>170</v>
      </c>
    </row>
    <row r="21" spans="1:9">
      <c r="A21" s="6">
        <v>20</v>
      </c>
      <c r="B21" s="6">
        <v>20</v>
      </c>
      <c r="C21" s="6" t="s">
        <v>263</v>
      </c>
      <c r="D21" s="6" t="s">
        <v>166</v>
      </c>
      <c r="E21" s="7" t="s">
        <v>171</v>
      </c>
    </row>
    <row r="22" spans="1:9">
      <c r="A22" s="6">
        <v>21</v>
      </c>
      <c r="B22" s="6">
        <v>21</v>
      </c>
      <c r="C22" s="6" t="s">
        <v>263</v>
      </c>
      <c r="D22" s="6" t="s">
        <v>166</v>
      </c>
      <c r="E22" s="7" t="s">
        <v>172</v>
      </c>
    </row>
    <row r="23" spans="1:9">
      <c r="A23" s="6">
        <v>22</v>
      </c>
      <c r="B23" s="6">
        <v>22</v>
      </c>
      <c r="C23" s="6" t="s">
        <v>263</v>
      </c>
      <c r="D23" s="6" t="s">
        <v>166</v>
      </c>
      <c r="E23" s="6" t="s">
        <v>173</v>
      </c>
    </row>
    <row r="24" spans="1:9">
      <c r="A24" s="6">
        <v>23</v>
      </c>
      <c r="B24" s="6">
        <v>23</v>
      </c>
      <c r="C24" s="6" t="s">
        <v>263</v>
      </c>
      <c r="D24" s="6" t="s">
        <v>166</v>
      </c>
      <c r="E24" s="6" t="s">
        <v>174</v>
      </c>
    </row>
    <row r="25" spans="1:9">
      <c r="A25" s="6">
        <v>24</v>
      </c>
      <c r="B25" s="6">
        <v>24</v>
      </c>
      <c r="C25" s="6" t="s">
        <v>263</v>
      </c>
      <c r="D25" s="6" t="s">
        <v>166</v>
      </c>
      <c r="E25" s="6" t="s">
        <v>169</v>
      </c>
    </row>
    <row r="26" spans="1:9">
      <c r="A26" s="6">
        <v>25</v>
      </c>
      <c r="B26" s="6">
        <v>25</v>
      </c>
      <c r="C26" s="6" t="s">
        <v>263</v>
      </c>
      <c r="D26" s="6" t="s">
        <v>166</v>
      </c>
      <c r="E26" s="6" t="s">
        <v>176</v>
      </c>
    </row>
    <row r="27" spans="1:9">
      <c r="A27" s="6">
        <v>26</v>
      </c>
      <c r="B27" s="6">
        <v>26</v>
      </c>
      <c r="C27" s="6" t="s">
        <v>263</v>
      </c>
      <c r="D27" s="6" t="s">
        <v>166</v>
      </c>
      <c r="E27" s="6" t="s">
        <v>177</v>
      </c>
    </row>
    <row r="28" spans="1:9">
      <c r="A28" s="6">
        <v>27</v>
      </c>
      <c r="B28" s="6">
        <v>27</v>
      </c>
      <c r="C28" s="6" t="s">
        <v>263</v>
      </c>
      <c r="D28" s="6" t="s">
        <v>166</v>
      </c>
      <c r="E28" s="6" t="s">
        <v>178</v>
      </c>
    </row>
    <row r="29" spans="1:9">
      <c r="A29" s="6">
        <v>28</v>
      </c>
      <c r="B29" s="6">
        <v>28</v>
      </c>
      <c r="C29" s="6" t="s">
        <v>263</v>
      </c>
      <c r="D29" s="6" t="s">
        <v>166</v>
      </c>
      <c r="E29" s="6" t="s">
        <v>162</v>
      </c>
    </row>
    <row r="30" spans="1:9">
      <c r="A30" s="6">
        <v>29</v>
      </c>
      <c r="B30" s="6">
        <v>29</v>
      </c>
      <c r="C30" s="6" t="s">
        <v>263</v>
      </c>
      <c r="D30" s="6" t="s">
        <v>166</v>
      </c>
      <c r="E30" s="6" t="s">
        <v>163</v>
      </c>
    </row>
    <row r="31" spans="1:9">
      <c r="A31" s="6">
        <v>30</v>
      </c>
      <c r="B31" s="6">
        <v>30</v>
      </c>
      <c r="C31" s="6" t="s">
        <v>263</v>
      </c>
      <c r="D31" s="6" t="s">
        <v>166</v>
      </c>
      <c r="E31" s="6" t="s">
        <v>164</v>
      </c>
    </row>
    <row r="32" spans="1:9">
      <c r="A32" s="6">
        <v>32</v>
      </c>
      <c r="B32" s="6">
        <v>31</v>
      </c>
      <c r="C32" s="19" t="s">
        <v>35</v>
      </c>
      <c r="D32" s="19" t="s">
        <v>85</v>
      </c>
      <c r="E32" s="19" t="s">
        <v>180</v>
      </c>
    </row>
    <row r="33" spans="1:9">
      <c r="A33" s="6">
        <v>33</v>
      </c>
      <c r="B33" s="6">
        <v>32</v>
      </c>
      <c r="C33" s="19" t="s">
        <v>35</v>
      </c>
      <c r="D33" s="19" t="s">
        <v>179</v>
      </c>
      <c r="E33" s="19" t="s">
        <v>180</v>
      </c>
    </row>
    <row r="34" spans="1:9">
      <c r="A34" s="6">
        <v>34</v>
      </c>
      <c r="B34" s="6">
        <v>33</v>
      </c>
      <c r="C34" s="19" t="s">
        <v>35</v>
      </c>
      <c r="D34" s="19" t="s">
        <v>85</v>
      </c>
      <c r="E34" s="19" t="s">
        <v>167</v>
      </c>
      <c r="F34" s="1" t="s">
        <v>35</v>
      </c>
      <c r="G34" s="1" t="s">
        <v>85</v>
      </c>
      <c r="H34" s="1" t="s">
        <v>37</v>
      </c>
      <c r="I34" s="2">
        <v>0.41</v>
      </c>
    </row>
    <row r="35" spans="1:9">
      <c r="A35" s="6">
        <v>35</v>
      </c>
      <c r="B35" s="6">
        <v>34</v>
      </c>
      <c r="C35" s="19" t="s">
        <v>35</v>
      </c>
      <c r="D35" s="19" t="s">
        <v>179</v>
      </c>
      <c r="E35" s="19" t="s">
        <v>167</v>
      </c>
    </row>
    <row r="36" spans="1:9">
      <c r="A36" s="6">
        <v>36</v>
      </c>
      <c r="B36" s="6">
        <v>35</v>
      </c>
      <c r="C36" s="19" t="s">
        <v>39</v>
      </c>
      <c r="D36" s="6" t="s">
        <v>200</v>
      </c>
      <c r="E36" s="6" t="s">
        <v>167</v>
      </c>
    </row>
    <row r="37" spans="1:9">
      <c r="A37" s="6">
        <v>37</v>
      </c>
      <c r="B37" s="6">
        <v>36</v>
      </c>
      <c r="C37" s="19" t="s">
        <v>39</v>
      </c>
      <c r="D37" s="6" t="s">
        <v>200</v>
      </c>
      <c r="E37" s="6" t="s">
        <v>193</v>
      </c>
    </row>
    <row r="38" spans="1:9">
      <c r="A38" s="6">
        <v>38</v>
      </c>
      <c r="B38" s="6">
        <v>37</v>
      </c>
      <c r="C38" s="19" t="s">
        <v>39</v>
      </c>
      <c r="D38" s="6" t="s">
        <v>200</v>
      </c>
      <c r="E38" s="6" t="s">
        <v>194</v>
      </c>
    </row>
    <row r="39" spans="1:9">
      <c r="A39" s="6">
        <v>39</v>
      </c>
      <c r="B39" s="6">
        <v>38</v>
      </c>
      <c r="C39" s="19" t="s">
        <v>39</v>
      </c>
      <c r="D39" s="6" t="s">
        <v>200</v>
      </c>
      <c r="E39" s="6" t="s">
        <v>195</v>
      </c>
    </row>
    <row r="40" spans="1:9">
      <c r="A40" s="6">
        <v>40</v>
      </c>
      <c r="B40" s="6">
        <v>39</v>
      </c>
      <c r="C40" s="19" t="s">
        <v>39</v>
      </c>
      <c r="D40" s="6" t="s">
        <v>200</v>
      </c>
      <c r="E40" s="6" t="s">
        <v>164</v>
      </c>
    </row>
    <row r="41" spans="1:9">
      <c r="A41" s="6">
        <v>41</v>
      </c>
      <c r="B41" s="6">
        <v>40</v>
      </c>
      <c r="C41" s="19" t="s">
        <v>39</v>
      </c>
      <c r="D41" s="6" t="s">
        <v>200</v>
      </c>
      <c r="E41" s="6" t="s">
        <v>196</v>
      </c>
    </row>
    <row r="42" spans="1:9">
      <c r="A42" s="6">
        <v>42</v>
      </c>
      <c r="B42" s="6">
        <v>41</v>
      </c>
      <c r="C42" s="19" t="s">
        <v>39</v>
      </c>
      <c r="D42" s="6" t="s">
        <v>200</v>
      </c>
      <c r="E42" s="6" t="s">
        <v>198</v>
      </c>
    </row>
    <row r="43" spans="1:9">
      <c r="A43" s="6">
        <v>43</v>
      </c>
      <c r="B43" s="6">
        <v>42</v>
      </c>
      <c r="C43" s="19" t="s">
        <v>39</v>
      </c>
      <c r="D43" s="6" t="s">
        <v>200</v>
      </c>
      <c r="E43" s="6" t="s">
        <v>197</v>
      </c>
    </row>
    <row r="44" spans="1:9">
      <c r="A44" s="6">
        <v>44</v>
      </c>
      <c r="B44" s="6">
        <v>43</v>
      </c>
      <c r="C44" s="19" t="s">
        <v>39</v>
      </c>
      <c r="D44" s="6" t="s">
        <v>200</v>
      </c>
      <c r="E44" s="6" t="s">
        <v>199</v>
      </c>
    </row>
    <row r="45" spans="1:9">
      <c r="A45" s="6">
        <v>45</v>
      </c>
      <c r="B45" s="6">
        <v>44</v>
      </c>
      <c r="C45" s="19" t="s">
        <v>39</v>
      </c>
      <c r="D45" s="6" t="s">
        <v>201</v>
      </c>
      <c r="E45" s="6" t="s">
        <v>167</v>
      </c>
      <c r="F45" s="1" t="s">
        <v>39</v>
      </c>
      <c r="G45" s="1" t="s">
        <v>89</v>
      </c>
      <c r="H45" s="1" t="s">
        <v>40</v>
      </c>
      <c r="I45" s="2">
        <v>0.47</v>
      </c>
    </row>
    <row r="46" spans="1:9">
      <c r="A46" s="6">
        <v>46</v>
      </c>
      <c r="B46" s="6">
        <v>45</v>
      </c>
      <c r="C46" s="19" t="s">
        <v>39</v>
      </c>
      <c r="D46" s="6" t="s">
        <v>201</v>
      </c>
      <c r="E46" s="6" t="s">
        <v>193</v>
      </c>
    </row>
    <row r="47" spans="1:9">
      <c r="A47" s="6">
        <v>47</v>
      </c>
      <c r="B47" s="6">
        <v>46</v>
      </c>
      <c r="C47" s="19" t="s">
        <v>39</v>
      </c>
      <c r="D47" s="6" t="s">
        <v>201</v>
      </c>
      <c r="E47" s="6" t="s">
        <v>194</v>
      </c>
    </row>
    <row r="48" spans="1:9">
      <c r="A48" s="6">
        <v>48</v>
      </c>
      <c r="B48" s="6">
        <v>47</v>
      </c>
      <c r="C48" s="19" t="s">
        <v>39</v>
      </c>
      <c r="D48" s="6" t="s">
        <v>201</v>
      </c>
      <c r="E48" s="6" t="s">
        <v>195</v>
      </c>
    </row>
    <row r="49" spans="1:9">
      <c r="A49" s="6">
        <v>49</v>
      </c>
      <c r="B49" s="6">
        <v>48</v>
      </c>
      <c r="C49" s="19" t="s">
        <v>39</v>
      </c>
      <c r="D49" s="6" t="s">
        <v>201</v>
      </c>
      <c r="E49" s="6" t="s">
        <v>164</v>
      </c>
    </row>
    <row r="50" spans="1:9">
      <c r="A50" s="6">
        <v>50</v>
      </c>
      <c r="B50" s="6">
        <v>49</v>
      </c>
      <c r="C50" s="19" t="s">
        <v>39</v>
      </c>
      <c r="D50" s="6" t="s">
        <v>201</v>
      </c>
      <c r="E50" s="6" t="s">
        <v>196</v>
      </c>
    </row>
    <row r="51" spans="1:9">
      <c r="A51" s="6">
        <v>51</v>
      </c>
      <c r="B51" s="6">
        <v>50</v>
      </c>
      <c r="C51" s="19" t="s">
        <v>39</v>
      </c>
      <c r="D51" s="6" t="s">
        <v>201</v>
      </c>
      <c r="E51" s="6" t="s">
        <v>198</v>
      </c>
    </row>
    <row r="52" spans="1:9">
      <c r="A52" s="6">
        <v>52</v>
      </c>
      <c r="B52" s="6">
        <v>51</v>
      </c>
      <c r="C52" s="19" t="s">
        <v>39</v>
      </c>
      <c r="D52" s="6" t="s">
        <v>201</v>
      </c>
      <c r="E52" s="6" t="s">
        <v>197</v>
      </c>
    </row>
    <row r="53" spans="1:9">
      <c r="A53" s="6">
        <v>53</v>
      </c>
      <c r="B53" s="6">
        <v>52</v>
      </c>
      <c r="C53" s="19" t="s">
        <v>39</v>
      </c>
      <c r="D53" s="6" t="s">
        <v>201</v>
      </c>
      <c r="E53" s="6" t="s">
        <v>199</v>
      </c>
    </row>
    <row r="54" spans="1:9">
      <c r="A54" s="6">
        <v>54</v>
      </c>
      <c r="B54" s="6">
        <v>53</v>
      </c>
      <c r="C54" s="6" t="s">
        <v>232</v>
      </c>
      <c r="D54" s="6" t="s">
        <v>202</v>
      </c>
      <c r="E54" s="6" t="s">
        <v>169</v>
      </c>
      <c r="F54" s="1" t="s">
        <v>50</v>
      </c>
      <c r="G54" s="1" t="s">
        <v>99</v>
      </c>
      <c r="H54" s="1" t="s">
        <v>52</v>
      </c>
      <c r="I54" s="2">
        <v>0.48</v>
      </c>
    </row>
    <row r="55" spans="1:9">
      <c r="A55" s="6">
        <v>55</v>
      </c>
      <c r="B55" s="6">
        <v>54</v>
      </c>
      <c r="C55" s="6" t="s">
        <v>232</v>
      </c>
      <c r="D55" s="6" t="s">
        <v>202</v>
      </c>
      <c r="E55" s="6" t="s">
        <v>176</v>
      </c>
    </row>
    <row r="56" spans="1:9">
      <c r="A56" s="6">
        <v>56</v>
      </c>
      <c r="B56" s="6">
        <v>55</v>
      </c>
      <c r="C56" s="6" t="s">
        <v>232</v>
      </c>
      <c r="D56" s="6" t="s">
        <v>202</v>
      </c>
      <c r="E56" s="6" t="s">
        <v>177</v>
      </c>
    </row>
    <row r="57" spans="1:9">
      <c r="A57" s="6">
        <v>57</v>
      </c>
      <c r="B57" s="6">
        <v>56</v>
      </c>
      <c r="C57" s="6" t="s">
        <v>232</v>
      </c>
      <c r="D57" s="6" t="s">
        <v>202</v>
      </c>
      <c r="E57" s="6" t="s">
        <v>178</v>
      </c>
    </row>
    <row r="58" spans="1:9">
      <c r="A58" s="6">
        <v>58</v>
      </c>
      <c r="B58" s="6">
        <v>57</v>
      </c>
      <c r="C58" s="6" t="s">
        <v>232</v>
      </c>
      <c r="D58" s="6" t="s">
        <v>202</v>
      </c>
      <c r="E58" s="6" t="s">
        <v>194</v>
      </c>
    </row>
    <row r="59" spans="1:9">
      <c r="A59" s="6">
        <v>59</v>
      </c>
      <c r="B59" s="6">
        <v>58</v>
      </c>
      <c r="C59" s="6" t="s">
        <v>232</v>
      </c>
      <c r="D59" s="6" t="s">
        <v>202</v>
      </c>
      <c r="E59" s="7" t="s">
        <v>175</v>
      </c>
      <c r="F59" s="1" t="s">
        <v>50</v>
      </c>
      <c r="G59" s="1" t="s">
        <v>99</v>
      </c>
      <c r="H59" s="1" t="s">
        <v>53</v>
      </c>
      <c r="I59" s="2">
        <v>0.5</v>
      </c>
    </row>
    <row r="60" spans="1:9">
      <c r="A60" s="6">
        <v>60</v>
      </c>
      <c r="B60" s="6">
        <v>59</v>
      </c>
      <c r="C60" s="6" t="s">
        <v>232</v>
      </c>
      <c r="D60" s="6" t="s">
        <v>202</v>
      </c>
      <c r="E60" s="7" t="s">
        <v>170</v>
      </c>
    </row>
    <row r="61" spans="1:9">
      <c r="A61" s="6">
        <v>61</v>
      </c>
      <c r="B61" s="6">
        <v>60</v>
      </c>
      <c r="C61" s="6" t="s">
        <v>232</v>
      </c>
      <c r="D61" s="6" t="s">
        <v>202</v>
      </c>
      <c r="E61" s="7" t="s">
        <v>171</v>
      </c>
    </row>
    <row r="62" spans="1:9">
      <c r="A62" s="6">
        <v>62</v>
      </c>
      <c r="B62" s="6">
        <v>61</v>
      </c>
      <c r="C62" s="6" t="s">
        <v>232</v>
      </c>
      <c r="D62" s="6" t="s">
        <v>202</v>
      </c>
      <c r="E62" s="7" t="s">
        <v>172</v>
      </c>
    </row>
    <row r="63" spans="1:9">
      <c r="A63" s="6">
        <v>63</v>
      </c>
      <c r="B63" s="6">
        <v>62</v>
      </c>
      <c r="C63" s="6" t="s">
        <v>232</v>
      </c>
      <c r="D63" s="6" t="s">
        <v>202</v>
      </c>
      <c r="E63" s="6" t="s">
        <v>173</v>
      </c>
    </row>
    <row r="64" spans="1:9">
      <c r="A64" s="6">
        <v>64</v>
      </c>
      <c r="B64" s="6">
        <v>63</v>
      </c>
      <c r="C64" s="6" t="s">
        <v>232</v>
      </c>
      <c r="D64" s="6" t="s">
        <v>202</v>
      </c>
      <c r="E64" s="6" t="s">
        <v>174</v>
      </c>
    </row>
    <row r="65" spans="1:9">
      <c r="A65" s="6">
        <v>65</v>
      </c>
      <c r="B65" s="6">
        <v>64</v>
      </c>
      <c r="C65" s="6" t="s">
        <v>232</v>
      </c>
      <c r="D65" s="6" t="s">
        <v>202</v>
      </c>
      <c r="E65" s="6" t="s">
        <v>203</v>
      </c>
    </row>
    <row r="66" spans="1:9">
      <c r="A66" s="6">
        <v>66</v>
      </c>
      <c r="B66" s="6">
        <v>65</v>
      </c>
      <c r="C66" s="19" t="s">
        <v>275</v>
      </c>
      <c r="D66" s="19" t="s">
        <v>218</v>
      </c>
      <c r="E66" s="19" t="s">
        <v>213</v>
      </c>
      <c r="F66" s="1"/>
      <c r="G66" s="1"/>
      <c r="H66" s="1"/>
      <c r="I66" s="2"/>
    </row>
    <row r="67" spans="1:9">
      <c r="A67" s="6">
        <v>67</v>
      </c>
      <c r="B67" s="6">
        <v>66</v>
      </c>
      <c r="C67" s="19" t="s">
        <v>275</v>
      </c>
      <c r="D67" s="19" t="s">
        <v>218</v>
      </c>
      <c r="E67" s="19" t="s">
        <v>273</v>
      </c>
      <c r="F67" s="1" t="s">
        <v>11</v>
      </c>
      <c r="G67" s="1" t="s">
        <v>134</v>
      </c>
      <c r="H67" s="1" t="s">
        <v>13</v>
      </c>
      <c r="I67" s="2">
        <v>0.44</v>
      </c>
    </row>
    <row r="68" spans="1:9" s="19" customFormat="1">
      <c r="A68" s="6">
        <v>68</v>
      </c>
      <c r="B68" s="6">
        <v>67</v>
      </c>
      <c r="C68" s="19" t="s">
        <v>275</v>
      </c>
      <c r="D68" s="19" t="s">
        <v>218</v>
      </c>
      <c r="E68" s="19" t="s">
        <v>274</v>
      </c>
    </row>
    <row r="69" spans="1:9" s="19" customFormat="1">
      <c r="A69" s="6">
        <v>69</v>
      </c>
      <c r="B69" s="6">
        <v>68</v>
      </c>
      <c r="C69" s="19" t="s">
        <v>230</v>
      </c>
      <c r="D69" s="19" t="s">
        <v>227</v>
      </c>
      <c r="E69" s="19" t="s">
        <v>229</v>
      </c>
      <c r="F69" s="1" t="s">
        <v>14</v>
      </c>
      <c r="G69" s="1" t="s">
        <v>136</v>
      </c>
      <c r="H69" s="1" t="s">
        <v>16</v>
      </c>
      <c r="I69" s="2">
        <v>0.21</v>
      </c>
    </row>
    <row r="70" spans="1:9" s="19" customFormat="1">
      <c r="A70" s="6">
        <v>70</v>
      </c>
      <c r="B70" s="6">
        <v>69</v>
      </c>
      <c r="C70" s="19" t="s">
        <v>230</v>
      </c>
      <c r="D70" s="19" t="s">
        <v>228</v>
      </c>
      <c r="E70" s="19" t="s">
        <v>229</v>
      </c>
      <c r="F70" s="1" t="s">
        <v>14</v>
      </c>
      <c r="G70" s="1" t="s">
        <v>139</v>
      </c>
      <c r="H70" s="1" t="s">
        <v>18</v>
      </c>
      <c r="I70" s="2">
        <v>0.25</v>
      </c>
    </row>
    <row r="71" spans="1:9" s="19" customFormat="1">
      <c r="A71" s="6">
        <v>71</v>
      </c>
      <c r="B71" s="6">
        <v>70</v>
      </c>
      <c r="C71" s="6" t="s">
        <v>240</v>
      </c>
      <c r="D71" s="6" t="s">
        <v>244</v>
      </c>
      <c r="E71" s="6" t="s">
        <v>241</v>
      </c>
      <c r="F71" s="1" t="s">
        <v>20</v>
      </c>
      <c r="G71" s="1" t="s">
        <v>57</v>
      </c>
      <c r="H71" s="1" t="s">
        <v>21</v>
      </c>
      <c r="I71" s="2">
        <v>0.46</v>
      </c>
    </row>
    <row r="72" spans="1:9" s="19" customFormat="1">
      <c r="A72" s="6">
        <v>72</v>
      </c>
      <c r="B72" s="6">
        <v>71</v>
      </c>
      <c r="C72" s="6" t="s">
        <v>240</v>
      </c>
      <c r="D72" s="6" t="s">
        <v>244</v>
      </c>
      <c r="E72" s="6" t="s">
        <v>242</v>
      </c>
      <c r="F72" s="1" t="s">
        <v>20</v>
      </c>
      <c r="G72" s="1" t="s">
        <v>57</v>
      </c>
      <c r="H72" s="1" t="s">
        <v>22</v>
      </c>
      <c r="I72" s="2">
        <v>0.57999999999999996</v>
      </c>
    </row>
    <row r="73" spans="1:9">
      <c r="A73" s="6">
        <v>73</v>
      </c>
      <c r="B73" s="6">
        <v>72</v>
      </c>
      <c r="C73" s="6" t="s">
        <v>240</v>
      </c>
      <c r="D73" s="6" t="s">
        <v>244</v>
      </c>
      <c r="E73" s="6" t="s">
        <v>243</v>
      </c>
      <c r="F73" s="1" t="s">
        <v>20</v>
      </c>
      <c r="G73" s="1" t="s">
        <v>57</v>
      </c>
      <c r="H73" s="1" t="s">
        <v>23</v>
      </c>
      <c r="I73" s="2">
        <v>0.56000000000000005</v>
      </c>
    </row>
    <row r="74" spans="1:9">
      <c r="A74" s="6">
        <v>74</v>
      </c>
      <c r="B74" s="6">
        <v>73</v>
      </c>
      <c r="C74" s="6" t="s">
        <v>240</v>
      </c>
      <c r="D74" s="6" t="s">
        <v>245</v>
      </c>
      <c r="E74" s="6" t="s">
        <v>241</v>
      </c>
      <c r="F74" s="1" t="s">
        <v>20</v>
      </c>
      <c r="G74" s="1" t="s">
        <v>61</v>
      </c>
      <c r="H74" s="1" t="s">
        <v>21</v>
      </c>
      <c r="I74" s="2">
        <v>0.38</v>
      </c>
    </row>
    <row r="75" spans="1:9">
      <c r="A75" s="6">
        <v>75</v>
      </c>
      <c r="B75" s="6">
        <v>74</v>
      </c>
      <c r="C75" s="6" t="s">
        <v>240</v>
      </c>
      <c r="D75" s="6" t="s">
        <v>245</v>
      </c>
      <c r="E75" s="6" t="s">
        <v>242</v>
      </c>
      <c r="F75" s="1" t="s">
        <v>20</v>
      </c>
      <c r="G75" s="1" t="s">
        <v>61</v>
      </c>
      <c r="H75" s="1" t="s">
        <v>22</v>
      </c>
      <c r="I75" s="2">
        <v>0.48</v>
      </c>
    </row>
    <row r="76" spans="1:9">
      <c r="A76" s="6">
        <v>76</v>
      </c>
      <c r="B76" s="6">
        <v>75</v>
      </c>
      <c r="C76" s="6" t="s">
        <v>240</v>
      </c>
      <c r="D76" s="6" t="s">
        <v>245</v>
      </c>
      <c r="E76" s="6" t="s">
        <v>243</v>
      </c>
      <c r="F76" s="1" t="s">
        <v>20</v>
      </c>
      <c r="G76" s="1" t="s">
        <v>61</v>
      </c>
      <c r="H76" s="1" t="s">
        <v>23</v>
      </c>
      <c r="I76" s="2">
        <v>0.48</v>
      </c>
    </row>
    <row r="77" spans="1:9">
      <c r="A77" s="6">
        <v>77</v>
      </c>
      <c r="B77" s="6">
        <v>76</v>
      </c>
      <c r="C77" s="6" t="s">
        <v>240</v>
      </c>
      <c r="D77" s="6" t="s">
        <v>247</v>
      </c>
      <c r="E77" s="6" t="s">
        <v>241</v>
      </c>
      <c r="F77" s="1" t="s">
        <v>20</v>
      </c>
      <c r="G77" s="1" t="s">
        <v>64</v>
      </c>
      <c r="H77" s="1" t="s">
        <v>21</v>
      </c>
      <c r="I77" s="2">
        <v>0.47</v>
      </c>
    </row>
    <row r="78" spans="1:9">
      <c r="A78" s="6">
        <v>78</v>
      </c>
      <c r="B78" s="6">
        <v>77</v>
      </c>
      <c r="C78" s="6" t="s">
        <v>240</v>
      </c>
      <c r="D78" s="6" t="s">
        <v>247</v>
      </c>
      <c r="E78" s="6" t="s">
        <v>242</v>
      </c>
      <c r="F78" s="1" t="s">
        <v>20</v>
      </c>
      <c r="G78" s="1" t="s">
        <v>64</v>
      </c>
      <c r="H78" s="1" t="s">
        <v>22</v>
      </c>
      <c r="I78" s="2">
        <v>0.23</v>
      </c>
    </row>
    <row r="79" spans="1:9">
      <c r="A79" s="6">
        <v>79</v>
      </c>
      <c r="B79" s="6">
        <v>78</v>
      </c>
      <c r="C79" s="6" t="s">
        <v>240</v>
      </c>
      <c r="D79" s="6" t="s">
        <v>247</v>
      </c>
      <c r="E79" s="6" t="s">
        <v>243</v>
      </c>
      <c r="F79" s="1" t="s">
        <v>20</v>
      </c>
      <c r="G79" s="1" t="s">
        <v>64</v>
      </c>
      <c r="H79" s="1" t="s">
        <v>23</v>
      </c>
      <c r="I79" s="2">
        <v>0.4</v>
      </c>
    </row>
    <row r="80" spans="1:9">
      <c r="A80" s="6">
        <v>80</v>
      </c>
      <c r="B80" s="6">
        <v>79</v>
      </c>
      <c r="C80" s="6" t="s">
        <v>240</v>
      </c>
      <c r="D80" s="6" t="s">
        <v>246</v>
      </c>
      <c r="E80" s="6" t="s">
        <v>241</v>
      </c>
    </row>
    <row r="81" spans="1:5">
      <c r="A81" s="6">
        <v>81</v>
      </c>
      <c r="B81" s="6">
        <v>80</v>
      </c>
      <c r="C81" s="6" t="s">
        <v>240</v>
      </c>
      <c r="D81" s="6" t="s">
        <v>246</v>
      </c>
      <c r="E81" s="6" t="s">
        <v>242</v>
      </c>
    </row>
    <row r="82" spans="1:5">
      <c r="A82" s="6">
        <v>82</v>
      </c>
      <c r="B82" s="6">
        <v>81</v>
      </c>
      <c r="C82" s="6" t="s">
        <v>240</v>
      </c>
      <c r="D82" s="6" t="s">
        <v>246</v>
      </c>
      <c r="E82" s="6" t="s">
        <v>243</v>
      </c>
    </row>
    <row r="83" spans="1:5">
      <c r="A83" s="6">
        <v>83</v>
      </c>
      <c r="B83" s="6">
        <v>82</v>
      </c>
      <c r="C83" s="6" t="s">
        <v>240</v>
      </c>
      <c r="D83" s="6" t="s">
        <v>244</v>
      </c>
      <c r="E83" s="6" t="s">
        <v>267</v>
      </c>
    </row>
    <row r="84" spans="1:5">
      <c r="A84" s="6">
        <v>84</v>
      </c>
      <c r="B84" s="6">
        <v>83</v>
      </c>
      <c r="C84" s="6" t="s">
        <v>240</v>
      </c>
      <c r="D84" s="6" t="s">
        <v>244</v>
      </c>
      <c r="E84" s="6" t="s">
        <v>268</v>
      </c>
    </row>
    <row r="85" spans="1:5">
      <c r="A85" s="6">
        <v>85</v>
      </c>
      <c r="B85" s="6">
        <v>84</v>
      </c>
      <c r="C85" s="6" t="s">
        <v>240</v>
      </c>
      <c r="D85" s="6" t="s">
        <v>244</v>
      </c>
      <c r="E85" s="6" t="s">
        <v>269</v>
      </c>
    </row>
    <row r="86" spans="1:5">
      <c r="A86" s="6">
        <v>86</v>
      </c>
      <c r="B86" s="6">
        <v>85</v>
      </c>
      <c r="C86" s="6" t="s">
        <v>240</v>
      </c>
      <c r="D86" s="6" t="s">
        <v>245</v>
      </c>
      <c r="E86" s="6" t="s">
        <v>267</v>
      </c>
    </row>
    <row r="87" spans="1:5">
      <c r="A87" s="6">
        <v>87</v>
      </c>
      <c r="B87" s="6">
        <v>86</v>
      </c>
      <c r="C87" s="6" t="s">
        <v>240</v>
      </c>
      <c r="D87" s="6" t="s">
        <v>245</v>
      </c>
      <c r="E87" s="6" t="s">
        <v>268</v>
      </c>
    </row>
    <row r="88" spans="1:5">
      <c r="A88" s="6">
        <v>88</v>
      </c>
      <c r="B88" s="6">
        <v>87</v>
      </c>
      <c r="C88" s="6" t="s">
        <v>240</v>
      </c>
      <c r="D88" s="6" t="s">
        <v>245</v>
      </c>
      <c r="E88" s="6" t="s">
        <v>269</v>
      </c>
    </row>
    <row r="89" spans="1:5">
      <c r="A89" s="6">
        <v>89</v>
      </c>
      <c r="B89" s="6">
        <v>88</v>
      </c>
      <c r="C89" s="6" t="s">
        <v>240</v>
      </c>
      <c r="D89" s="6" t="s">
        <v>247</v>
      </c>
      <c r="E89" s="6" t="s">
        <v>267</v>
      </c>
    </row>
    <row r="90" spans="1:5">
      <c r="A90" s="6">
        <v>90</v>
      </c>
      <c r="B90" s="6">
        <v>89</v>
      </c>
      <c r="C90" s="6" t="s">
        <v>240</v>
      </c>
      <c r="D90" s="6" t="s">
        <v>247</v>
      </c>
      <c r="E90" s="6" t="s">
        <v>268</v>
      </c>
    </row>
    <row r="91" spans="1:5">
      <c r="A91" s="6">
        <v>91</v>
      </c>
      <c r="B91" s="6">
        <v>90</v>
      </c>
      <c r="C91" s="6" t="s">
        <v>240</v>
      </c>
      <c r="D91" s="6" t="s">
        <v>247</v>
      </c>
      <c r="E91" s="6" t="s">
        <v>269</v>
      </c>
    </row>
    <row r="92" spans="1:5">
      <c r="A92" s="6">
        <v>92</v>
      </c>
      <c r="B92" s="6">
        <v>91</v>
      </c>
      <c r="C92" s="6" t="s">
        <v>240</v>
      </c>
      <c r="D92" s="6" t="s">
        <v>246</v>
      </c>
      <c r="E92" s="6" t="s">
        <v>267</v>
      </c>
    </row>
    <row r="93" spans="1:5">
      <c r="A93" s="6">
        <v>93</v>
      </c>
      <c r="B93" s="6">
        <v>92</v>
      </c>
      <c r="C93" s="6" t="s">
        <v>240</v>
      </c>
      <c r="D93" s="6" t="s">
        <v>246</v>
      </c>
      <c r="E93" s="6" t="s">
        <v>268</v>
      </c>
    </row>
    <row r="94" spans="1:5">
      <c r="A94" s="6">
        <v>94</v>
      </c>
      <c r="B94" s="6">
        <v>93</v>
      </c>
      <c r="C94" s="6" t="s">
        <v>240</v>
      </c>
      <c r="D94" s="6" t="s">
        <v>246</v>
      </c>
      <c r="E94" s="6" t="s">
        <v>269</v>
      </c>
    </row>
    <row r="95" spans="1:5">
      <c r="A95" s="6">
        <v>95</v>
      </c>
      <c r="B95" s="6">
        <v>94</v>
      </c>
      <c r="C95" s="6" t="s">
        <v>240</v>
      </c>
      <c r="D95" s="6" t="s">
        <v>244</v>
      </c>
      <c r="E95" s="6" t="s">
        <v>270</v>
      </c>
    </row>
    <row r="96" spans="1:5">
      <c r="A96" s="6">
        <v>96</v>
      </c>
      <c r="B96" s="6">
        <v>95</v>
      </c>
      <c r="C96" s="6" t="s">
        <v>240</v>
      </c>
      <c r="D96" s="6" t="s">
        <v>247</v>
      </c>
      <c r="E96" s="6" t="s">
        <v>270</v>
      </c>
    </row>
    <row r="97" spans="1:9">
      <c r="A97" s="6">
        <v>97</v>
      </c>
      <c r="B97" s="6">
        <v>96</v>
      </c>
      <c r="C97" s="6" t="s">
        <v>240</v>
      </c>
      <c r="D97" s="6" t="s">
        <v>244</v>
      </c>
      <c r="E97" s="6" t="s">
        <v>270</v>
      </c>
    </row>
    <row r="98" spans="1:9">
      <c r="A98" s="6">
        <v>98</v>
      </c>
      <c r="B98" s="6">
        <v>97</v>
      </c>
      <c r="C98" s="6" t="s">
        <v>240</v>
      </c>
      <c r="D98" s="6" t="s">
        <v>247</v>
      </c>
      <c r="E98" s="6" t="s">
        <v>270</v>
      </c>
    </row>
    <row r="99" spans="1:9">
      <c r="A99" s="6">
        <v>99</v>
      </c>
      <c r="B99" s="6">
        <v>98</v>
      </c>
      <c r="C99" s="6" t="s">
        <v>240</v>
      </c>
      <c r="D99" s="6" t="s">
        <v>254</v>
      </c>
      <c r="E99" s="6" t="s">
        <v>241</v>
      </c>
    </row>
    <row r="100" spans="1:9">
      <c r="A100" s="6">
        <v>100</v>
      </c>
      <c r="B100" s="6">
        <v>99</v>
      </c>
      <c r="C100" s="6" t="s">
        <v>240</v>
      </c>
      <c r="D100" s="6" t="s">
        <v>254</v>
      </c>
      <c r="E100" s="6" t="s">
        <v>242</v>
      </c>
    </row>
    <row r="101" spans="1:9">
      <c r="A101" s="6">
        <v>101</v>
      </c>
      <c r="B101" s="6">
        <v>100</v>
      </c>
      <c r="C101" s="6" t="s">
        <v>240</v>
      </c>
      <c r="D101" s="6" t="s">
        <v>254</v>
      </c>
      <c r="E101" s="6" t="s">
        <v>243</v>
      </c>
    </row>
    <row r="102" spans="1:9">
      <c r="A102" s="6">
        <v>102</v>
      </c>
      <c r="B102" s="6">
        <v>101</v>
      </c>
      <c r="C102" s="6" t="s">
        <v>240</v>
      </c>
      <c r="D102" s="6" t="s">
        <v>254</v>
      </c>
      <c r="E102" s="6" t="s">
        <v>270</v>
      </c>
    </row>
    <row r="103" spans="1:9">
      <c r="A103" s="6">
        <v>103</v>
      </c>
      <c r="B103" s="6">
        <v>102</v>
      </c>
      <c r="C103" s="6" t="s">
        <v>240</v>
      </c>
      <c r="D103" s="6" t="s">
        <v>254</v>
      </c>
      <c r="E103" s="6" t="s">
        <v>267</v>
      </c>
    </row>
    <row r="104" spans="1:9">
      <c r="A104" s="6">
        <v>104</v>
      </c>
      <c r="B104" s="6">
        <v>103</v>
      </c>
      <c r="C104" s="6" t="s">
        <v>240</v>
      </c>
      <c r="D104" s="6" t="s">
        <v>254</v>
      </c>
      <c r="E104" s="6" t="s">
        <v>268</v>
      </c>
    </row>
    <row r="105" spans="1:9">
      <c r="A105" s="6">
        <v>105</v>
      </c>
      <c r="B105" s="6">
        <v>104</v>
      </c>
      <c r="C105" s="6" t="s">
        <v>240</v>
      </c>
      <c r="D105" s="6" t="s">
        <v>254</v>
      </c>
      <c r="E105" s="6" t="s">
        <v>269</v>
      </c>
    </row>
    <row r="106" spans="1:9">
      <c r="A106" s="6">
        <v>106</v>
      </c>
      <c r="B106" s="6">
        <v>105</v>
      </c>
      <c r="C106" t="s">
        <v>248</v>
      </c>
      <c r="D106" s="6" t="s">
        <v>249</v>
      </c>
      <c r="E106" s="7" t="s">
        <v>250</v>
      </c>
      <c r="F106" s="1" t="s">
        <v>24</v>
      </c>
      <c r="G106" s="1" t="s">
        <v>68</v>
      </c>
      <c r="H106" s="1" t="s">
        <v>25</v>
      </c>
      <c r="I106" s="2">
        <v>0.41</v>
      </c>
    </row>
    <row r="107" spans="1:9">
      <c r="A107" s="6">
        <v>107</v>
      </c>
      <c r="B107" s="6">
        <v>106</v>
      </c>
      <c r="C107" t="s">
        <v>248</v>
      </c>
      <c r="D107" s="6" t="s">
        <v>251</v>
      </c>
      <c r="E107" s="7" t="s">
        <v>250</v>
      </c>
    </row>
    <row r="108" spans="1:9">
      <c r="A108" s="6">
        <v>108</v>
      </c>
      <c r="B108" s="6">
        <v>107</v>
      </c>
      <c r="C108" t="s">
        <v>248</v>
      </c>
      <c r="D108" s="6" t="s">
        <v>252</v>
      </c>
      <c r="E108" s="7" t="s">
        <v>250</v>
      </c>
    </row>
    <row r="109" spans="1:9">
      <c r="A109" s="6">
        <v>109</v>
      </c>
      <c r="B109" s="6">
        <v>108</v>
      </c>
      <c r="C109" t="s">
        <v>248</v>
      </c>
      <c r="D109" s="6" t="s">
        <v>253</v>
      </c>
      <c r="E109" s="7" t="s">
        <v>250</v>
      </c>
    </row>
    <row r="110" spans="1:9">
      <c r="A110" s="6">
        <v>110</v>
      </c>
      <c r="B110" s="6">
        <v>109</v>
      </c>
      <c r="C110" t="s">
        <v>248</v>
      </c>
      <c r="D110" s="6" t="s">
        <v>254</v>
      </c>
      <c r="E110" s="7" t="s">
        <v>250</v>
      </c>
    </row>
    <row r="111" spans="1:9">
      <c r="A111" s="6">
        <v>111</v>
      </c>
      <c r="B111" s="6">
        <v>110</v>
      </c>
      <c r="C111" t="s">
        <v>248</v>
      </c>
      <c r="D111" s="6" t="s">
        <v>249</v>
      </c>
      <c r="E111" s="7" t="s">
        <v>256</v>
      </c>
    </row>
    <row r="112" spans="1:9">
      <c r="A112" s="6">
        <v>112</v>
      </c>
      <c r="B112" s="6">
        <v>111</v>
      </c>
      <c r="C112" t="s">
        <v>248</v>
      </c>
      <c r="D112" s="6" t="s">
        <v>251</v>
      </c>
      <c r="E112" s="7" t="s">
        <v>256</v>
      </c>
    </row>
    <row r="113" spans="1:9">
      <c r="A113" s="6">
        <v>113</v>
      </c>
      <c r="B113" s="6">
        <v>112</v>
      </c>
      <c r="C113" t="s">
        <v>248</v>
      </c>
      <c r="D113" s="6" t="s">
        <v>252</v>
      </c>
      <c r="E113" s="7" t="s">
        <v>256</v>
      </c>
    </row>
    <row r="114" spans="1:9">
      <c r="A114" s="6">
        <v>114</v>
      </c>
      <c r="B114" s="6">
        <v>113</v>
      </c>
      <c r="C114" t="s">
        <v>248</v>
      </c>
      <c r="D114" s="6" t="s">
        <v>253</v>
      </c>
      <c r="E114" s="7" t="s">
        <v>256</v>
      </c>
    </row>
    <row r="115" spans="1:9">
      <c r="A115" s="6">
        <v>115</v>
      </c>
      <c r="B115" s="6">
        <v>114</v>
      </c>
      <c r="C115" t="s">
        <v>248</v>
      </c>
      <c r="D115" s="6" t="s">
        <v>254</v>
      </c>
      <c r="E115" s="7" t="s">
        <v>256</v>
      </c>
    </row>
    <row r="116" spans="1:9">
      <c r="A116" s="6">
        <v>116</v>
      </c>
      <c r="B116" s="6">
        <v>115</v>
      </c>
      <c r="C116" t="s">
        <v>248</v>
      </c>
      <c r="D116" s="6" t="s">
        <v>249</v>
      </c>
      <c r="E116" s="7" t="s">
        <v>257</v>
      </c>
    </row>
    <row r="117" spans="1:9">
      <c r="A117" s="6">
        <v>117</v>
      </c>
      <c r="B117" s="6">
        <v>116</v>
      </c>
      <c r="C117" t="s">
        <v>248</v>
      </c>
      <c r="D117" s="6" t="s">
        <v>251</v>
      </c>
      <c r="E117" s="7" t="s">
        <v>257</v>
      </c>
    </row>
    <row r="118" spans="1:9">
      <c r="A118" s="6">
        <v>118</v>
      </c>
      <c r="B118" s="6">
        <v>117</v>
      </c>
      <c r="C118" t="s">
        <v>248</v>
      </c>
      <c r="D118" s="6" t="s">
        <v>252</v>
      </c>
      <c r="E118" s="7" t="s">
        <v>257</v>
      </c>
    </row>
    <row r="119" spans="1:9">
      <c r="A119" s="6">
        <v>119</v>
      </c>
      <c r="B119" s="6">
        <v>118</v>
      </c>
      <c r="C119" t="s">
        <v>248</v>
      </c>
      <c r="D119" s="6" t="s">
        <v>253</v>
      </c>
      <c r="E119" s="7" t="s">
        <v>257</v>
      </c>
    </row>
    <row r="120" spans="1:9">
      <c r="A120" s="6">
        <v>120</v>
      </c>
      <c r="B120" s="6">
        <v>119</v>
      </c>
      <c r="C120" t="s">
        <v>248</v>
      </c>
      <c r="D120" s="6" t="s">
        <v>254</v>
      </c>
      <c r="E120" s="7" t="s">
        <v>257</v>
      </c>
    </row>
    <row r="121" spans="1:9">
      <c r="A121" s="6">
        <v>122</v>
      </c>
      <c r="B121" s="6">
        <v>120</v>
      </c>
      <c r="C121" s="6" t="s">
        <v>286</v>
      </c>
      <c r="D121" s="6" t="s">
        <v>77</v>
      </c>
      <c r="E121" s="7" t="s">
        <v>287</v>
      </c>
      <c r="F121" s="1" t="s">
        <v>27</v>
      </c>
      <c r="G121" s="1" t="s">
        <v>77</v>
      </c>
      <c r="H121" s="1" t="s">
        <v>28</v>
      </c>
      <c r="I121" s="2">
        <v>0.44</v>
      </c>
    </row>
    <row r="122" spans="1:9">
      <c r="A122" s="6">
        <v>123</v>
      </c>
      <c r="B122" s="6">
        <v>121</v>
      </c>
      <c r="C122" s="43" t="s">
        <v>286</v>
      </c>
      <c r="D122" s="43" t="s">
        <v>356</v>
      </c>
      <c r="E122" s="42"/>
      <c r="F122" s="43"/>
      <c r="G122" s="43"/>
      <c r="H122" s="43"/>
      <c r="I122" s="43"/>
    </row>
    <row r="123" spans="1:9">
      <c r="A123" s="6">
        <v>124</v>
      </c>
      <c r="B123" s="6">
        <v>122</v>
      </c>
      <c r="C123" s="43" t="s">
        <v>286</v>
      </c>
      <c r="D123" s="43" t="s">
        <v>356</v>
      </c>
      <c r="E123" s="42"/>
      <c r="F123" s="43"/>
      <c r="G123" s="43"/>
      <c r="H123" s="43"/>
      <c r="I123" s="43"/>
    </row>
    <row r="124" spans="1:9">
      <c r="A124" s="6">
        <v>126</v>
      </c>
      <c r="B124" s="6">
        <v>123</v>
      </c>
      <c r="C124" t="s">
        <v>290</v>
      </c>
      <c r="D124" s="7" t="s">
        <v>291</v>
      </c>
      <c r="E124" t="s">
        <v>210</v>
      </c>
    </row>
    <row r="125" spans="1:9" s="43" customFormat="1">
      <c r="A125" s="6">
        <v>127</v>
      </c>
      <c r="B125" s="6">
        <v>124</v>
      </c>
      <c r="C125" t="s">
        <v>290</v>
      </c>
      <c r="D125" s="7" t="s">
        <v>291</v>
      </c>
      <c r="E125" t="s">
        <v>210</v>
      </c>
      <c r="F125" s="6"/>
      <c r="G125" s="6"/>
      <c r="H125" s="6"/>
      <c r="I125" s="6"/>
    </row>
    <row r="126" spans="1:9" s="43" customFormat="1">
      <c r="A126" s="6">
        <v>128</v>
      </c>
      <c r="B126" s="6">
        <v>125</v>
      </c>
      <c r="C126" t="s">
        <v>290</v>
      </c>
      <c r="D126" s="7" t="s">
        <v>291</v>
      </c>
      <c r="E126" t="s">
        <v>210</v>
      </c>
      <c r="F126" s="6"/>
      <c r="G126" s="6"/>
      <c r="H126" s="6"/>
      <c r="I126" s="6"/>
    </row>
    <row r="127" spans="1:9" s="43" customFormat="1">
      <c r="A127" s="6">
        <v>129</v>
      </c>
      <c r="B127" s="6">
        <v>126</v>
      </c>
      <c r="C127" t="s">
        <v>290</v>
      </c>
      <c r="D127" s="7" t="s">
        <v>291</v>
      </c>
      <c r="E127" s="7" t="s">
        <v>210</v>
      </c>
      <c r="F127" s="6"/>
      <c r="G127" s="6"/>
      <c r="H127" s="6"/>
      <c r="I127" s="6"/>
    </row>
    <row r="128" spans="1:9">
      <c r="A128" s="6">
        <v>132</v>
      </c>
      <c r="B128" s="6">
        <v>127</v>
      </c>
      <c r="C128" s="37" t="s">
        <v>55</v>
      </c>
      <c r="D128" s="6" t="s">
        <v>293</v>
      </c>
      <c r="E128" s="6" t="s">
        <v>292</v>
      </c>
      <c r="F128" s="1" t="s">
        <v>55</v>
      </c>
      <c r="G128" s="1" t="s">
        <v>105</v>
      </c>
      <c r="H128" s="1" t="s">
        <v>56</v>
      </c>
      <c r="I128" s="2">
        <v>0.43</v>
      </c>
    </row>
    <row r="129" spans="1:9">
      <c r="A129" s="6">
        <v>133</v>
      </c>
      <c r="B129" s="6">
        <v>128</v>
      </c>
      <c r="C129" s="6" t="s">
        <v>55</v>
      </c>
      <c r="D129" s="6" t="s">
        <v>296</v>
      </c>
      <c r="E129" s="6" t="s">
        <v>292</v>
      </c>
    </row>
    <row r="130" spans="1:9">
      <c r="A130" s="6">
        <v>134</v>
      </c>
      <c r="B130" s="6">
        <v>129</v>
      </c>
      <c r="C130" s="6" t="s">
        <v>55</v>
      </c>
      <c r="D130" s="6" t="s">
        <v>299</v>
      </c>
      <c r="E130" s="6" t="s">
        <v>292</v>
      </c>
      <c r="F130" s="1" t="s">
        <v>55</v>
      </c>
      <c r="G130" s="1" t="s">
        <v>109</v>
      </c>
      <c r="H130" s="1" t="s">
        <v>56</v>
      </c>
      <c r="I130" s="2">
        <v>0.25</v>
      </c>
    </row>
    <row r="131" spans="1:9">
      <c r="A131" s="6">
        <v>135</v>
      </c>
      <c r="B131" s="6">
        <v>130</v>
      </c>
      <c r="C131" s="6" t="s">
        <v>55</v>
      </c>
      <c r="D131" s="6" t="s">
        <v>302</v>
      </c>
      <c r="E131" s="6" t="s">
        <v>292</v>
      </c>
    </row>
    <row r="132" spans="1:9">
      <c r="A132" s="6">
        <v>136</v>
      </c>
      <c r="B132" s="6">
        <v>131</v>
      </c>
      <c r="C132" s="6" t="s">
        <v>55</v>
      </c>
      <c r="D132" s="6" t="s">
        <v>303</v>
      </c>
      <c r="E132" s="6" t="s">
        <v>292</v>
      </c>
    </row>
    <row r="133" spans="1:9">
      <c r="A133" s="6">
        <v>137</v>
      </c>
      <c r="B133" s="6">
        <v>132</v>
      </c>
      <c r="C133" s="6" t="s">
        <v>55</v>
      </c>
      <c r="D133" s="6" t="s">
        <v>305</v>
      </c>
      <c r="E133" s="6" t="s">
        <v>292</v>
      </c>
    </row>
    <row r="134" spans="1:9">
      <c r="A134" s="6">
        <v>138</v>
      </c>
      <c r="B134" s="6">
        <v>133</v>
      </c>
      <c r="C134" s="6" t="s">
        <v>55</v>
      </c>
      <c r="D134" s="6" t="s">
        <v>307</v>
      </c>
      <c r="E134" s="6" t="s">
        <v>292</v>
      </c>
    </row>
    <row r="135" spans="1:9">
      <c r="A135" s="6">
        <v>139</v>
      </c>
      <c r="B135" s="6">
        <v>134</v>
      </c>
      <c r="C135" s="6" t="s">
        <v>55</v>
      </c>
      <c r="D135" s="6" t="s">
        <v>309</v>
      </c>
      <c r="E135" s="6" t="s">
        <v>292</v>
      </c>
    </row>
    <row r="136" spans="1:9">
      <c r="A136" s="6">
        <v>140</v>
      </c>
      <c r="B136" s="6">
        <v>135</v>
      </c>
      <c r="C136" s="6" t="s">
        <v>55</v>
      </c>
      <c r="D136" s="6" t="s">
        <v>311</v>
      </c>
      <c r="E136" s="6" t="s">
        <v>292</v>
      </c>
    </row>
    <row r="137" spans="1:9">
      <c r="A137" s="6">
        <v>141</v>
      </c>
      <c r="B137" s="6">
        <v>136</v>
      </c>
      <c r="C137" s="6" t="s">
        <v>55</v>
      </c>
      <c r="D137" s="6" t="s">
        <v>313</v>
      </c>
      <c r="E137" s="6" t="s">
        <v>292</v>
      </c>
    </row>
    <row r="138" spans="1:9">
      <c r="A138" s="6">
        <v>142</v>
      </c>
      <c r="B138" s="6">
        <v>137</v>
      </c>
      <c r="C138" s="6" t="s">
        <v>55</v>
      </c>
      <c r="D138" s="6" t="s">
        <v>315</v>
      </c>
      <c r="E138" s="6" t="s">
        <v>292</v>
      </c>
    </row>
    <row r="139" spans="1:9">
      <c r="A139" s="6">
        <v>143</v>
      </c>
      <c r="B139" s="6">
        <v>138</v>
      </c>
      <c r="C139" s="6" t="s">
        <v>55</v>
      </c>
      <c r="D139" s="6" t="s">
        <v>317</v>
      </c>
      <c r="E139" s="6" t="s">
        <v>292</v>
      </c>
    </row>
    <row r="140" spans="1:9">
      <c r="A140" s="6">
        <v>144</v>
      </c>
      <c r="B140" s="6">
        <v>139</v>
      </c>
      <c r="C140" s="6" t="s">
        <v>55</v>
      </c>
      <c r="D140" s="6" t="s">
        <v>319</v>
      </c>
      <c r="E140" s="6" t="s">
        <v>292</v>
      </c>
    </row>
    <row r="141" spans="1:9">
      <c r="A141" s="6">
        <v>145</v>
      </c>
      <c r="B141" s="6">
        <v>140</v>
      </c>
      <c r="C141" s="6" t="s">
        <v>55</v>
      </c>
      <c r="D141" s="6" t="s">
        <v>321</v>
      </c>
      <c r="E141" s="6" t="s">
        <v>292</v>
      </c>
    </row>
    <row r="142" spans="1:9">
      <c r="A142" s="6">
        <v>146</v>
      </c>
      <c r="B142" s="6">
        <v>141</v>
      </c>
      <c r="C142" s="6" t="s">
        <v>55</v>
      </c>
      <c r="D142" s="6" t="s">
        <v>323</v>
      </c>
      <c r="E142" s="6" t="s">
        <v>292</v>
      </c>
    </row>
    <row r="143" spans="1:9">
      <c r="A143" s="6">
        <v>147</v>
      </c>
      <c r="B143" s="6">
        <v>142</v>
      </c>
      <c r="C143" s="6" t="s">
        <v>55</v>
      </c>
      <c r="D143" s="6" t="s">
        <v>325</v>
      </c>
      <c r="E143" s="6" t="s">
        <v>292</v>
      </c>
    </row>
    <row r="144" spans="1:9">
      <c r="A144" s="6">
        <v>149</v>
      </c>
      <c r="B144" s="6">
        <v>143</v>
      </c>
      <c r="C144" s="6" t="s">
        <v>328</v>
      </c>
      <c r="D144" t="s">
        <v>329</v>
      </c>
      <c r="E144" t="s">
        <v>331</v>
      </c>
    </row>
    <row r="145" spans="1:9">
      <c r="A145" s="6">
        <v>150</v>
      </c>
      <c r="B145" s="6">
        <v>144</v>
      </c>
      <c r="C145" s="6" t="s">
        <v>328</v>
      </c>
      <c r="D145" t="s">
        <v>329</v>
      </c>
      <c r="E145" t="s">
        <v>332</v>
      </c>
    </row>
    <row r="146" spans="1:9">
      <c r="A146" s="6">
        <v>151</v>
      </c>
      <c r="B146" s="6">
        <v>145</v>
      </c>
      <c r="C146" s="6" t="s">
        <v>328</v>
      </c>
      <c r="D146" t="s">
        <v>329</v>
      </c>
      <c r="E146" t="s">
        <v>333</v>
      </c>
    </row>
    <row r="147" spans="1:9">
      <c r="A147" s="6">
        <v>152</v>
      </c>
      <c r="B147" s="6">
        <v>146</v>
      </c>
      <c r="C147" s="6" t="s">
        <v>328</v>
      </c>
      <c r="D147" t="s">
        <v>329</v>
      </c>
      <c r="E147" t="s">
        <v>334</v>
      </c>
    </row>
    <row r="148" spans="1:9">
      <c r="A148" s="6">
        <v>153</v>
      </c>
      <c r="B148" s="6">
        <v>147</v>
      </c>
      <c r="C148" s="6" t="s">
        <v>328</v>
      </c>
      <c r="D148" t="s">
        <v>329</v>
      </c>
      <c r="E148" t="s">
        <v>335</v>
      </c>
    </row>
    <row r="149" spans="1:9">
      <c r="A149" s="6">
        <v>154</v>
      </c>
      <c r="B149" s="6">
        <v>148</v>
      </c>
      <c r="C149" s="6" t="s">
        <v>328</v>
      </c>
      <c r="D149" t="s">
        <v>329</v>
      </c>
      <c r="E149" t="s">
        <v>336</v>
      </c>
    </row>
    <row r="150" spans="1:9">
      <c r="A150" s="6">
        <v>155</v>
      </c>
      <c r="B150" s="6">
        <v>149</v>
      </c>
      <c r="C150" s="6" t="s">
        <v>328</v>
      </c>
      <c r="D150" t="s">
        <v>329</v>
      </c>
      <c r="E150" t="s">
        <v>337</v>
      </c>
      <c r="F150" s="1" t="s">
        <v>7</v>
      </c>
      <c r="G150" s="1" t="s">
        <v>126</v>
      </c>
      <c r="H150" s="1" t="s">
        <v>10</v>
      </c>
      <c r="I150" s="2">
        <v>0.28999999999999998</v>
      </c>
    </row>
    <row r="151" spans="1:9">
      <c r="A151" s="6">
        <v>157</v>
      </c>
      <c r="B151" s="6">
        <v>150</v>
      </c>
      <c r="C151" s="6" t="s">
        <v>328</v>
      </c>
      <c r="D151" t="s">
        <v>329</v>
      </c>
      <c r="E151" t="s">
        <v>338</v>
      </c>
    </row>
    <row r="152" spans="1:9">
      <c r="A152" s="6">
        <v>158</v>
      </c>
      <c r="B152" s="6">
        <v>151</v>
      </c>
      <c r="C152" s="6" t="s">
        <v>328</v>
      </c>
      <c r="D152" t="s">
        <v>329</v>
      </c>
      <c r="E152" t="s">
        <v>339</v>
      </c>
    </row>
    <row r="153" spans="1:9">
      <c r="A153" s="6">
        <v>159</v>
      </c>
      <c r="B153" s="6">
        <v>152</v>
      </c>
      <c r="C153" s="6" t="s">
        <v>328</v>
      </c>
      <c r="D153" t="s">
        <v>329</v>
      </c>
      <c r="E153" t="s">
        <v>340</v>
      </c>
      <c r="F153" s="1" t="s">
        <v>7</v>
      </c>
      <c r="G153" s="1" t="s">
        <v>126</v>
      </c>
      <c r="H153" s="1" t="s">
        <v>9</v>
      </c>
      <c r="I153" s="2">
        <v>0.48</v>
      </c>
    </row>
    <row r="154" spans="1:9">
      <c r="A154" s="6">
        <v>160</v>
      </c>
      <c r="B154" s="6">
        <v>153</v>
      </c>
      <c r="C154" s="6" t="s">
        <v>328</v>
      </c>
      <c r="D154" t="s">
        <v>329</v>
      </c>
      <c r="E154" t="s">
        <v>341</v>
      </c>
    </row>
    <row r="155" spans="1:9">
      <c r="A155" s="6">
        <v>161</v>
      </c>
      <c r="B155" s="6">
        <v>154</v>
      </c>
      <c r="C155" s="6" t="s">
        <v>328</v>
      </c>
      <c r="D155" t="s">
        <v>342</v>
      </c>
      <c r="E155" t="s">
        <v>331</v>
      </c>
    </row>
    <row r="156" spans="1:9">
      <c r="A156" s="6">
        <v>162</v>
      </c>
      <c r="B156" s="6">
        <v>155</v>
      </c>
      <c r="C156" s="6" t="s">
        <v>328</v>
      </c>
      <c r="D156" t="s">
        <v>342</v>
      </c>
      <c r="E156" t="s">
        <v>332</v>
      </c>
    </row>
    <row r="157" spans="1:9">
      <c r="A157" s="6">
        <v>163</v>
      </c>
      <c r="B157" s="6">
        <v>156</v>
      </c>
      <c r="C157" s="6" t="s">
        <v>328</v>
      </c>
      <c r="D157" t="s">
        <v>342</v>
      </c>
      <c r="E157" t="s">
        <v>333</v>
      </c>
    </row>
    <row r="158" spans="1:9">
      <c r="A158" s="6">
        <v>164</v>
      </c>
      <c r="B158" s="6">
        <v>157</v>
      </c>
      <c r="C158" s="6" t="s">
        <v>328</v>
      </c>
      <c r="D158" t="s">
        <v>342</v>
      </c>
      <c r="E158" t="s">
        <v>334</v>
      </c>
    </row>
    <row r="159" spans="1:9">
      <c r="A159" s="6">
        <v>165</v>
      </c>
      <c r="B159" s="6">
        <v>158</v>
      </c>
      <c r="C159" s="6" t="s">
        <v>328</v>
      </c>
      <c r="D159" t="s">
        <v>342</v>
      </c>
      <c r="E159" t="s">
        <v>335</v>
      </c>
    </row>
    <row r="160" spans="1:9">
      <c r="A160" s="6">
        <v>166</v>
      </c>
      <c r="B160" s="6">
        <v>159</v>
      </c>
      <c r="C160" s="6" t="s">
        <v>328</v>
      </c>
      <c r="D160" t="s">
        <v>342</v>
      </c>
      <c r="E160" t="s">
        <v>336</v>
      </c>
    </row>
    <row r="161" spans="1:5">
      <c r="A161" s="6">
        <v>167</v>
      </c>
      <c r="B161" s="6">
        <v>160</v>
      </c>
      <c r="C161" s="6" t="s">
        <v>328</v>
      </c>
      <c r="D161" t="s">
        <v>342</v>
      </c>
      <c r="E161" t="s">
        <v>337</v>
      </c>
    </row>
    <row r="162" spans="1:5">
      <c r="A162" s="6">
        <v>168</v>
      </c>
      <c r="B162" s="6">
        <v>161</v>
      </c>
      <c r="C162" s="6" t="s">
        <v>328</v>
      </c>
      <c r="D162" t="s">
        <v>342</v>
      </c>
      <c r="E162" t="s">
        <v>338</v>
      </c>
    </row>
    <row r="163" spans="1:5">
      <c r="A163" s="6">
        <v>169</v>
      </c>
      <c r="B163" s="6">
        <v>162</v>
      </c>
      <c r="C163" s="6" t="s">
        <v>328</v>
      </c>
      <c r="D163" t="s">
        <v>342</v>
      </c>
      <c r="E163" t="s">
        <v>339</v>
      </c>
    </row>
    <row r="164" spans="1:5">
      <c r="A164" s="6">
        <v>170</v>
      </c>
      <c r="B164" s="6">
        <v>163</v>
      </c>
      <c r="C164" s="6" t="s">
        <v>328</v>
      </c>
      <c r="D164" t="s">
        <v>342</v>
      </c>
      <c r="E164" t="s">
        <v>340</v>
      </c>
    </row>
    <row r="165" spans="1:5">
      <c r="A165" s="6">
        <v>171</v>
      </c>
      <c r="B165" s="6">
        <v>164</v>
      </c>
      <c r="C165" s="6" t="s">
        <v>328</v>
      </c>
      <c r="D165" t="s">
        <v>342</v>
      </c>
      <c r="E165" t="s">
        <v>341</v>
      </c>
    </row>
    <row r="166" spans="1:5">
      <c r="A166" s="6">
        <v>172</v>
      </c>
      <c r="B166" s="6">
        <v>165</v>
      </c>
      <c r="C166" s="6" t="s">
        <v>328</v>
      </c>
      <c r="D166" t="s">
        <v>343</v>
      </c>
      <c r="E166" t="s">
        <v>331</v>
      </c>
    </row>
    <row r="167" spans="1:5">
      <c r="A167" s="6">
        <v>173</v>
      </c>
      <c r="B167" s="6">
        <v>166</v>
      </c>
      <c r="C167" s="6" t="s">
        <v>328</v>
      </c>
      <c r="D167" t="s">
        <v>343</v>
      </c>
      <c r="E167" t="s">
        <v>332</v>
      </c>
    </row>
    <row r="168" spans="1:5">
      <c r="A168" s="6">
        <v>174</v>
      </c>
      <c r="B168" s="6">
        <v>167</v>
      </c>
      <c r="C168" s="6" t="s">
        <v>328</v>
      </c>
      <c r="D168" t="s">
        <v>343</v>
      </c>
      <c r="E168" t="s">
        <v>333</v>
      </c>
    </row>
    <row r="169" spans="1:5">
      <c r="A169" s="6">
        <v>175</v>
      </c>
      <c r="B169" s="6">
        <v>168</v>
      </c>
      <c r="C169" s="6" t="s">
        <v>328</v>
      </c>
      <c r="D169" t="s">
        <v>343</v>
      </c>
      <c r="E169" t="s">
        <v>334</v>
      </c>
    </row>
    <row r="170" spans="1:5">
      <c r="A170" s="6">
        <v>176</v>
      </c>
      <c r="B170" s="6">
        <v>169</v>
      </c>
      <c r="C170" s="6" t="s">
        <v>328</v>
      </c>
      <c r="D170" t="s">
        <v>343</v>
      </c>
      <c r="E170" t="s">
        <v>335</v>
      </c>
    </row>
    <row r="171" spans="1:5">
      <c r="A171" s="6">
        <v>177</v>
      </c>
      <c r="B171" s="6">
        <v>170</v>
      </c>
      <c r="C171" s="6" t="s">
        <v>328</v>
      </c>
      <c r="D171" t="s">
        <v>343</v>
      </c>
      <c r="E171" t="s">
        <v>336</v>
      </c>
    </row>
    <row r="172" spans="1:5">
      <c r="A172" s="6">
        <v>178</v>
      </c>
      <c r="B172" s="6">
        <v>171</v>
      </c>
      <c r="C172" s="6" t="s">
        <v>328</v>
      </c>
      <c r="D172" t="s">
        <v>343</v>
      </c>
      <c r="E172" t="s">
        <v>337</v>
      </c>
    </row>
    <row r="173" spans="1:5">
      <c r="A173" s="6">
        <v>179</v>
      </c>
      <c r="B173" s="6">
        <v>172</v>
      </c>
      <c r="C173" s="6" t="s">
        <v>328</v>
      </c>
      <c r="D173" t="s">
        <v>343</v>
      </c>
      <c r="E173" t="s">
        <v>338</v>
      </c>
    </row>
    <row r="174" spans="1:5">
      <c r="A174" s="6">
        <v>180</v>
      </c>
      <c r="B174" s="6">
        <v>173</v>
      </c>
      <c r="C174" s="6" t="s">
        <v>328</v>
      </c>
      <c r="D174" t="s">
        <v>343</v>
      </c>
      <c r="E174" t="s">
        <v>339</v>
      </c>
    </row>
    <row r="175" spans="1:5">
      <c r="A175" s="6">
        <v>181</v>
      </c>
      <c r="B175" s="6">
        <v>174</v>
      </c>
      <c r="C175" s="6" t="s">
        <v>328</v>
      </c>
      <c r="D175" t="s">
        <v>343</v>
      </c>
      <c r="E175" t="s">
        <v>340</v>
      </c>
    </row>
    <row r="176" spans="1:5">
      <c r="A176" s="6">
        <v>182</v>
      </c>
      <c r="B176" s="6">
        <v>175</v>
      </c>
      <c r="C176" s="6" t="s">
        <v>328</v>
      </c>
      <c r="D176" t="s">
        <v>343</v>
      </c>
      <c r="E176" t="s">
        <v>341</v>
      </c>
    </row>
    <row r="177" spans="1:5">
      <c r="A177" s="6">
        <v>183</v>
      </c>
      <c r="B177" s="6">
        <v>176</v>
      </c>
      <c r="C177" s="6" t="s">
        <v>328</v>
      </c>
      <c r="D177" t="s">
        <v>344</v>
      </c>
      <c r="E177" t="s">
        <v>331</v>
      </c>
    </row>
    <row r="178" spans="1:5">
      <c r="A178" s="6">
        <v>184</v>
      </c>
      <c r="B178" s="6">
        <v>177</v>
      </c>
      <c r="C178" s="6" t="s">
        <v>328</v>
      </c>
      <c r="D178" t="s">
        <v>344</v>
      </c>
      <c r="E178" t="s">
        <v>332</v>
      </c>
    </row>
    <row r="179" spans="1:5">
      <c r="A179" s="6">
        <v>185</v>
      </c>
      <c r="B179" s="6">
        <v>178</v>
      </c>
      <c r="C179" s="6" t="s">
        <v>328</v>
      </c>
      <c r="D179" t="s">
        <v>344</v>
      </c>
      <c r="E179" t="s">
        <v>333</v>
      </c>
    </row>
    <row r="180" spans="1:5">
      <c r="A180" s="6">
        <v>186</v>
      </c>
      <c r="B180" s="6">
        <v>179</v>
      </c>
      <c r="C180" s="6" t="s">
        <v>328</v>
      </c>
      <c r="D180" t="s">
        <v>344</v>
      </c>
      <c r="E180" t="s">
        <v>334</v>
      </c>
    </row>
    <row r="181" spans="1:5">
      <c r="A181" s="6">
        <v>187</v>
      </c>
      <c r="B181" s="6">
        <v>180</v>
      </c>
      <c r="C181" s="6" t="s">
        <v>328</v>
      </c>
      <c r="D181" t="s">
        <v>344</v>
      </c>
      <c r="E181" t="s">
        <v>335</v>
      </c>
    </row>
    <row r="182" spans="1:5">
      <c r="A182" s="6">
        <v>188</v>
      </c>
      <c r="B182" s="6">
        <v>181</v>
      </c>
      <c r="C182" s="6" t="s">
        <v>328</v>
      </c>
      <c r="D182" t="s">
        <v>344</v>
      </c>
      <c r="E182" t="s">
        <v>336</v>
      </c>
    </row>
    <row r="183" spans="1:5">
      <c r="A183" s="6">
        <v>189</v>
      </c>
      <c r="B183" s="6">
        <v>182</v>
      </c>
      <c r="C183" s="6" t="s">
        <v>328</v>
      </c>
      <c r="D183" t="s">
        <v>344</v>
      </c>
      <c r="E183" t="s">
        <v>337</v>
      </c>
    </row>
    <row r="184" spans="1:5">
      <c r="A184" s="6">
        <v>190</v>
      </c>
      <c r="B184" s="6">
        <v>183</v>
      </c>
      <c r="C184" s="6" t="s">
        <v>328</v>
      </c>
      <c r="D184" t="s">
        <v>344</v>
      </c>
      <c r="E184" t="s">
        <v>338</v>
      </c>
    </row>
    <row r="185" spans="1:5">
      <c r="A185" s="6">
        <v>191</v>
      </c>
      <c r="B185" s="6">
        <v>184</v>
      </c>
      <c r="C185" s="6" t="s">
        <v>328</v>
      </c>
      <c r="D185" t="s">
        <v>344</v>
      </c>
      <c r="E185" t="s">
        <v>339</v>
      </c>
    </row>
    <row r="186" spans="1:5">
      <c r="A186" s="6">
        <v>192</v>
      </c>
      <c r="B186" s="6">
        <v>185</v>
      </c>
      <c r="C186" s="6" t="s">
        <v>328</v>
      </c>
      <c r="D186" t="s">
        <v>344</v>
      </c>
      <c r="E186" t="s">
        <v>340</v>
      </c>
    </row>
    <row r="187" spans="1:5">
      <c r="A187" s="6">
        <v>193</v>
      </c>
      <c r="B187" s="6">
        <v>186</v>
      </c>
      <c r="C187" s="6" t="s">
        <v>328</v>
      </c>
      <c r="D187" t="s">
        <v>344</v>
      </c>
      <c r="E187" t="s">
        <v>341</v>
      </c>
    </row>
    <row r="188" spans="1:5">
      <c r="A188" s="6">
        <v>194</v>
      </c>
      <c r="B188" s="6">
        <v>187</v>
      </c>
      <c r="C188" s="6" t="s">
        <v>328</v>
      </c>
      <c r="D188" t="s">
        <v>345</v>
      </c>
      <c r="E188" t="s">
        <v>331</v>
      </c>
    </row>
    <row r="189" spans="1:5">
      <c r="A189" s="6">
        <v>195</v>
      </c>
      <c r="B189" s="6">
        <v>188</v>
      </c>
      <c r="C189" s="6" t="s">
        <v>328</v>
      </c>
      <c r="D189" t="s">
        <v>345</v>
      </c>
      <c r="E189" t="s">
        <v>332</v>
      </c>
    </row>
    <row r="190" spans="1:5">
      <c r="A190" s="6">
        <v>196</v>
      </c>
      <c r="B190" s="6">
        <v>189</v>
      </c>
      <c r="C190" s="6" t="s">
        <v>328</v>
      </c>
      <c r="D190" t="s">
        <v>345</v>
      </c>
      <c r="E190" t="s">
        <v>333</v>
      </c>
    </row>
    <row r="191" spans="1:5">
      <c r="A191" s="6">
        <v>197</v>
      </c>
      <c r="B191" s="6">
        <v>190</v>
      </c>
      <c r="C191" s="6" t="s">
        <v>328</v>
      </c>
      <c r="D191" t="s">
        <v>345</v>
      </c>
      <c r="E191" t="s">
        <v>334</v>
      </c>
    </row>
    <row r="192" spans="1:5">
      <c r="A192" s="6">
        <v>198</v>
      </c>
      <c r="B192" s="6">
        <v>191</v>
      </c>
      <c r="C192" s="6" t="s">
        <v>328</v>
      </c>
      <c r="D192" t="s">
        <v>345</v>
      </c>
      <c r="E192" t="s">
        <v>335</v>
      </c>
    </row>
    <row r="193" spans="1:5">
      <c r="A193" s="6">
        <v>199</v>
      </c>
      <c r="B193" s="6">
        <v>192</v>
      </c>
      <c r="C193" s="6" t="s">
        <v>328</v>
      </c>
      <c r="D193" t="s">
        <v>345</v>
      </c>
      <c r="E193" t="s">
        <v>336</v>
      </c>
    </row>
    <row r="194" spans="1:5">
      <c r="A194" s="6">
        <v>200</v>
      </c>
      <c r="B194" s="6">
        <v>193</v>
      </c>
      <c r="C194" s="6" t="s">
        <v>328</v>
      </c>
      <c r="D194" t="s">
        <v>345</v>
      </c>
      <c r="E194" t="s">
        <v>337</v>
      </c>
    </row>
    <row r="195" spans="1:5">
      <c r="A195" s="6">
        <v>201</v>
      </c>
      <c r="B195" s="6">
        <v>194</v>
      </c>
      <c r="C195" s="6" t="s">
        <v>328</v>
      </c>
      <c r="D195" t="s">
        <v>345</v>
      </c>
      <c r="E195" t="s">
        <v>338</v>
      </c>
    </row>
    <row r="196" spans="1:5">
      <c r="A196" s="6">
        <v>202</v>
      </c>
      <c r="B196" s="6">
        <v>195</v>
      </c>
      <c r="C196" s="6" t="s">
        <v>328</v>
      </c>
      <c r="D196" t="s">
        <v>345</v>
      </c>
      <c r="E196" t="s">
        <v>339</v>
      </c>
    </row>
    <row r="197" spans="1:5">
      <c r="A197" s="6">
        <v>203</v>
      </c>
      <c r="B197" s="6">
        <v>196</v>
      </c>
      <c r="C197" s="6" t="s">
        <v>328</v>
      </c>
      <c r="D197" t="s">
        <v>345</v>
      </c>
      <c r="E197" t="s">
        <v>340</v>
      </c>
    </row>
    <row r="198" spans="1:5">
      <c r="A198" s="6">
        <v>204</v>
      </c>
      <c r="B198" s="6">
        <v>197</v>
      </c>
      <c r="C198" s="6" t="s">
        <v>328</v>
      </c>
      <c r="D198" s="44" t="s">
        <v>345</v>
      </c>
      <c r="E198" t="s">
        <v>341</v>
      </c>
    </row>
    <row r="199" spans="1:5">
      <c r="A199" s="6">
        <v>205</v>
      </c>
      <c r="B199" s="6">
        <v>198</v>
      </c>
      <c r="C199" s="6" t="s">
        <v>346</v>
      </c>
      <c r="D199" s="44" t="s">
        <v>329</v>
      </c>
      <c r="E199" s="7" t="s">
        <v>347</v>
      </c>
    </row>
    <row r="200" spans="1:5">
      <c r="A200" s="6">
        <v>206</v>
      </c>
      <c r="B200" s="6">
        <v>199</v>
      </c>
      <c r="C200" s="6" t="s">
        <v>346</v>
      </c>
      <c r="D200" s="44" t="s">
        <v>329</v>
      </c>
      <c r="E200" s="7" t="s">
        <v>348</v>
      </c>
    </row>
    <row r="201" spans="1:5">
      <c r="A201" s="6">
        <v>207</v>
      </c>
      <c r="B201" s="6">
        <v>200</v>
      </c>
      <c r="C201" s="6" t="s">
        <v>346</v>
      </c>
      <c r="D201" s="44" t="s">
        <v>329</v>
      </c>
      <c r="E201" s="7" t="s">
        <v>349</v>
      </c>
    </row>
    <row r="202" spans="1:5">
      <c r="A202" s="6">
        <v>208</v>
      </c>
      <c r="B202" s="6">
        <v>201</v>
      </c>
      <c r="C202" s="6" t="s">
        <v>346</v>
      </c>
      <c r="D202" s="44" t="s">
        <v>329</v>
      </c>
      <c r="E202" s="7" t="s">
        <v>350</v>
      </c>
    </row>
    <row r="203" spans="1:5">
      <c r="A203" s="6">
        <v>209</v>
      </c>
      <c r="B203" s="6">
        <v>202</v>
      </c>
      <c r="C203" s="6" t="s">
        <v>346</v>
      </c>
      <c r="D203" s="44" t="s">
        <v>329</v>
      </c>
      <c r="E203" s="7" t="s">
        <v>351</v>
      </c>
    </row>
    <row r="204" spans="1:5">
      <c r="A204" s="6">
        <v>210</v>
      </c>
      <c r="B204" s="6">
        <v>203</v>
      </c>
      <c r="C204" s="6" t="s">
        <v>346</v>
      </c>
      <c r="D204" s="44" t="s">
        <v>329</v>
      </c>
      <c r="E204" s="7" t="s">
        <v>352</v>
      </c>
    </row>
    <row r="205" spans="1:5">
      <c r="A205" s="6">
        <v>211</v>
      </c>
      <c r="B205" s="6">
        <v>204</v>
      </c>
      <c r="C205" s="6" t="s">
        <v>346</v>
      </c>
      <c r="D205" s="44" t="s">
        <v>329</v>
      </c>
      <c r="E205" s="7" t="s">
        <v>353</v>
      </c>
    </row>
    <row r="206" spans="1:5">
      <c r="A206" s="6">
        <v>212</v>
      </c>
      <c r="B206" s="6">
        <v>205</v>
      </c>
      <c r="C206" s="6" t="s">
        <v>346</v>
      </c>
      <c r="D206" s="44" t="s">
        <v>329</v>
      </c>
      <c r="E206" s="7" t="s">
        <v>354</v>
      </c>
    </row>
    <row r="207" spans="1:5">
      <c r="A207" s="6">
        <v>213</v>
      </c>
      <c r="B207" s="6">
        <v>206</v>
      </c>
      <c r="C207" s="6" t="s">
        <v>346</v>
      </c>
      <c r="D207" s="44" t="s">
        <v>329</v>
      </c>
      <c r="E207" s="7" t="s">
        <v>355</v>
      </c>
    </row>
    <row r="208" spans="1:5">
      <c r="A208" s="6">
        <v>214</v>
      </c>
      <c r="B208" s="6">
        <v>207</v>
      </c>
      <c r="C208" s="6" t="s">
        <v>346</v>
      </c>
      <c r="D208" s="44" t="s">
        <v>329</v>
      </c>
      <c r="E208" s="7" t="s">
        <v>347</v>
      </c>
    </row>
    <row r="209" spans="1:5">
      <c r="A209" s="6">
        <v>215</v>
      </c>
      <c r="B209" s="6">
        <v>208</v>
      </c>
      <c r="C209" s="6" t="s">
        <v>346</v>
      </c>
      <c r="D209" s="44" t="s">
        <v>342</v>
      </c>
      <c r="E209" s="7" t="s">
        <v>348</v>
      </c>
    </row>
    <row r="210" spans="1:5">
      <c r="A210" s="6">
        <v>216</v>
      </c>
      <c r="B210" s="6">
        <v>209</v>
      </c>
      <c r="C210" s="6" t="s">
        <v>346</v>
      </c>
      <c r="D210" s="44" t="s">
        <v>342</v>
      </c>
      <c r="E210" s="7" t="s">
        <v>349</v>
      </c>
    </row>
    <row r="211" spans="1:5">
      <c r="A211" s="6">
        <v>217</v>
      </c>
      <c r="B211" s="6">
        <v>210</v>
      </c>
      <c r="C211" s="6" t="s">
        <v>346</v>
      </c>
      <c r="D211" s="44" t="s">
        <v>342</v>
      </c>
      <c r="E211" s="7" t="s">
        <v>350</v>
      </c>
    </row>
    <row r="212" spans="1:5">
      <c r="A212" s="6">
        <v>218</v>
      </c>
      <c r="B212" s="6">
        <v>211</v>
      </c>
      <c r="C212" s="6" t="s">
        <v>346</v>
      </c>
      <c r="D212" s="44" t="s">
        <v>342</v>
      </c>
      <c r="E212" s="7" t="s">
        <v>351</v>
      </c>
    </row>
    <row r="213" spans="1:5">
      <c r="A213" s="6">
        <v>219</v>
      </c>
      <c r="B213" s="6">
        <v>212</v>
      </c>
      <c r="C213" s="6" t="s">
        <v>346</v>
      </c>
      <c r="D213" s="44" t="s">
        <v>342</v>
      </c>
      <c r="E213" s="7" t="s">
        <v>352</v>
      </c>
    </row>
    <row r="214" spans="1:5">
      <c r="A214" s="6">
        <v>220</v>
      </c>
      <c r="B214" s="6">
        <v>213</v>
      </c>
      <c r="C214" s="6" t="s">
        <v>346</v>
      </c>
      <c r="D214" s="44" t="s">
        <v>342</v>
      </c>
      <c r="E214" s="7" t="s">
        <v>353</v>
      </c>
    </row>
    <row r="215" spans="1:5">
      <c r="A215" s="6">
        <v>221</v>
      </c>
      <c r="B215" s="6">
        <v>214</v>
      </c>
      <c r="C215" s="6" t="s">
        <v>346</v>
      </c>
      <c r="D215" s="44" t="s">
        <v>342</v>
      </c>
      <c r="E215" s="7" t="s">
        <v>354</v>
      </c>
    </row>
    <row r="216" spans="1:5">
      <c r="A216" s="6">
        <v>222</v>
      </c>
      <c r="B216" s="6">
        <v>215</v>
      </c>
      <c r="C216" s="6" t="s">
        <v>346</v>
      </c>
      <c r="D216" s="44" t="s">
        <v>342</v>
      </c>
      <c r="E216" s="7" t="s">
        <v>355</v>
      </c>
    </row>
    <row r="217" spans="1:5">
      <c r="A217" s="6">
        <v>223</v>
      </c>
      <c r="B217" s="6">
        <v>216</v>
      </c>
      <c r="C217" s="6" t="s">
        <v>346</v>
      </c>
      <c r="D217" s="44" t="s">
        <v>342</v>
      </c>
      <c r="E217" s="7" t="s">
        <v>347</v>
      </c>
    </row>
    <row r="218" spans="1:5">
      <c r="A218" s="6">
        <v>224</v>
      </c>
      <c r="B218" s="6">
        <v>217</v>
      </c>
      <c r="C218" s="6" t="s">
        <v>346</v>
      </c>
      <c r="D218" s="44" t="s">
        <v>343</v>
      </c>
      <c r="E218" s="7" t="s">
        <v>348</v>
      </c>
    </row>
    <row r="219" spans="1:5">
      <c r="A219" s="6">
        <v>225</v>
      </c>
      <c r="B219" s="6">
        <v>218</v>
      </c>
      <c r="C219" s="6" t="s">
        <v>346</v>
      </c>
      <c r="D219" s="44" t="s">
        <v>343</v>
      </c>
      <c r="E219" s="7" t="s">
        <v>349</v>
      </c>
    </row>
    <row r="220" spans="1:5">
      <c r="A220" s="6">
        <v>226</v>
      </c>
      <c r="B220" s="6">
        <v>219</v>
      </c>
      <c r="C220" s="6" t="s">
        <v>346</v>
      </c>
      <c r="D220" s="44" t="s">
        <v>343</v>
      </c>
      <c r="E220" s="7" t="s">
        <v>350</v>
      </c>
    </row>
    <row r="221" spans="1:5">
      <c r="A221" s="6">
        <v>227</v>
      </c>
      <c r="B221" s="6">
        <v>220</v>
      </c>
      <c r="C221" s="6" t="s">
        <v>346</v>
      </c>
      <c r="D221" s="44" t="s">
        <v>343</v>
      </c>
      <c r="E221" s="7" t="s">
        <v>351</v>
      </c>
    </row>
    <row r="222" spans="1:5">
      <c r="A222" s="6">
        <v>228</v>
      </c>
      <c r="B222" s="6">
        <v>221</v>
      </c>
      <c r="C222" s="6" t="s">
        <v>346</v>
      </c>
      <c r="D222" s="44" t="s">
        <v>343</v>
      </c>
      <c r="E222" s="7" t="s">
        <v>352</v>
      </c>
    </row>
    <row r="223" spans="1:5">
      <c r="A223" s="6">
        <v>229</v>
      </c>
      <c r="B223" s="6">
        <v>222</v>
      </c>
      <c r="C223" s="6" t="s">
        <v>346</v>
      </c>
      <c r="D223" s="44" t="s">
        <v>343</v>
      </c>
      <c r="E223" s="7" t="s">
        <v>353</v>
      </c>
    </row>
    <row r="224" spans="1:5">
      <c r="A224" s="6">
        <v>230</v>
      </c>
      <c r="B224" s="6">
        <v>223</v>
      </c>
      <c r="C224" s="6" t="s">
        <v>346</v>
      </c>
      <c r="D224" s="44" t="s">
        <v>343</v>
      </c>
      <c r="E224" s="7" t="s">
        <v>354</v>
      </c>
    </row>
    <row r="225" spans="1:5">
      <c r="A225" s="6">
        <v>231</v>
      </c>
      <c r="B225" s="6">
        <v>224</v>
      </c>
      <c r="C225" s="6" t="s">
        <v>346</v>
      </c>
      <c r="D225" t="s">
        <v>343</v>
      </c>
      <c r="E225" s="7" t="s">
        <v>355</v>
      </c>
    </row>
    <row r="226" spans="1:5">
      <c r="A226" s="6">
        <v>232</v>
      </c>
      <c r="B226" s="6">
        <v>225</v>
      </c>
      <c r="C226" s="6" t="s">
        <v>346</v>
      </c>
      <c r="D226" t="s">
        <v>343</v>
      </c>
      <c r="E226" s="7" t="s">
        <v>347</v>
      </c>
    </row>
    <row r="227" spans="1:5">
      <c r="A227" s="6">
        <v>233</v>
      </c>
      <c r="B227" s="6">
        <v>226</v>
      </c>
      <c r="C227" s="6" t="s">
        <v>346</v>
      </c>
      <c r="D227" t="s">
        <v>344</v>
      </c>
      <c r="E227" s="7" t="s">
        <v>348</v>
      </c>
    </row>
    <row r="228" spans="1:5">
      <c r="A228" s="6">
        <v>234</v>
      </c>
      <c r="B228" s="6">
        <v>227</v>
      </c>
      <c r="C228" s="6" t="s">
        <v>346</v>
      </c>
      <c r="D228" t="s">
        <v>344</v>
      </c>
      <c r="E228" s="7" t="s">
        <v>349</v>
      </c>
    </row>
    <row r="229" spans="1:5">
      <c r="A229" s="6">
        <v>235</v>
      </c>
      <c r="B229" s="6">
        <v>228</v>
      </c>
      <c r="C229" s="6" t="s">
        <v>346</v>
      </c>
      <c r="D229" t="s">
        <v>344</v>
      </c>
      <c r="E229" s="7" t="s">
        <v>350</v>
      </c>
    </row>
    <row r="230" spans="1:5">
      <c r="A230" s="6">
        <v>236</v>
      </c>
      <c r="B230" s="6">
        <v>229</v>
      </c>
      <c r="C230" s="6" t="s">
        <v>346</v>
      </c>
      <c r="D230" t="s">
        <v>344</v>
      </c>
      <c r="E230" s="7" t="s">
        <v>351</v>
      </c>
    </row>
    <row r="231" spans="1:5">
      <c r="A231" s="6">
        <v>237</v>
      </c>
      <c r="B231" s="6">
        <v>230</v>
      </c>
      <c r="C231" s="6" t="s">
        <v>346</v>
      </c>
      <c r="D231" t="s">
        <v>344</v>
      </c>
      <c r="E231" s="7" t="s">
        <v>352</v>
      </c>
    </row>
    <row r="232" spans="1:5">
      <c r="A232" s="6">
        <v>238</v>
      </c>
      <c r="B232" s="6">
        <v>231</v>
      </c>
      <c r="C232" s="6" t="s">
        <v>346</v>
      </c>
      <c r="D232" t="s">
        <v>344</v>
      </c>
      <c r="E232" s="7" t="s">
        <v>353</v>
      </c>
    </row>
    <row r="233" spans="1:5">
      <c r="A233" s="6">
        <v>239</v>
      </c>
      <c r="B233" s="6">
        <v>232</v>
      </c>
      <c r="C233" s="6" t="s">
        <v>346</v>
      </c>
      <c r="D233" t="s">
        <v>344</v>
      </c>
      <c r="E233" s="7" t="s">
        <v>354</v>
      </c>
    </row>
    <row r="234" spans="1:5">
      <c r="A234" s="6">
        <v>240</v>
      </c>
      <c r="B234" s="6">
        <v>233</v>
      </c>
      <c r="C234" s="6" t="s">
        <v>346</v>
      </c>
      <c r="D234" t="s">
        <v>344</v>
      </c>
      <c r="E234" s="7" t="s">
        <v>355</v>
      </c>
    </row>
    <row r="235" spans="1:5">
      <c r="A235" s="6">
        <v>241</v>
      </c>
      <c r="B235" s="6">
        <v>234</v>
      </c>
      <c r="C235" s="6" t="s">
        <v>346</v>
      </c>
      <c r="D235" t="s">
        <v>344</v>
      </c>
      <c r="E235" s="7" t="s">
        <v>347</v>
      </c>
    </row>
    <row r="236" spans="1:5">
      <c r="A236" s="6">
        <v>242</v>
      </c>
      <c r="B236" s="6">
        <v>235</v>
      </c>
      <c r="C236" s="6" t="s">
        <v>346</v>
      </c>
      <c r="D236" t="s">
        <v>345</v>
      </c>
      <c r="E236" s="7" t="s">
        <v>348</v>
      </c>
    </row>
    <row r="237" spans="1:5">
      <c r="A237" s="6">
        <v>243</v>
      </c>
      <c r="B237" s="6">
        <v>236</v>
      </c>
      <c r="C237" s="6" t="s">
        <v>346</v>
      </c>
      <c r="D237" t="s">
        <v>345</v>
      </c>
      <c r="E237" s="7" t="s">
        <v>349</v>
      </c>
    </row>
    <row r="238" spans="1:5">
      <c r="A238" s="6">
        <v>244</v>
      </c>
      <c r="B238" s="6">
        <v>237</v>
      </c>
      <c r="C238" s="6" t="s">
        <v>346</v>
      </c>
      <c r="D238" t="s">
        <v>345</v>
      </c>
      <c r="E238" s="7" t="s">
        <v>350</v>
      </c>
    </row>
    <row r="239" spans="1:5">
      <c r="A239" s="6">
        <v>245</v>
      </c>
      <c r="B239" s="6">
        <v>238</v>
      </c>
      <c r="C239" s="6" t="s">
        <v>346</v>
      </c>
      <c r="D239" t="s">
        <v>345</v>
      </c>
      <c r="E239" s="7" t="s">
        <v>351</v>
      </c>
    </row>
    <row r="240" spans="1:5">
      <c r="A240" s="6">
        <v>246</v>
      </c>
      <c r="B240" s="6">
        <v>239</v>
      </c>
      <c r="C240" s="6" t="s">
        <v>346</v>
      </c>
      <c r="D240" t="s">
        <v>345</v>
      </c>
      <c r="E240" s="7" t="s">
        <v>352</v>
      </c>
    </row>
    <row r="241" spans="1:9">
      <c r="A241" s="6">
        <v>247</v>
      </c>
      <c r="B241" s="6">
        <v>240</v>
      </c>
      <c r="C241" s="6" t="s">
        <v>346</v>
      </c>
      <c r="D241" t="s">
        <v>345</v>
      </c>
      <c r="E241" s="7" t="s">
        <v>353</v>
      </c>
    </row>
    <row r="242" spans="1:9">
      <c r="A242" s="6">
        <v>248</v>
      </c>
      <c r="B242" s="6">
        <v>241</v>
      </c>
      <c r="C242" s="6" t="s">
        <v>346</v>
      </c>
      <c r="D242" t="s">
        <v>345</v>
      </c>
      <c r="E242" s="7" t="s">
        <v>354</v>
      </c>
    </row>
    <row r="243" spans="1:9">
      <c r="A243" s="6">
        <v>249</v>
      </c>
      <c r="B243" s="6">
        <v>242</v>
      </c>
      <c r="C243" s="6" t="s">
        <v>346</v>
      </c>
      <c r="D243" t="s">
        <v>345</v>
      </c>
      <c r="E243" s="7" t="s">
        <v>355</v>
      </c>
    </row>
    <row r="244" spans="1:9" s="4" customFormat="1">
      <c r="A244" s="4">
        <v>31</v>
      </c>
      <c r="F244" s="4" t="s">
        <v>35</v>
      </c>
      <c r="G244" s="4" t="s">
        <v>85</v>
      </c>
      <c r="H244" s="4" t="s">
        <v>36</v>
      </c>
      <c r="I244" s="47">
        <v>0.47</v>
      </c>
    </row>
    <row r="245" spans="1:9" s="4" customFormat="1">
      <c r="A245" s="4">
        <v>121</v>
      </c>
      <c r="C245" s="48"/>
      <c r="E245" s="47"/>
    </row>
    <row r="246" spans="1:9" s="4" customFormat="1">
      <c r="A246" s="4">
        <v>125</v>
      </c>
      <c r="C246" s="48" t="s">
        <v>290</v>
      </c>
      <c r="D246" s="49"/>
      <c r="E246" s="50"/>
      <c r="F246" s="4" t="s">
        <v>29</v>
      </c>
      <c r="G246" s="4" t="s">
        <v>79</v>
      </c>
      <c r="H246" s="4" t="s">
        <v>30</v>
      </c>
      <c r="I246" s="47">
        <v>0.51</v>
      </c>
    </row>
    <row r="247" spans="1:9" s="4" customFormat="1">
      <c r="A247" s="4">
        <v>130</v>
      </c>
      <c r="C247" s="51" t="s">
        <v>55</v>
      </c>
      <c r="D247" s="47"/>
      <c r="E247" s="47"/>
      <c r="F247" s="4" t="s">
        <v>55</v>
      </c>
      <c r="G247" s="4" t="s">
        <v>105</v>
      </c>
      <c r="H247" s="4" t="s">
        <v>9</v>
      </c>
      <c r="I247" s="47">
        <v>0.14000000000000001</v>
      </c>
    </row>
    <row r="248" spans="1:9" s="4" customFormat="1">
      <c r="A248" s="4">
        <v>131</v>
      </c>
      <c r="C248" s="4" t="s">
        <v>55</v>
      </c>
      <c r="D248" s="47"/>
      <c r="E248" s="47"/>
      <c r="F248" s="4" t="s">
        <v>55</v>
      </c>
      <c r="G248" s="4" t="s">
        <v>109</v>
      </c>
      <c r="H248" s="4" t="s">
        <v>9</v>
      </c>
      <c r="I248" s="47">
        <v>0.35</v>
      </c>
    </row>
    <row r="249" spans="1:9" s="4" customFormat="1">
      <c r="A249" s="4">
        <v>148</v>
      </c>
      <c r="C249" s="4" t="s">
        <v>328</v>
      </c>
      <c r="F249" s="4" t="s">
        <v>7</v>
      </c>
      <c r="G249" s="4" t="s">
        <v>126</v>
      </c>
      <c r="H249" s="4" t="s">
        <v>8</v>
      </c>
      <c r="I249" s="47">
        <v>0.45</v>
      </c>
    </row>
    <row r="250" spans="1:9" s="4" customFormat="1">
      <c r="A250" s="4">
        <v>156</v>
      </c>
      <c r="C250" s="4" t="s">
        <v>328</v>
      </c>
      <c r="D250" s="48"/>
      <c r="E250" s="48"/>
    </row>
  </sheetData>
  <sortState xmlns:xlrd2="http://schemas.microsoft.com/office/spreadsheetml/2017/richdata2" ref="A2:I250">
    <sortCondition ref="B99"/>
  </sortState>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BD82C-A18C-B347-9F5B-749C54B4713D}">
  <dimension ref="A1:D57"/>
  <sheetViews>
    <sheetView topLeftCell="A27" workbookViewId="0">
      <selection activeCell="M52" sqref="M52"/>
    </sheetView>
  </sheetViews>
  <sheetFormatPr baseColWidth="10" defaultRowHeight="16"/>
  <sheetData>
    <row r="1" spans="1:4">
      <c r="A1" t="s">
        <v>365</v>
      </c>
      <c r="B1" t="s">
        <v>168</v>
      </c>
      <c r="C1" t="s">
        <v>366</v>
      </c>
      <c r="D1" t="s">
        <v>367</v>
      </c>
    </row>
    <row r="2" spans="1:4">
      <c r="A2" s="53" t="s">
        <v>20</v>
      </c>
      <c r="B2" s="54">
        <v>0.46</v>
      </c>
    </row>
    <row r="3" spans="1:4">
      <c r="A3" s="53" t="s">
        <v>20</v>
      </c>
      <c r="B3" s="54">
        <v>0.57999999999999996</v>
      </c>
    </row>
    <row r="4" spans="1:4">
      <c r="A4" s="53" t="s">
        <v>20</v>
      </c>
      <c r="B4" s="54">
        <v>0.56000000000000005</v>
      </c>
    </row>
    <row r="5" spans="1:4">
      <c r="A5" s="53" t="s">
        <v>20</v>
      </c>
      <c r="B5" s="54">
        <v>0.38</v>
      </c>
    </row>
    <row r="6" spans="1:4">
      <c r="A6" s="53" t="s">
        <v>20</v>
      </c>
      <c r="B6" s="54">
        <v>0.48</v>
      </c>
    </row>
    <row r="7" spans="1:4">
      <c r="A7" s="53" t="s">
        <v>20</v>
      </c>
      <c r="B7" s="54">
        <v>0.48</v>
      </c>
    </row>
    <row r="8" spans="1:4">
      <c r="A8" s="53" t="s">
        <v>20</v>
      </c>
      <c r="B8" s="54">
        <v>0.47</v>
      </c>
    </row>
    <row r="9" spans="1:4">
      <c r="A9" s="53" t="s">
        <v>20</v>
      </c>
      <c r="B9" s="54">
        <v>0.23</v>
      </c>
    </row>
    <row r="10" spans="1:4">
      <c r="A10" s="53" t="s">
        <v>20</v>
      </c>
      <c r="B10" s="54">
        <v>0.4</v>
      </c>
      <c r="C10" s="18">
        <f>AVERAGE(B2:B10)</f>
        <v>0.44888888888888889</v>
      </c>
      <c r="D10" t="b">
        <v>1</v>
      </c>
    </row>
    <row r="11" spans="1:4">
      <c r="A11" s="53" t="s">
        <v>24</v>
      </c>
      <c r="B11" s="54">
        <v>0.41</v>
      </c>
    </row>
    <row r="12" spans="1:4">
      <c r="A12" s="53" t="s">
        <v>24</v>
      </c>
      <c r="B12" s="54">
        <v>0.56000000000000005</v>
      </c>
    </row>
    <row r="13" spans="1:4">
      <c r="A13" s="53" t="s">
        <v>24</v>
      </c>
      <c r="B13" s="54">
        <v>0.42</v>
      </c>
    </row>
    <row r="14" spans="1:4">
      <c r="A14" s="53" t="s">
        <v>24</v>
      </c>
      <c r="B14" s="54">
        <v>0.57999999999999996</v>
      </c>
    </row>
    <row r="15" spans="1:4">
      <c r="A15" s="53" t="s">
        <v>24</v>
      </c>
      <c r="B15" s="54">
        <v>0.33</v>
      </c>
      <c r="C15" s="18">
        <f>AVERAGE(B11:B15)</f>
        <v>0.45999999999999996</v>
      </c>
      <c r="D15" t="b">
        <v>0</v>
      </c>
    </row>
    <row r="16" spans="1:4">
      <c r="A16" s="53" t="s">
        <v>27</v>
      </c>
      <c r="B16" s="54">
        <v>0.44</v>
      </c>
      <c r="C16" s="52">
        <v>0.44</v>
      </c>
      <c r="D16" t="b">
        <v>1</v>
      </c>
    </row>
    <row r="17" spans="1:4">
      <c r="A17" s="53" t="s">
        <v>29</v>
      </c>
      <c r="B17" s="54">
        <v>0.51</v>
      </c>
      <c r="C17" s="52">
        <v>0.51</v>
      </c>
      <c r="D17" t="b">
        <v>1</v>
      </c>
    </row>
    <row r="18" spans="1:4">
      <c r="A18" s="53" t="s">
        <v>31</v>
      </c>
      <c r="B18" s="54">
        <v>0.7</v>
      </c>
      <c r="C18" s="52">
        <v>0.7</v>
      </c>
      <c r="D18" t="b">
        <v>1</v>
      </c>
    </row>
    <row r="19" spans="1:4">
      <c r="A19" s="53" t="s">
        <v>33</v>
      </c>
      <c r="B19" s="54">
        <v>0.37</v>
      </c>
      <c r="C19" s="52">
        <v>0.37</v>
      </c>
      <c r="D19" t="b">
        <v>1</v>
      </c>
    </row>
    <row r="20" spans="1:4">
      <c r="A20" s="53" t="s">
        <v>35</v>
      </c>
      <c r="B20" s="54">
        <v>0.47</v>
      </c>
      <c r="C20" s="39"/>
    </row>
    <row r="21" spans="1:4">
      <c r="A21" s="53" t="s">
        <v>35</v>
      </c>
      <c r="B21" s="54">
        <v>0.41</v>
      </c>
    </row>
    <row r="22" spans="1:4">
      <c r="A22" s="53" t="s">
        <v>35</v>
      </c>
      <c r="B22" s="54">
        <v>0.66</v>
      </c>
      <c r="C22" s="18">
        <f>AVERAGE(B20:B22)</f>
        <v>0.51333333333333331</v>
      </c>
      <c r="D22" t="b">
        <v>0</v>
      </c>
    </row>
    <row r="23" spans="1:4">
      <c r="A23" s="53" t="s">
        <v>39</v>
      </c>
      <c r="B23" s="54">
        <v>0.47</v>
      </c>
    </row>
    <row r="24" spans="1:4">
      <c r="A24" s="53" t="s">
        <v>39</v>
      </c>
      <c r="B24" s="54">
        <v>0.66</v>
      </c>
    </row>
    <row r="25" spans="1:4">
      <c r="A25" s="53" t="s">
        <v>39</v>
      </c>
      <c r="B25" s="54">
        <v>0.45</v>
      </c>
      <c r="C25" s="18">
        <f>AVERAGE(B23:B25)</f>
        <v>0.52666666666666662</v>
      </c>
      <c r="D25" t="b">
        <v>1</v>
      </c>
    </row>
    <row r="26" spans="1:4">
      <c r="A26" s="53" t="s">
        <v>42</v>
      </c>
      <c r="B26" s="54">
        <v>0.84</v>
      </c>
    </row>
    <row r="27" spans="1:4">
      <c r="A27" s="53" t="s">
        <v>42</v>
      </c>
      <c r="B27" s="54">
        <v>0.44</v>
      </c>
    </row>
    <row r="28" spans="1:4">
      <c r="A28" s="53" t="s">
        <v>42</v>
      </c>
      <c r="B28" s="54">
        <v>0.22</v>
      </c>
    </row>
    <row r="29" spans="1:4">
      <c r="A29" s="53" t="s">
        <v>42</v>
      </c>
      <c r="B29" s="54">
        <v>0.43</v>
      </c>
    </row>
    <row r="30" spans="1:4">
      <c r="A30" s="53" t="s">
        <v>42</v>
      </c>
      <c r="B30" s="54">
        <v>0.71</v>
      </c>
      <c r="C30" s="18">
        <f>AVERAGE(B26:B30)</f>
        <v>0.52799999999999991</v>
      </c>
      <c r="D30" t="b">
        <v>0</v>
      </c>
    </row>
    <row r="31" spans="1:4">
      <c r="A31" s="53" t="s">
        <v>50</v>
      </c>
      <c r="B31" s="54">
        <v>0.66</v>
      </c>
    </row>
    <row r="32" spans="1:4">
      <c r="A32" s="53" t="s">
        <v>50</v>
      </c>
      <c r="B32" s="54">
        <v>0.48</v>
      </c>
    </row>
    <row r="33" spans="1:4">
      <c r="A33" s="53" t="s">
        <v>50</v>
      </c>
      <c r="B33" s="54">
        <v>0.5</v>
      </c>
    </row>
    <row r="34" spans="1:4">
      <c r="A34" s="53" t="s">
        <v>50</v>
      </c>
      <c r="B34" s="54">
        <v>0.72</v>
      </c>
      <c r="C34" s="18">
        <f>AVERAGE(B31:B34)</f>
        <v>0.59000000000000008</v>
      </c>
      <c r="D34" t="b">
        <v>1</v>
      </c>
    </row>
    <row r="35" spans="1:4">
      <c r="A35" s="53" t="s">
        <v>55</v>
      </c>
      <c r="B35" s="54">
        <v>0.25</v>
      </c>
    </row>
    <row r="36" spans="1:4">
      <c r="A36" s="53" t="s">
        <v>55</v>
      </c>
      <c r="B36" s="54">
        <v>0.43</v>
      </c>
    </row>
    <row r="37" spans="1:4">
      <c r="A37" s="53" t="s">
        <v>55</v>
      </c>
      <c r="B37" s="54">
        <v>0.14000000000000001</v>
      </c>
    </row>
    <row r="38" spans="1:4">
      <c r="A38" s="53" t="s">
        <v>55</v>
      </c>
      <c r="B38" s="54">
        <v>0.61</v>
      </c>
    </row>
    <row r="39" spans="1:4">
      <c r="A39" s="53" t="s">
        <v>55</v>
      </c>
      <c r="B39" s="54">
        <v>0.25</v>
      </c>
    </row>
    <row r="40" spans="1:4">
      <c r="A40" s="53" t="s">
        <v>55</v>
      </c>
      <c r="B40" s="54">
        <v>0.35</v>
      </c>
    </row>
    <row r="41" spans="1:4">
      <c r="A41" s="53" t="s">
        <v>55</v>
      </c>
      <c r="B41" s="54">
        <v>0.62</v>
      </c>
    </row>
    <row r="42" spans="1:4">
      <c r="A42" s="53" t="s">
        <v>55</v>
      </c>
      <c r="B42" s="54">
        <v>0.57999999999999996</v>
      </c>
    </row>
    <row r="43" spans="1:4">
      <c r="A43" s="53" t="s">
        <v>55</v>
      </c>
      <c r="B43" s="54">
        <v>0.42</v>
      </c>
      <c r="C43" s="18">
        <f>AVERAGE(B35:B43)</f>
        <v>0.40555555555555556</v>
      </c>
      <c r="D43" t="b">
        <v>0</v>
      </c>
    </row>
    <row r="44" spans="1:4">
      <c r="A44" s="53" t="s">
        <v>2</v>
      </c>
      <c r="B44" s="54">
        <v>0.5</v>
      </c>
    </row>
    <row r="45" spans="1:4">
      <c r="A45" s="53" t="s">
        <v>2</v>
      </c>
      <c r="B45" s="54">
        <v>0.37</v>
      </c>
    </row>
    <row r="46" spans="1:4">
      <c r="A46" s="53" t="s">
        <v>2</v>
      </c>
      <c r="B46" s="54">
        <v>0.57999999999999996</v>
      </c>
    </row>
    <row r="47" spans="1:4">
      <c r="A47" s="53" t="s">
        <v>2</v>
      </c>
      <c r="B47" s="54">
        <v>0.38</v>
      </c>
      <c r="C47" s="18">
        <f>AVERAGE(B44:B47)</f>
        <v>0.45750000000000002</v>
      </c>
      <c r="D47" t="b">
        <v>1</v>
      </c>
    </row>
    <row r="48" spans="1:4">
      <c r="A48" s="53" t="s">
        <v>7</v>
      </c>
      <c r="B48" s="54">
        <v>0.45</v>
      </c>
    </row>
    <row r="49" spans="1:4">
      <c r="A49" s="53" t="s">
        <v>7</v>
      </c>
      <c r="B49" s="54">
        <v>0.48</v>
      </c>
    </row>
    <row r="50" spans="1:4">
      <c r="A50" s="53" t="s">
        <v>7</v>
      </c>
      <c r="B50" s="54">
        <v>0.28999999999999998</v>
      </c>
      <c r="C50" s="18">
        <f>AVERAGE(B48:B50)</f>
        <v>0.40666666666666668</v>
      </c>
      <c r="D50" t="b">
        <v>0</v>
      </c>
    </row>
    <row r="51" spans="1:4">
      <c r="A51" s="53" t="s">
        <v>11</v>
      </c>
      <c r="B51" s="54">
        <v>0.82</v>
      </c>
    </row>
    <row r="52" spans="1:4">
      <c r="A52" s="53" t="s">
        <v>11</v>
      </c>
      <c r="B52" s="54">
        <v>0.57999999999999996</v>
      </c>
    </row>
    <row r="53" spans="1:4">
      <c r="A53" s="53" t="s">
        <v>11</v>
      </c>
      <c r="B53" s="54">
        <v>0.44</v>
      </c>
      <c r="C53" s="18">
        <f>AVERAGE(B51:B53)</f>
        <v>0.61333333333333329</v>
      </c>
      <c r="D53" t="b">
        <v>0</v>
      </c>
    </row>
    <row r="54" spans="1:4">
      <c r="A54" s="53" t="s">
        <v>14</v>
      </c>
      <c r="B54" s="54">
        <v>0.89</v>
      </c>
    </row>
    <row r="55" spans="1:4">
      <c r="A55" s="53" t="s">
        <v>14</v>
      </c>
      <c r="B55" s="54">
        <v>0.21</v>
      </c>
    </row>
    <row r="56" spans="1:4">
      <c r="A56" s="53" t="s">
        <v>14</v>
      </c>
      <c r="B56" s="54">
        <v>0.55000000000000004</v>
      </c>
    </row>
    <row r="57" spans="1:4">
      <c r="A57" s="53" t="s">
        <v>14</v>
      </c>
      <c r="B57" s="54">
        <v>0.25</v>
      </c>
      <c r="C57" s="18">
        <f>AVERAGE(B54:B57)</f>
        <v>0.47500000000000003</v>
      </c>
      <c r="D57"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L191"/>
  <sheetViews>
    <sheetView topLeftCell="A64" workbookViewId="0">
      <selection activeCell="G189" sqref="G189"/>
    </sheetView>
  </sheetViews>
  <sheetFormatPr baseColWidth="10" defaultRowHeight="16"/>
  <cols>
    <col min="1" max="1" width="23.33203125" customWidth="1"/>
  </cols>
  <sheetData>
    <row r="2" spans="1:6">
      <c r="A2" s="35" t="s">
        <v>189</v>
      </c>
    </row>
    <row r="3" spans="1:6">
      <c r="A3" t="s">
        <v>219</v>
      </c>
    </row>
    <row r="4" spans="1:6">
      <c r="A4" s="3" t="s">
        <v>209</v>
      </c>
    </row>
    <row r="5" spans="1:6">
      <c r="A5" s="3" t="s">
        <v>181</v>
      </c>
    </row>
    <row r="6" spans="1:6">
      <c r="A6" s="3"/>
    </row>
    <row r="7" spans="1:6">
      <c r="A7" s="70" t="s">
        <v>35</v>
      </c>
    </row>
    <row r="8" spans="1:6">
      <c r="A8" t="s">
        <v>192</v>
      </c>
    </row>
    <row r="9" spans="1:6">
      <c r="A9" s="3"/>
    </row>
    <row r="10" spans="1:6" ht="16" customHeight="1">
      <c r="A10" s="3" t="s">
        <v>190</v>
      </c>
    </row>
    <row r="12" spans="1:6">
      <c r="A12" s="3"/>
      <c r="B12" s="3" t="s">
        <v>183</v>
      </c>
      <c r="C12" s="3" t="s">
        <v>184</v>
      </c>
      <c r="D12" s="3" t="s">
        <v>156</v>
      </c>
      <c r="E12" s="3" t="s">
        <v>185</v>
      </c>
      <c r="F12" s="3" t="s">
        <v>191</v>
      </c>
    </row>
    <row r="13" spans="1:6">
      <c r="A13" s="3" t="s">
        <v>182</v>
      </c>
      <c r="B13" s="15">
        <v>0.23100000000000001</v>
      </c>
      <c r="C13" s="16">
        <v>7.0000000000000007E-2</v>
      </c>
      <c r="D13" s="16">
        <v>15</v>
      </c>
      <c r="E13" s="17">
        <v>0.27</v>
      </c>
      <c r="F13" s="18">
        <f>ABS((B13-B14)/(SQRT((((D13-1)*E13^2)+((D14-1)*E14^2))/(D13+D14-2))))</f>
        <v>0.96666666666666667</v>
      </c>
    </row>
    <row r="14" spans="1:6">
      <c r="A14" s="3" t="s">
        <v>186</v>
      </c>
      <c r="B14" s="16">
        <v>-0.03</v>
      </c>
      <c r="C14" s="16">
        <v>7.0000000000000007E-2</v>
      </c>
      <c r="D14" s="16">
        <v>15</v>
      </c>
      <c r="E14" s="17">
        <v>0.27</v>
      </c>
      <c r="F14" s="18"/>
    </row>
    <row r="15" spans="1:6">
      <c r="A15" s="3"/>
      <c r="B15" s="16"/>
      <c r="C15" s="16"/>
      <c r="D15" s="16"/>
      <c r="E15" s="17"/>
      <c r="F15" s="18"/>
    </row>
    <row r="16" spans="1:6">
      <c r="A16" s="3" t="s">
        <v>187</v>
      </c>
      <c r="B16" s="16">
        <v>-0.18</v>
      </c>
      <c r="C16" s="16">
        <v>0.06</v>
      </c>
      <c r="D16" s="16">
        <v>15</v>
      </c>
      <c r="E16" s="17">
        <v>0.23</v>
      </c>
      <c r="F16" s="18">
        <f>ABS((B16-B17)/(SQRT((((D16-1)*E16^2)+((D17-1)*E17^2))/(D16+D17-2))))</f>
        <v>0.2608695652173913</v>
      </c>
    </row>
    <row r="17" spans="1:8">
      <c r="A17" s="3" t="s">
        <v>188</v>
      </c>
      <c r="B17" s="16">
        <v>-0.12</v>
      </c>
      <c r="C17" s="16">
        <v>0.06</v>
      </c>
      <c r="D17" s="16">
        <v>15</v>
      </c>
      <c r="E17" s="17">
        <v>0.23</v>
      </c>
      <c r="F17" s="18"/>
    </row>
    <row r="21" spans="1:8">
      <c r="A21" s="25" t="s">
        <v>204</v>
      </c>
    </row>
    <row r="23" spans="1:8">
      <c r="A23" s="3"/>
      <c r="C23" s="3" t="s">
        <v>183</v>
      </c>
      <c r="D23" s="3" t="s">
        <v>184</v>
      </c>
      <c r="E23" s="3" t="s">
        <v>156</v>
      </c>
      <c r="F23" s="3" t="s">
        <v>185</v>
      </c>
      <c r="G23" s="3" t="s">
        <v>191</v>
      </c>
      <c r="H23" s="3" t="s">
        <v>168</v>
      </c>
    </row>
    <row r="24" spans="1:8">
      <c r="A24" s="3" t="s">
        <v>206</v>
      </c>
      <c r="B24" t="s">
        <v>207</v>
      </c>
      <c r="C24">
        <v>-0.05</v>
      </c>
      <c r="D24" s="16"/>
      <c r="E24" s="16">
        <v>33</v>
      </c>
      <c r="F24">
        <v>0.64</v>
      </c>
      <c r="G24" s="18">
        <f>ABS((C24-C25)/(SQRT((((E24-1)*F24^2)+((E25-1)*F25^2))/(E24+E25-2))))</f>
        <v>0.78257881987276767</v>
      </c>
      <c r="H24">
        <v>0.36708022000000001</v>
      </c>
    </row>
    <row r="25" spans="1:8">
      <c r="A25" s="3" t="s">
        <v>205</v>
      </c>
      <c r="B25" t="s">
        <v>207</v>
      </c>
      <c r="C25">
        <v>0.34</v>
      </c>
      <c r="D25" s="16"/>
      <c r="E25" s="16">
        <v>38</v>
      </c>
      <c r="F25">
        <v>0.33</v>
      </c>
      <c r="G25" s="18"/>
    </row>
    <row r="26" spans="1:8">
      <c r="A26" s="3"/>
      <c r="C26" s="16"/>
      <c r="D26" s="16"/>
      <c r="E26" s="16"/>
      <c r="F26" s="17"/>
      <c r="G26" s="18"/>
    </row>
    <row r="27" spans="1:8">
      <c r="A27" s="3" t="s">
        <v>206</v>
      </c>
      <c r="B27" t="s">
        <v>208</v>
      </c>
      <c r="C27" s="16">
        <v>-0.22</v>
      </c>
      <c r="D27" s="16"/>
      <c r="E27" s="16">
        <v>33</v>
      </c>
      <c r="F27" s="17">
        <v>0.52</v>
      </c>
      <c r="G27" s="18">
        <f>ABS((C27-C28)/(SQRT((((E27-1)*F27^2)+((E28-1)*F28^2))/(E27+E28-2))))</f>
        <v>0.73203107244439758</v>
      </c>
      <c r="H27">
        <v>0.34645832999999998</v>
      </c>
    </row>
    <row r="28" spans="1:8">
      <c r="A28" s="3" t="s">
        <v>205</v>
      </c>
      <c r="B28" t="s">
        <v>208</v>
      </c>
      <c r="C28" s="16">
        <v>0.1</v>
      </c>
      <c r="D28" s="16"/>
      <c r="E28" s="16">
        <v>38</v>
      </c>
      <c r="F28" s="17">
        <v>0.35</v>
      </c>
      <c r="G28" s="18"/>
    </row>
    <row r="33" spans="1:8">
      <c r="A33" s="35" t="s">
        <v>214</v>
      </c>
    </row>
    <row r="35" spans="1:8">
      <c r="A35" s="3"/>
      <c r="C35" s="3" t="s">
        <v>183</v>
      </c>
      <c r="D35" s="3" t="s">
        <v>184</v>
      </c>
      <c r="E35" s="3" t="s">
        <v>156</v>
      </c>
      <c r="F35" s="3" t="s">
        <v>185</v>
      </c>
      <c r="G35" s="3" t="s">
        <v>191</v>
      </c>
      <c r="H35" s="3" t="s">
        <v>168</v>
      </c>
    </row>
    <row r="36" spans="1:8">
      <c r="A36" s="3" t="s">
        <v>215</v>
      </c>
      <c r="D36" s="16"/>
      <c r="E36" s="16">
        <v>24</v>
      </c>
      <c r="G36" s="14">
        <v>1.58</v>
      </c>
      <c r="H36">
        <v>0.62</v>
      </c>
    </row>
    <row r="37" spans="1:8">
      <c r="A37" s="3" t="s">
        <v>216</v>
      </c>
      <c r="D37" s="16"/>
      <c r="E37" s="16">
        <v>13</v>
      </c>
    </row>
    <row r="38" spans="1:8">
      <c r="A38" s="3"/>
      <c r="C38" s="16"/>
      <c r="D38" s="16"/>
      <c r="E38" s="16"/>
      <c r="F38" s="17"/>
      <c r="G38" s="18"/>
    </row>
    <row r="39" spans="1:8">
      <c r="A39" s="3" t="s">
        <v>215</v>
      </c>
      <c r="C39" s="16"/>
      <c r="D39" s="16"/>
      <c r="E39" s="16">
        <v>24</v>
      </c>
      <c r="F39" s="17"/>
      <c r="G39" s="14">
        <v>1.04</v>
      </c>
      <c r="H39">
        <v>0.46</v>
      </c>
    </row>
    <row r="40" spans="1:8">
      <c r="A40" s="3" t="s">
        <v>217</v>
      </c>
      <c r="C40" s="16"/>
      <c r="D40" s="16"/>
      <c r="E40" s="16">
        <v>6</v>
      </c>
      <c r="F40" s="17"/>
      <c r="G40" s="18"/>
    </row>
    <row r="42" spans="1:8">
      <c r="A42" s="3" t="s">
        <v>217</v>
      </c>
      <c r="C42" s="16"/>
      <c r="D42" s="16"/>
      <c r="E42" s="16">
        <v>6</v>
      </c>
      <c r="F42" s="17"/>
      <c r="G42" s="14">
        <v>0.08</v>
      </c>
      <c r="H42">
        <v>0.04</v>
      </c>
    </row>
    <row r="43" spans="1:8">
      <c r="A43" s="3" t="s">
        <v>216</v>
      </c>
      <c r="C43" s="16"/>
      <c r="D43" s="16"/>
      <c r="E43" s="16">
        <v>13</v>
      </c>
      <c r="F43" s="17"/>
      <c r="G43" s="18"/>
    </row>
    <row r="45" spans="1:8">
      <c r="A45" t="s">
        <v>220</v>
      </c>
    </row>
    <row r="46" spans="1:8">
      <c r="B46" t="s">
        <v>225</v>
      </c>
      <c r="C46" t="s">
        <v>226</v>
      </c>
    </row>
    <row r="47" spans="1:8">
      <c r="A47" t="s">
        <v>223</v>
      </c>
      <c r="B47">
        <v>15</v>
      </c>
      <c r="C47">
        <v>14</v>
      </c>
    </row>
    <row r="48" spans="1:8">
      <c r="A48" t="s">
        <v>221</v>
      </c>
      <c r="B48">
        <v>5</v>
      </c>
    </row>
    <row r="49" spans="1:11">
      <c r="A49" t="s">
        <v>222</v>
      </c>
      <c r="B49">
        <v>8</v>
      </c>
    </row>
    <row r="50" spans="1:11">
      <c r="A50" t="s">
        <v>224</v>
      </c>
      <c r="B50">
        <v>0.41499999999999998</v>
      </c>
      <c r="C50">
        <v>0.502</v>
      </c>
    </row>
    <row r="51" spans="1:11">
      <c r="A51" s="3" t="s">
        <v>168</v>
      </c>
      <c r="B51">
        <v>0.21438441999999999</v>
      </c>
      <c r="C51">
        <v>0.25661040000000002</v>
      </c>
    </row>
    <row r="54" spans="1:11">
      <c r="A54" s="25" t="s">
        <v>248</v>
      </c>
    </row>
    <row r="55" spans="1:11">
      <c r="A55" s="27" t="s">
        <v>260</v>
      </c>
    </row>
    <row r="56" spans="1:11">
      <c r="A56" s="27" t="s">
        <v>261</v>
      </c>
    </row>
    <row r="57" spans="1:11">
      <c r="A57" s="27"/>
    </row>
    <row r="58" spans="1:11">
      <c r="A58" s="27"/>
    </row>
    <row r="59" spans="1:11">
      <c r="A59" s="6" t="s">
        <v>248</v>
      </c>
      <c r="B59" s="7" t="s">
        <v>158</v>
      </c>
      <c r="C59" s="7" t="s">
        <v>159</v>
      </c>
      <c r="D59" s="6" t="s">
        <v>249</v>
      </c>
      <c r="E59" s="7" t="s">
        <v>250</v>
      </c>
      <c r="F59" s="10">
        <v>0.41</v>
      </c>
      <c r="G59" s="11">
        <v>32</v>
      </c>
      <c r="H59" s="6"/>
      <c r="I59" s="6"/>
      <c r="J59" s="6" t="s">
        <v>259</v>
      </c>
      <c r="K59" s="6"/>
    </row>
    <row r="60" spans="1:11">
      <c r="A60" s="6" t="s">
        <v>248</v>
      </c>
      <c r="B60" s="7" t="s">
        <v>158</v>
      </c>
      <c r="C60" s="7" t="s">
        <v>159</v>
      </c>
      <c r="D60" s="6" t="s">
        <v>251</v>
      </c>
      <c r="E60" s="7" t="s">
        <v>250</v>
      </c>
      <c r="F60" s="26">
        <v>0.27739999999999998</v>
      </c>
      <c r="G60" s="24">
        <v>32</v>
      </c>
      <c r="H60" s="6"/>
      <c r="I60" s="6"/>
      <c r="J60" s="5" t="s">
        <v>258</v>
      </c>
      <c r="K60" s="6"/>
    </row>
    <row r="61" spans="1:11">
      <c r="A61" s="6" t="s">
        <v>248</v>
      </c>
      <c r="B61" s="7" t="s">
        <v>158</v>
      </c>
      <c r="C61" s="7" t="s">
        <v>159</v>
      </c>
      <c r="D61" s="6" t="s">
        <v>252</v>
      </c>
      <c r="E61" s="7" t="s">
        <v>250</v>
      </c>
      <c r="F61" s="26">
        <v>0.27739999999999998</v>
      </c>
      <c r="G61" s="24">
        <v>32</v>
      </c>
      <c r="H61" s="6"/>
      <c r="I61" s="6"/>
      <c r="J61" s="5" t="s">
        <v>258</v>
      </c>
      <c r="K61" s="6"/>
    </row>
    <row r="62" spans="1:11">
      <c r="A62" s="6" t="s">
        <v>248</v>
      </c>
      <c r="B62" s="7" t="s">
        <v>158</v>
      </c>
      <c r="C62" s="7" t="s">
        <v>159</v>
      </c>
      <c r="D62" s="6" t="s">
        <v>253</v>
      </c>
      <c r="E62" s="7" t="s">
        <v>250</v>
      </c>
      <c r="F62" s="26">
        <v>0.27739999999999998</v>
      </c>
      <c r="G62" s="24">
        <v>32</v>
      </c>
      <c r="H62" s="6"/>
      <c r="I62" s="6"/>
      <c r="J62" s="5" t="s">
        <v>258</v>
      </c>
      <c r="K62" s="6"/>
    </row>
    <row r="63" spans="1:11">
      <c r="A63" s="6" t="s">
        <v>248</v>
      </c>
      <c r="B63" s="7" t="s">
        <v>158</v>
      </c>
      <c r="C63" s="7" t="s">
        <v>159</v>
      </c>
      <c r="D63" s="6" t="s">
        <v>254</v>
      </c>
      <c r="E63" s="7" t="s">
        <v>250</v>
      </c>
      <c r="F63" s="26">
        <v>0.27739999999999998</v>
      </c>
      <c r="G63" s="24">
        <v>32</v>
      </c>
      <c r="H63" s="6"/>
      <c r="I63" s="6"/>
      <c r="J63" s="5" t="s">
        <v>258</v>
      </c>
      <c r="K63" s="6"/>
    </row>
    <row r="64" spans="1:11">
      <c r="A64" s="6" t="s">
        <v>248</v>
      </c>
      <c r="B64" s="6"/>
      <c r="C64" s="7"/>
      <c r="D64" s="56" t="s">
        <v>413</v>
      </c>
      <c r="E64" s="56" t="s">
        <v>414</v>
      </c>
      <c r="F64" s="56">
        <v>8.4000000000000005E-2</v>
      </c>
      <c r="G64" s="24">
        <v>32</v>
      </c>
      <c r="H64" s="6"/>
      <c r="I64" s="6"/>
      <c r="J64" s="6"/>
      <c r="K64" s="6"/>
    </row>
    <row r="65" spans="1:11">
      <c r="A65" s="6" t="s">
        <v>248</v>
      </c>
      <c r="B65" s="6"/>
      <c r="C65" s="7"/>
      <c r="D65" s="56" t="s">
        <v>415</v>
      </c>
      <c r="E65" s="56" t="s">
        <v>414</v>
      </c>
      <c r="F65" s="56">
        <v>8.7999999999999995E-2</v>
      </c>
      <c r="G65" s="24">
        <v>32</v>
      </c>
      <c r="H65" s="6"/>
      <c r="I65" s="6"/>
      <c r="J65" s="6"/>
      <c r="K65" s="6"/>
    </row>
    <row r="66" spans="1:11">
      <c r="A66" s="6" t="s">
        <v>248</v>
      </c>
      <c r="B66" s="6"/>
      <c r="C66" s="7"/>
      <c r="D66" s="56" t="s">
        <v>416</v>
      </c>
      <c r="E66" s="56" t="s">
        <v>414</v>
      </c>
      <c r="F66" s="56">
        <v>0.214</v>
      </c>
      <c r="G66" s="24">
        <v>32</v>
      </c>
      <c r="H66" s="6"/>
      <c r="I66" s="6"/>
      <c r="J66" s="6"/>
      <c r="K66" s="6"/>
    </row>
    <row r="67" spans="1:11">
      <c r="A67" s="6" t="s">
        <v>248</v>
      </c>
      <c r="B67" s="6"/>
      <c r="C67" s="7"/>
      <c r="D67" s="56" t="s">
        <v>417</v>
      </c>
      <c r="E67" s="56" t="s">
        <v>414</v>
      </c>
      <c r="F67" s="56">
        <v>0.18099999999999999</v>
      </c>
      <c r="G67" s="24">
        <v>32</v>
      </c>
      <c r="H67" s="6"/>
      <c r="I67" s="6"/>
      <c r="J67" s="6"/>
      <c r="K67" s="6"/>
    </row>
    <row r="68" spans="1:11">
      <c r="A68" s="6" t="s">
        <v>248</v>
      </c>
      <c r="B68" s="6"/>
      <c r="C68" s="7"/>
      <c r="D68" s="56" t="s">
        <v>418</v>
      </c>
      <c r="E68" s="56" t="s">
        <v>414</v>
      </c>
      <c r="F68" s="56">
        <v>0.20499999999999999</v>
      </c>
      <c r="G68" s="24">
        <v>32</v>
      </c>
      <c r="H68" s="6"/>
      <c r="I68" s="6"/>
      <c r="J68" s="6"/>
      <c r="K68" s="6"/>
    </row>
    <row r="69" spans="1:11">
      <c r="A69" s="6" t="s">
        <v>248</v>
      </c>
      <c r="B69" s="6"/>
      <c r="C69" s="7"/>
      <c r="D69" s="56" t="s">
        <v>413</v>
      </c>
      <c r="E69" s="56" t="s">
        <v>419</v>
      </c>
      <c r="F69" s="56">
        <v>0.255</v>
      </c>
      <c r="G69" s="24">
        <v>32</v>
      </c>
      <c r="H69" s="6"/>
      <c r="I69" s="6"/>
      <c r="J69" s="6"/>
      <c r="K69" s="6"/>
    </row>
    <row r="70" spans="1:11">
      <c r="A70" s="6" t="s">
        <v>248</v>
      </c>
      <c r="B70" s="6"/>
      <c r="C70" s="7"/>
      <c r="D70" s="56" t="s">
        <v>415</v>
      </c>
      <c r="E70" s="56" t="s">
        <v>419</v>
      </c>
      <c r="F70" s="56">
        <v>3.5999999999999997E-2</v>
      </c>
      <c r="G70" s="24">
        <v>32</v>
      </c>
      <c r="H70" s="6"/>
      <c r="I70" s="6"/>
      <c r="J70" s="6"/>
      <c r="K70" s="6"/>
    </row>
    <row r="71" spans="1:11">
      <c r="A71" s="6" t="s">
        <v>248</v>
      </c>
      <c r="B71" s="6"/>
      <c r="C71" s="7"/>
      <c r="D71" s="56" t="s">
        <v>416</v>
      </c>
      <c r="E71" s="56" t="s">
        <v>419</v>
      </c>
      <c r="F71" s="56">
        <v>0.16900000000000001</v>
      </c>
      <c r="G71" s="24">
        <v>32</v>
      </c>
      <c r="H71" s="6"/>
      <c r="I71" s="6"/>
      <c r="J71" s="6"/>
      <c r="K71" s="6"/>
    </row>
    <row r="72" spans="1:11">
      <c r="A72" s="6" t="s">
        <v>248</v>
      </c>
      <c r="B72" s="6"/>
      <c r="C72" s="7"/>
      <c r="D72" s="56" t="s">
        <v>417</v>
      </c>
      <c r="E72" s="56" t="s">
        <v>419</v>
      </c>
      <c r="F72" s="56">
        <v>0.21099999999999999</v>
      </c>
      <c r="G72" s="24">
        <v>32</v>
      </c>
      <c r="H72" s="6"/>
      <c r="I72" s="6"/>
      <c r="J72" s="6"/>
      <c r="K72" s="6"/>
    </row>
    <row r="73" spans="1:11">
      <c r="A73" s="6" t="s">
        <v>248</v>
      </c>
      <c r="B73" s="6"/>
      <c r="C73" s="7"/>
      <c r="D73" s="56" t="s">
        <v>418</v>
      </c>
      <c r="E73" s="56" t="s">
        <v>419</v>
      </c>
      <c r="F73" s="56">
        <v>0.22900000000000001</v>
      </c>
      <c r="G73" s="24">
        <v>32</v>
      </c>
      <c r="H73" s="6"/>
      <c r="I73" s="6"/>
      <c r="J73" s="6"/>
      <c r="K73" s="6"/>
    </row>
    <row r="76" spans="1:11">
      <c r="A76" s="35" t="s">
        <v>288</v>
      </c>
    </row>
    <row r="77" spans="1:11">
      <c r="A77" s="27" t="s">
        <v>260</v>
      </c>
    </row>
    <row r="79" spans="1:11">
      <c r="A79" s="6" t="s">
        <v>27</v>
      </c>
      <c r="B79" s="7" t="s">
        <v>158</v>
      </c>
      <c r="C79" s="7" t="s">
        <v>158</v>
      </c>
      <c r="D79" s="6" t="s">
        <v>77</v>
      </c>
      <c r="E79" s="7" t="s">
        <v>287</v>
      </c>
      <c r="F79" s="6">
        <v>0.44</v>
      </c>
      <c r="G79" s="6">
        <v>22</v>
      </c>
      <c r="H79" s="6"/>
      <c r="I79" s="6" t="s">
        <v>289</v>
      </c>
      <c r="J79" s="7"/>
      <c r="K79" s="6"/>
    </row>
    <row r="82" spans="1:4">
      <c r="A82" s="35" t="s">
        <v>290</v>
      </c>
    </row>
    <row r="83" spans="1:4">
      <c r="A83" t="s">
        <v>441</v>
      </c>
    </row>
    <row r="85" spans="1:4">
      <c r="C85" t="s">
        <v>168</v>
      </c>
      <c r="D85" t="s">
        <v>156</v>
      </c>
    </row>
    <row r="86" spans="1:4">
      <c r="A86" s="6" t="s">
        <v>423</v>
      </c>
      <c r="B86" s="39" t="s">
        <v>438</v>
      </c>
      <c r="C86" s="10">
        <v>0.156</v>
      </c>
      <c r="D86">
        <v>30</v>
      </c>
    </row>
    <row r="87" spans="1:4">
      <c r="A87" s="6" t="s">
        <v>424</v>
      </c>
      <c r="B87" s="39" t="s">
        <v>438</v>
      </c>
      <c r="C87" s="10">
        <v>0.14599999999999999</v>
      </c>
      <c r="D87">
        <v>30</v>
      </c>
    </row>
    <row r="88" spans="1:4">
      <c r="A88" s="6" t="s">
        <v>425</v>
      </c>
      <c r="B88" s="39" t="s">
        <v>438</v>
      </c>
      <c r="C88" s="10">
        <v>-2.9000000000000001E-2</v>
      </c>
      <c r="D88">
        <v>30</v>
      </c>
    </row>
    <row r="89" spans="1:4">
      <c r="A89" s="6" t="s">
        <v>426</v>
      </c>
      <c r="B89" s="39" t="s">
        <v>438</v>
      </c>
      <c r="C89" s="10">
        <v>-8.2000000000000003E-2</v>
      </c>
      <c r="D89">
        <v>30</v>
      </c>
    </row>
    <row r="90" spans="1:4">
      <c r="A90" s="6" t="s">
        <v>431</v>
      </c>
      <c r="B90" s="39" t="s">
        <v>438</v>
      </c>
      <c r="C90" s="10">
        <v>5.1999999999999998E-2</v>
      </c>
      <c r="D90">
        <v>30</v>
      </c>
    </row>
    <row r="91" spans="1:4">
      <c r="A91" s="6" t="s">
        <v>427</v>
      </c>
      <c r="B91" s="39" t="s">
        <v>438</v>
      </c>
      <c r="C91" s="10">
        <v>-6.8000000000000005E-2</v>
      </c>
      <c r="D91">
        <v>30</v>
      </c>
    </row>
    <row r="92" spans="1:4">
      <c r="A92" s="6" t="s">
        <v>428</v>
      </c>
      <c r="B92" s="39" t="s">
        <v>438</v>
      </c>
      <c r="C92" s="10">
        <v>4.2000000000000003E-2</v>
      </c>
      <c r="D92">
        <v>30</v>
      </c>
    </row>
    <row r="93" spans="1:4">
      <c r="A93" s="6" t="s">
        <v>429</v>
      </c>
      <c r="B93" s="39" t="s">
        <v>438</v>
      </c>
      <c r="C93" s="10">
        <v>0.14799999999999999</v>
      </c>
      <c r="D93">
        <v>30</v>
      </c>
    </row>
    <row r="94" spans="1:4">
      <c r="A94" s="6" t="s">
        <v>430</v>
      </c>
      <c r="B94" s="39" t="s">
        <v>438</v>
      </c>
      <c r="C94" s="10">
        <v>0.38700000000000001</v>
      </c>
      <c r="D94">
        <v>30</v>
      </c>
    </row>
    <row r="95" spans="1:4">
      <c r="A95" s="6" t="s">
        <v>432</v>
      </c>
      <c r="B95" s="39" t="s">
        <v>438</v>
      </c>
      <c r="C95" s="10">
        <v>0.161</v>
      </c>
      <c r="D95">
        <v>30</v>
      </c>
    </row>
    <row r="96" spans="1:4">
      <c r="A96" s="6" t="s">
        <v>433</v>
      </c>
      <c r="B96" s="39" t="s">
        <v>438</v>
      </c>
      <c r="C96" s="10">
        <v>-0.19400000000000001</v>
      </c>
      <c r="D96">
        <v>30</v>
      </c>
    </row>
    <row r="97" spans="1:4">
      <c r="A97" s="6" t="s">
        <v>434</v>
      </c>
      <c r="B97" s="39" t="s">
        <v>438</v>
      </c>
      <c r="C97" s="10">
        <v>-9.8000000000000004E-2</v>
      </c>
      <c r="D97">
        <v>30</v>
      </c>
    </row>
    <row r="98" spans="1:4">
      <c r="A98" s="6" t="s">
        <v>435</v>
      </c>
      <c r="B98" s="39" t="s">
        <v>438</v>
      </c>
      <c r="C98" s="10">
        <v>0.16900000000000001</v>
      </c>
      <c r="D98">
        <v>30</v>
      </c>
    </row>
    <row r="99" spans="1:4">
      <c r="A99" s="6" t="s">
        <v>436</v>
      </c>
      <c r="B99" s="39" t="s">
        <v>438</v>
      </c>
      <c r="C99" s="10">
        <v>0.40500000000000003</v>
      </c>
      <c r="D99">
        <v>30</v>
      </c>
    </row>
    <row r="100" spans="1:4">
      <c r="A100" s="6" t="s">
        <v>437</v>
      </c>
      <c r="B100" s="39" t="s">
        <v>438</v>
      </c>
      <c r="C100" s="10">
        <v>0.11</v>
      </c>
      <c r="D100">
        <v>30</v>
      </c>
    </row>
    <row r="101" spans="1:4">
      <c r="A101" s="6" t="s">
        <v>423</v>
      </c>
      <c r="B101" s="39" t="s">
        <v>439</v>
      </c>
      <c r="C101" s="10">
        <v>0.28999999999999998</v>
      </c>
      <c r="D101">
        <v>30</v>
      </c>
    </row>
    <row r="102" spans="1:4">
      <c r="A102" s="6" t="s">
        <v>424</v>
      </c>
      <c r="B102" s="39" t="s">
        <v>439</v>
      </c>
      <c r="C102" s="10">
        <v>0.17599999999999999</v>
      </c>
      <c r="D102">
        <v>30</v>
      </c>
    </row>
    <row r="103" spans="1:4">
      <c r="A103" s="6" t="s">
        <v>425</v>
      </c>
      <c r="B103" s="39" t="s">
        <v>439</v>
      </c>
      <c r="C103" s="10">
        <v>-5.8000000000000003E-2</v>
      </c>
      <c r="D103">
        <v>30</v>
      </c>
    </row>
    <row r="104" spans="1:4">
      <c r="A104" s="6" t="s">
        <v>426</v>
      </c>
      <c r="B104" s="39" t="s">
        <v>439</v>
      </c>
      <c r="C104" s="10">
        <v>0.157</v>
      </c>
      <c r="D104">
        <v>30</v>
      </c>
    </row>
    <row r="105" spans="1:4">
      <c r="A105" s="6" t="s">
        <v>431</v>
      </c>
      <c r="B105" s="39" t="s">
        <v>439</v>
      </c>
      <c r="C105" s="10">
        <v>0.161</v>
      </c>
      <c r="D105">
        <v>30</v>
      </c>
    </row>
    <row r="106" spans="1:4">
      <c r="A106" s="6" t="s">
        <v>427</v>
      </c>
      <c r="B106" s="39" t="s">
        <v>439</v>
      </c>
      <c r="C106" s="10">
        <v>-5.2999999999999999E-2</v>
      </c>
      <c r="D106">
        <v>30</v>
      </c>
    </row>
    <row r="107" spans="1:4">
      <c r="A107" s="6" t="s">
        <v>428</v>
      </c>
      <c r="B107" s="39" t="s">
        <v>439</v>
      </c>
      <c r="C107" s="10">
        <v>8.3000000000000004E-2</v>
      </c>
      <c r="D107">
        <v>30</v>
      </c>
    </row>
    <row r="108" spans="1:4">
      <c r="A108" s="6" t="s">
        <v>429</v>
      </c>
      <c r="B108" s="39" t="s">
        <v>439</v>
      </c>
      <c r="C108" s="10">
        <v>-6.8000000000000005E-2</v>
      </c>
      <c r="D108">
        <v>30</v>
      </c>
    </row>
    <row r="109" spans="1:4">
      <c r="A109" s="6" t="s">
        <v>430</v>
      </c>
      <c r="B109" s="39" t="s">
        <v>439</v>
      </c>
      <c r="C109" s="10">
        <v>0.254</v>
      </c>
      <c r="D109">
        <v>30</v>
      </c>
    </row>
    <row r="110" spans="1:4">
      <c r="A110" s="6" t="s">
        <v>432</v>
      </c>
      <c r="B110" s="39" t="s">
        <v>439</v>
      </c>
      <c r="C110" s="10">
        <v>7.1999999999999995E-2</v>
      </c>
      <c r="D110">
        <v>30</v>
      </c>
    </row>
    <row r="111" spans="1:4">
      <c r="A111" s="6" t="s">
        <v>433</v>
      </c>
      <c r="B111" s="39" t="s">
        <v>439</v>
      </c>
      <c r="C111" s="10">
        <v>-0.29499999999999998</v>
      </c>
      <c r="D111">
        <v>30</v>
      </c>
    </row>
    <row r="112" spans="1:4">
      <c r="A112" s="6" t="s">
        <v>434</v>
      </c>
      <c r="B112" s="39" t="s">
        <v>439</v>
      </c>
      <c r="C112" s="10">
        <v>-8.2000000000000003E-2</v>
      </c>
      <c r="D112">
        <v>30</v>
      </c>
    </row>
    <row r="113" spans="1:4">
      <c r="A113" s="6" t="s">
        <v>435</v>
      </c>
      <c r="B113" s="39" t="s">
        <v>439</v>
      </c>
      <c r="C113" s="10">
        <v>2E-3</v>
      </c>
      <c r="D113">
        <v>30</v>
      </c>
    </row>
    <row r="114" spans="1:4">
      <c r="A114" s="6" t="s">
        <v>436</v>
      </c>
      <c r="B114" s="39" t="s">
        <v>439</v>
      </c>
      <c r="C114" s="10">
        <v>5.2999999999999999E-2</v>
      </c>
      <c r="D114">
        <v>30</v>
      </c>
    </row>
    <row r="115" spans="1:4">
      <c r="A115" s="6" t="s">
        <v>437</v>
      </c>
      <c r="B115" s="39" t="s">
        <v>439</v>
      </c>
      <c r="C115" s="10">
        <v>-0.13500000000000001</v>
      </c>
      <c r="D115">
        <v>30</v>
      </c>
    </row>
    <row r="116" spans="1:4">
      <c r="A116" s="6" t="s">
        <v>423</v>
      </c>
      <c r="B116" s="39" t="s">
        <v>440</v>
      </c>
      <c r="C116" s="39">
        <v>0.10100000000000001</v>
      </c>
      <c r="D116">
        <v>30</v>
      </c>
    </row>
    <row r="117" spans="1:4">
      <c r="A117" s="6" t="s">
        <v>424</v>
      </c>
      <c r="B117" s="39" t="s">
        <v>440</v>
      </c>
      <c r="C117" s="39">
        <v>-3.5000000000000003E-2</v>
      </c>
      <c r="D117">
        <v>30</v>
      </c>
    </row>
    <row r="118" spans="1:4">
      <c r="A118" s="6" t="s">
        <v>425</v>
      </c>
      <c r="B118" s="39" t="s">
        <v>440</v>
      </c>
      <c r="C118" s="39">
        <v>-0.112</v>
      </c>
      <c r="D118">
        <v>30</v>
      </c>
    </row>
    <row r="119" spans="1:4">
      <c r="A119" s="6" t="s">
        <v>426</v>
      </c>
      <c r="B119" s="39" t="s">
        <v>440</v>
      </c>
      <c r="C119" s="39">
        <v>2.4E-2</v>
      </c>
      <c r="D119">
        <v>30</v>
      </c>
    </row>
    <row r="120" spans="1:4">
      <c r="A120" s="6" t="s">
        <v>431</v>
      </c>
      <c r="B120" s="39" t="s">
        <v>440</v>
      </c>
      <c r="C120" s="39">
        <v>-0.02</v>
      </c>
      <c r="D120">
        <v>30</v>
      </c>
    </row>
    <row r="121" spans="1:4">
      <c r="A121" s="6" t="s">
        <v>427</v>
      </c>
      <c r="B121" s="39" t="s">
        <v>440</v>
      </c>
      <c r="C121" s="39">
        <v>0.20200000000000001</v>
      </c>
      <c r="D121">
        <v>30</v>
      </c>
    </row>
    <row r="122" spans="1:4">
      <c r="A122" s="6" t="s">
        <v>428</v>
      </c>
      <c r="B122" s="39" t="s">
        <v>440</v>
      </c>
      <c r="C122" s="39">
        <v>1.4999999999999999E-2</v>
      </c>
      <c r="D122">
        <v>30</v>
      </c>
    </row>
    <row r="123" spans="1:4">
      <c r="A123" s="6" t="s">
        <v>429</v>
      </c>
      <c r="B123" s="39" t="s">
        <v>440</v>
      </c>
      <c r="C123" s="39">
        <v>-6.0999999999999999E-2</v>
      </c>
      <c r="D123">
        <v>30</v>
      </c>
    </row>
    <row r="124" spans="1:4">
      <c r="A124" s="6" t="s">
        <v>430</v>
      </c>
      <c r="B124" s="39" t="s">
        <v>440</v>
      </c>
      <c r="C124" s="39">
        <v>0.193</v>
      </c>
      <c r="D124">
        <v>30</v>
      </c>
    </row>
    <row r="125" spans="1:4">
      <c r="A125" s="6" t="s">
        <v>432</v>
      </c>
      <c r="B125" s="39" t="s">
        <v>440</v>
      </c>
      <c r="C125" s="39">
        <v>0.11</v>
      </c>
      <c r="D125">
        <v>30</v>
      </c>
    </row>
    <row r="126" spans="1:4">
      <c r="A126" s="6" t="s">
        <v>433</v>
      </c>
      <c r="B126" s="39" t="s">
        <v>440</v>
      </c>
      <c r="C126" s="39">
        <v>9.6000000000000002E-2</v>
      </c>
      <c r="D126">
        <v>30</v>
      </c>
    </row>
    <row r="127" spans="1:4">
      <c r="A127" s="6" t="s">
        <v>434</v>
      </c>
      <c r="B127" s="39" t="s">
        <v>440</v>
      </c>
      <c r="C127" s="39">
        <v>5.1999999999999998E-2</v>
      </c>
      <c r="D127">
        <v>30</v>
      </c>
    </row>
    <row r="128" spans="1:4">
      <c r="A128" s="6" t="s">
        <v>435</v>
      </c>
      <c r="B128" s="39" t="s">
        <v>440</v>
      </c>
      <c r="C128" s="39">
        <v>6.9000000000000006E-2</v>
      </c>
      <c r="D128">
        <v>30</v>
      </c>
    </row>
    <row r="129" spans="1:4">
      <c r="A129" s="6" t="s">
        <v>436</v>
      </c>
      <c r="B129" s="39" t="s">
        <v>440</v>
      </c>
      <c r="C129" s="39">
        <v>0.13700000000000001</v>
      </c>
      <c r="D129">
        <v>30</v>
      </c>
    </row>
    <row r="130" spans="1:4">
      <c r="A130" s="6" t="s">
        <v>437</v>
      </c>
      <c r="B130" s="39" t="s">
        <v>440</v>
      </c>
      <c r="C130" s="39">
        <v>0.13900000000000001</v>
      </c>
      <c r="D130">
        <v>30</v>
      </c>
    </row>
    <row r="131" spans="1:4">
      <c r="A131" s="6" t="s">
        <v>423</v>
      </c>
      <c r="B131" s="39" t="s">
        <v>163</v>
      </c>
      <c r="C131" s="39">
        <v>-0.34300000000000003</v>
      </c>
      <c r="D131">
        <v>30</v>
      </c>
    </row>
    <row r="132" spans="1:4">
      <c r="A132" s="6" t="s">
        <v>424</v>
      </c>
      <c r="B132" s="39" t="s">
        <v>163</v>
      </c>
      <c r="C132" s="39">
        <v>-0.19700000000000001</v>
      </c>
      <c r="D132">
        <v>30</v>
      </c>
    </row>
    <row r="133" spans="1:4">
      <c r="A133" s="6" t="s">
        <v>425</v>
      </c>
      <c r="B133" s="39" t="s">
        <v>163</v>
      </c>
      <c r="C133" s="39">
        <v>-4.4999999999999998E-2</v>
      </c>
      <c r="D133">
        <v>30</v>
      </c>
    </row>
    <row r="134" spans="1:4">
      <c r="A134" s="6" t="s">
        <v>426</v>
      </c>
      <c r="B134" s="39" t="s">
        <v>163</v>
      </c>
      <c r="C134" s="39">
        <v>-8.1000000000000003E-2</v>
      </c>
      <c r="D134">
        <v>30</v>
      </c>
    </row>
    <row r="135" spans="1:4">
      <c r="A135" s="6" t="s">
        <v>431</v>
      </c>
      <c r="B135" s="39" t="s">
        <v>163</v>
      </c>
      <c r="C135" s="39">
        <v>-0.19600000000000001</v>
      </c>
      <c r="D135">
        <v>30</v>
      </c>
    </row>
    <row r="136" spans="1:4">
      <c r="A136" s="6" t="s">
        <v>427</v>
      </c>
      <c r="B136" s="39" t="s">
        <v>163</v>
      </c>
      <c r="C136" s="39">
        <v>0.13600000000000001</v>
      </c>
      <c r="D136">
        <v>30</v>
      </c>
    </row>
    <row r="137" spans="1:4">
      <c r="A137" s="6" t="s">
        <v>428</v>
      </c>
      <c r="B137" s="39" t="s">
        <v>163</v>
      </c>
      <c r="C137" s="39">
        <v>2.5999999999999999E-2</v>
      </c>
      <c r="D137">
        <v>30</v>
      </c>
    </row>
    <row r="138" spans="1:4">
      <c r="A138" s="6" t="s">
        <v>429</v>
      </c>
      <c r="B138" s="39" t="s">
        <v>163</v>
      </c>
      <c r="C138" s="39">
        <v>6.2E-2</v>
      </c>
      <c r="D138">
        <v>30</v>
      </c>
    </row>
    <row r="139" spans="1:4">
      <c r="A139" s="6" t="s">
        <v>430</v>
      </c>
      <c r="B139" s="39" t="s">
        <v>163</v>
      </c>
      <c r="C139" s="39">
        <v>-0.32100000000000001</v>
      </c>
      <c r="D139">
        <v>30</v>
      </c>
    </row>
    <row r="140" spans="1:4">
      <c r="A140" s="6" t="s">
        <v>432</v>
      </c>
      <c r="B140" s="39" t="s">
        <v>163</v>
      </c>
      <c r="C140" s="39">
        <v>-1.7999999999999999E-2</v>
      </c>
      <c r="D140">
        <v>30</v>
      </c>
    </row>
    <row r="141" spans="1:4">
      <c r="A141" s="6" t="s">
        <v>433</v>
      </c>
      <c r="B141" s="39" t="s">
        <v>163</v>
      </c>
      <c r="C141" s="39">
        <v>0.41599999999999998</v>
      </c>
      <c r="D141">
        <v>30</v>
      </c>
    </row>
    <row r="142" spans="1:4">
      <c r="A142" s="6" t="s">
        <v>434</v>
      </c>
      <c r="B142" s="39" t="s">
        <v>163</v>
      </c>
      <c r="C142" s="39">
        <v>0.22800000000000001</v>
      </c>
      <c r="D142">
        <v>30</v>
      </c>
    </row>
    <row r="143" spans="1:4">
      <c r="A143" s="6" t="s">
        <v>435</v>
      </c>
      <c r="B143" s="39" t="s">
        <v>163</v>
      </c>
      <c r="C143" s="39">
        <v>0.107</v>
      </c>
      <c r="D143">
        <v>30</v>
      </c>
    </row>
    <row r="144" spans="1:4">
      <c r="A144" s="6" t="s">
        <v>436</v>
      </c>
      <c r="B144" s="39" t="s">
        <v>163</v>
      </c>
      <c r="C144" s="39">
        <v>-0.185</v>
      </c>
      <c r="D144">
        <v>30</v>
      </c>
    </row>
    <row r="145" spans="1:11">
      <c r="A145" s="6" t="s">
        <v>437</v>
      </c>
      <c r="B145" s="39" t="s">
        <v>163</v>
      </c>
      <c r="C145" s="39">
        <v>0.23499999999999999</v>
      </c>
      <c r="D145">
        <v>30</v>
      </c>
    </row>
    <row r="148" spans="1:11">
      <c r="A148" s="36" t="s">
        <v>294</v>
      </c>
    </row>
    <row r="149" spans="1:11">
      <c r="A149" s="27" t="s">
        <v>260</v>
      </c>
    </row>
    <row r="151" spans="1:11">
      <c r="A151" s="37" t="s">
        <v>55</v>
      </c>
      <c r="B151" t="s">
        <v>295</v>
      </c>
      <c r="C151" t="s">
        <v>158</v>
      </c>
      <c r="D151" s="6" t="s">
        <v>293</v>
      </c>
      <c r="E151" s="6" t="s">
        <v>292</v>
      </c>
      <c r="F151" s="6">
        <v>0.42499999999999999</v>
      </c>
      <c r="G151" s="6">
        <v>28</v>
      </c>
      <c r="I151" t="s">
        <v>298</v>
      </c>
    </row>
    <row r="152" spans="1:11" s="6" customFormat="1">
      <c r="A152" s="6" t="s">
        <v>55</v>
      </c>
      <c r="B152" s="6" t="s">
        <v>158</v>
      </c>
      <c r="C152" s="7" t="s">
        <v>158</v>
      </c>
      <c r="D152" s="6" t="s">
        <v>296</v>
      </c>
      <c r="E152" s="6" t="s">
        <v>292</v>
      </c>
      <c r="F152" s="6">
        <v>0.47</v>
      </c>
      <c r="G152" s="6">
        <v>28</v>
      </c>
      <c r="I152" s="6" t="s">
        <v>297</v>
      </c>
      <c r="K152" s="7"/>
    </row>
    <row r="153" spans="1:11">
      <c r="A153" s="6" t="s">
        <v>55</v>
      </c>
      <c r="B153" s="6" t="s">
        <v>158</v>
      </c>
      <c r="C153" s="7" t="s">
        <v>158</v>
      </c>
      <c r="D153" s="6" t="s">
        <v>299</v>
      </c>
      <c r="E153" s="6" t="s">
        <v>292</v>
      </c>
      <c r="F153" s="6">
        <v>0.24</v>
      </c>
      <c r="G153" s="6">
        <v>28</v>
      </c>
      <c r="I153" t="s">
        <v>300</v>
      </c>
    </row>
    <row r="154" spans="1:11">
      <c r="A154" s="6" t="s">
        <v>55</v>
      </c>
      <c r="B154" s="6" t="s">
        <v>158</v>
      </c>
      <c r="C154" s="7" t="s">
        <v>158</v>
      </c>
      <c r="D154" s="6" t="s">
        <v>302</v>
      </c>
      <c r="E154" s="6" t="s">
        <v>292</v>
      </c>
      <c r="F154" s="6">
        <v>0.11</v>
      </c>
      <c r="G154" s="6">
        <v>28</v>
      </c>
      <c r="I154" t="s">
        <v>301</v>
      </c>
    </row>
    <row r="155" spans="1:11">
      <c r="A155" s="6" t="s">
        <v>55</v>
      </c>
      <c r="B155" s="7" t="s">
        <v>158</v>
      </c>
      <c r="C155" s="7" t="s">
        <v>158</v>
      </c>
      <c r="D155" s="6" t="s">
        <v>303</v>
      </c>
      <c r="E155" s="6" t="s">
        <v>292</v>
      </c>
      <c r="F155" s="6">
        <v>0.05</v>
      </c>
      <c r="G155" s="6">
        <v>25</v>
      </c>
      <c r="I155" t="s">
        <v>304</v>
      </c>
    </row>
    <row r="156" spans="1:11">
      <c r="A156" s="6" t="s">
        <v>55</v>
      </c>
      <c r="B156" s="7" t="s">
        <v>158</v>
      </c>
      <c r="C156" s="7" t="s">
        <v>158</v>
      </c>
      <c r="D156" s="6" t="s">
        <v>305</v>
      </c>
      <c r="E156" s="6" t="s">
        <v>292</v>
      </c>
      <c r="F156" s="6">
        <v>0.3</v>
      </c>
      <c r="G156" s="6">
        <v>25</v>
      </c>
      <c r="I156" t="s">
        <v>306</v>
      </c>
    </row>
    <row r="157" spans="1:11">
      <c r="A157" s="6" t="s">
        <v>55</v>
      </c>
      <c r="B157" s="7" t="s">
        <v>158</v>
      </c>
      <c r="C157" s="7" t="s">
        <v>158</v>
      </c>
      <c r="D157" s="6" t="s">
        <v>307</v>
      </c>
      <c r="E157" s="6" t="s">
        <v>292</v>
      </c>
      <c r="F157" s="6">
        <v>0.05</v>
      </c>
      <c r="G157" s="6">
        <v>25</v>
      </c>
      <c r="I157" t="s">
        <v>308</v>
      </c>
    </row>
    <row r="158" spans="1:11">
      <c r="A158" s="6" t="s">
        <v>55</v>
      </c>
      <c r="B158" s="7" t="s">
        <v>158</v>
      </c>
      <c r="C158" s="7" t="s">
        <v>158</v>
      </c>
      <c r="D158" s="6" t="s">
        <v>309</v>
      </c>
      <c r="E158" s="6" t="s">
        <v>292</v>
      </c>
      <c r="F158" s="6">
        <v>0.31</v>
      </c>
      <c r="G158" s="6">
        <v>25</v>
      </c>
      <c r="I158" t="s">
        <v>310</v>
      </c>
    </row>
    <row r="159" spans="1:11">
      <c r="A159" s="6" t="s">
        <v>55</v>
      </c>
      <c r="B159" s="7" t="s">
        <v>158</v>
      </c>
      <c r="C159" s="7" t="s">
        <v>158</v>
      </c>
      <c r="D159" s="6" t="s">
        <v>311</v>
      </c>
      <c r="E159" s="6" t="s">
        <v>292</v>
      </c>
      <c r="F159" s="6">
        <v>0.37</v>
      </c>
      <c r="G159" s="6">
        <v>30</v>
      </c>
      <c r="I159" t="s">
        <v>312</v>
      </c>
    </row>
    <row r="160" spans="1:11">
      <c r="A160" s="6" t="s">
        <v>55</v>
      </c>
      <c r="B160" s="7" t="s">
        <v>158</v>
      </c>
      <c r="C160" s="7" t="s">
        <v>158</v>
      </c>
      <c r="D160" s="6" t="s">
        <v>313</v>
      </c>
      <c r="E160" s="6" t="s">
        <v>292</v>
      </c>
      <c r="F160" s="6">
        <v>0.06</v>
      </c>
      <c r="G160" s="6">
        <v>30</v>
      </c>
      <c r="I160" t="s">
        <v>314</v>
      </c>
    </row>
    <row r="161" spans="1:12">
      <c r="A161" s="6" t="s">
        <v>55</v>
      </c>
      <c r="B161" s="7" t="s">
        <v>158</v>
      </c>
      <c r="C161" s="7" t="s">
        <v>158</v>
      </c>
      <c r="D161" s="6" t="s">
        <v>315</v>
      </c>
      <c r="E161" s="6" t="s">
        <v>292</v>
      </c>
      <c r="F161" s="6">
        <v>0.27</v>
      </c>
      <c r="G161" s="6">
        <v>30</v>
      </c>
      <c r="I161" t="s">
        <v>316</v>
      </c>
    </row>
    <row r="162" spans="1:12">
      <c r="A162" s="6" t="s">
        <v>55</v>
      </c>
      <c r="B162" s="7" t="s">
        <v>158</v>
      </c>
      <c r="C162" s="7" t="s">
        <v>158</v>
      </c>
      <c r="D162" s="6" t="s">
        <v>317</v>
      </c>
      <c r="E162" s="6" t="s">
        <v>292</v>
      </c>
      <c r="F162" s="6">
        <v>0.02</v>
      </c>
      <c r="G162" s="6">
        <v>30</v>
      </c>
      <c r="I162" t="s">
        <v>318</v>
      </c>
    </row>
    <row r="163" spans="1:12">
      <c r="A163" s="6" t="s">
        <v>55</v>
      </c>
      <c r="B163" s="7" t="s">
        <v>158</v>
      </c>
      <c r="C163" s="7" t="s">
        <v>158</v>
      </c>
      <c r="D163" s="6" t="s">
        <v>319</v>
      </c>
      <c r="E163" s="6" t="s">
        <v>292</v>
      </c>
      <c r="F163" s="6">
        <v>0.12</v>
      </c>
      <c r="G163" s="6">
        <v>27</v>
      </c>
      <c r="I163" t="s">
        <v>320</v>
      </c>
    </row>
    <row r="164" spans="1:12">
      <c r="A164" s="6" t="s">
        <v>55</v>
      </c>
      <c r="B164" s="7" t="s">
        <v>158</v>
      </c>
      <c r="C164" s="7" t="s">
        <v>158</v>
      </c>
      <c r="D164" s="6" t="s">
        <v>321</v>
      </c>
      <c r="E164" s="6" t="s">
        <v>292</v>
      </c>
      <c r="F164" s="6">
        <v>0.2</v>
      </c>
      <c r="G164" s="6">
        <v>27</v>
      </c>
      <c r="I164" t="s">
        <v>322</v>
      </c>
    </row>
    <row r="165" spans="1:12">
      <c r="A165" s="6" t="s">
        <v>55</v>
      </c>
      <c r="B165" s="7" t="s">
        <v>158</v>
      </c>
      <c r="C165" s="7" t="s">
        <v>158</v>
      </c>
      <c r="D165" s="6" t="s">
        <v>323</v>
      </c>
      <c r="E165" s="6" t="s">
        <v>292</v>
      </c>
      <c r="F165" s="6">
        <v>0.08</v>
      </c>
      <c r="G165" s="6">
        <v>27</v>
      </c>
      <c r="I165" t="s">
        <v>324</v>
      </c>
    </row>
    <row r="166" spans="1:12">
      <c r="A166" s="6" t="s">
        <v>55</v>
      </c>
      <c r="B166" s="7" t="s">
        <v>158</v>
      </c>
      <c r="C166" s="7" t="s">
        <v>158</v>
      </c>
      <c r="D166" s="6" t="s">
        <v>325</v>
      </c>
      <c r="E166" s="6" t="s">
        <v>292</v>
      </c>
      <c r="F166" s="6">
        <v>0.34</v>
      </c>
      <c r="G166" s="6">
        <v>27</v>
      </c>
      <c r="I166" t="s">
        <v>326</v>
      </c>
    </row>
    <row r="168" spans="1:12">
      <c r="A168" s="6" t="s">
        <v>55</v>
      </c>
      <c r="L168" s="40" t="s">
        <v>327</v>
      </c>
    </row>
    <row r="170" spans="1:12">
      <c r="A170" s="36" t="s">
        <v>328</v>
      </c>
    </row>
    <row r="171" spans="1:12">
      <c r="A171" s="27" t="s">
        <v>458</v>
      </c>
    </row>
    <row r="172" spans="1:12">
      <c r="A172" s="27" t="s">
        <v>330</v>
      </c>
    </row>
    <row r="173" spans="1:12">
      <c r="D173" t="s">
        <v>456</v>
      </c>
      <c r="F173" t="s">
        <v>457</v>
      </c>
      <c r="H173" t="s">
        <v>191</v>
      </c>
      <c r="I173" t="s">
        <v>168</v>
      </c>
      <c r="L173" s="41"/>
    </row>
    <row r="174" spans="1:12">
      <c r="A174" s="6" t="s">
        <v>328</v>
      </c>
      <c r="B174" s="7"/>
      <c r="C174" s="7"/>
      <c r="D174" t="s">
        <v>183</v>
      </c>
      <c r="E174" t="s">
        <v>185</v>
      </c>
      <c r="F174" t="s">
        <v>183</v>
      </c>
      <c r="G174" t="s">
        <v>185</v>
      </c>
    </row>
    <row r="175" spans="1:12">
      <c r="A175" s="6"/>
      <c r="B175" s="7"/>
      <c r="C175" s="7"/>
      <c r="D175">
        <v>0.12770000000000001</v>
      </c>
      <c r="E175">
        <v>0.20030000000000001</v>
      </c>
      <c r="F175">
        <v>0.3236</v>
      </c>
      <c r="G175">
        <v>0.21809999999999999</v>
      </c>
      <c r="H175">
        <v>0.93557800000000002</v>
      </c>
      <c r="I175">
        <v>0.42370000000000002</v>
      </c>
    </row>
    <row r="176" spans="1:12">
      <c r="A176" s="6"/>
      <c r="B176" s="7"/>
      <c r="C176" s="7"/>
    </row>
    <row r="177" spans="1:8">
      <c r="A177" s="6"/>
      <c r="B177" s="7"/>
      <c r="C177" s="7"/>
    </row>
    <row r="178" spans="1:8">
      <c r="A178" s="36" t="s">
        <v>468</v>
      </c>
      <c r="B178" s="7"/>
      <c r="C178" s="7"/>
    </row>
    <row r="179" spans="1:8">
      <c r="A179" s="6"/>
      <c r="B179" s="7"/>
      <c r="C179" s="7"/>
    </row>
    <row r="180" spans="1:8">
      <c r="A180" s="36" t="s">
        <v>469</v>
      </c>
      <c r="B180" s="7"/>
      <c r="C180" s="7"/>
    </row>
    <row r="181" spans="1:8">
      <c r="B181" t="s">
        <v>473</v>
      </c>
      <c r="C181" t="s">
        <v>472</v>
      </c>
      <c r="E181" t="s">
        <v>476</v>
      </c>
      <c r="F181" t="s">
        <v>168</v>
      </c>
      <c r="G181" t="s">
        <v>477</v>
      </c>
      <c r="H181" t="s">
        <v>168</v>
      </c>
    </row>
    <row r="182" spans="1:8">
      <c r="C182" t="s">
        <v>183</v>
      </c>
      <c r="D182" t="s">
        <v>185</v>
      </c>
    </row>
    <row r="183" spans="1:8">
      <c r="A183" t="s">
        <v>470</v>
      </c>
      <c r="B183" t="s">
        <v>474</v>
      </c>
      <c r="C183">
        <v>0.45</v>
      </c>
      <c r="D183">
        <v>0.39</v>
      </c>
      <c r="E183">
        <f>C183/D183</f>
        <v>1.1538461538461537</v>
      </c>
      <c r="F183">
        <v>0.5</v>
      </c>
      <c r="G183">
        <v>0.84615399999999996</v>
      </c>
      <c r="H183">
        <v>0.3896</v>
      </c>
    </row>
    <row r="184" spans="1:8">
      <c r="A184" t="s">
        <v>470</v>
      </c>
      <c r="B184" t="s">
        <v>475</v>
      </c>
      <c r="C184">
        <v>0.12</v>
      </c>
      <c r="D184">
        <v>0.41</v>
      </c>
      <c r="E184">
        <f>C184/D184</f>
        <v>0.29268292682926828</v>
      </c>
      <c r="F184">
        <v>0.14000000000000001</v>
      </c>
    </row>
    <row r="185" spans="1:8">
      <c r="A185" t="s">
        <v>471</v>
      </c>
      <c r="B185" t="s">
        <v>474</v>
      </c>
      <c r="C185">
        <v>0.16</v>
      </c>
      <c r="D185">
        <v>0.41</v>
      </c>
      <c r="E185">
        <f>C185/D185</f>
        <v>0.3902439024390244</v>
      </c>
      <c r="F185">
        <v>0.19</v>
      </c>
      <c r="G185">
        <v>0.46341500000000002</v>
      </c>
      <c r="H185">
        <v>0.22570000000000001</v>
      </c>
    </row>
    <row r="186" spans="1:8">
      <c r="A186" t="s">
        <v>471</v>
      </c>
      <c r="B186" t="s">
        <v>475</v>
      </c>
      <c r="C186">
        <v>0.35</v>
      </c>
      <c r="D186">
        <v>0.44</v>
      </c>
      <c r="E186">
        <f>C186/D186</f>
        <v>0.79545454545454541</v>
      </c>
      <c r="F186">
        <v>0.37</v>
      </c>
    </row>
    <row r="188" spans="1:8">
      <c r="A188" t="s">
        <v>470</v>
      </c>
      <c r="B188" t="s">
        <v>474</v>
      </c>
      <c r="C188">
        <v>0.5</v>
      </c>
    </row>
    <row r="189" spans="1:8">
      <c r="A189" t="s">
        <v>471</v>
      </c>
      <c r="B189" t="s">
        <v>474</v>
      </c>
      <c r="C189">
        <v>0.19</v>
      </c>
    </row>
    <row r="190" spans="1:8">
      <c r="A190" t="s">
        <v>470</v>
      </c>
      <c r="B190" t="s">
        <v>475</v>
      </c>
      <c r="C190">
        <v>0.14000000000000001</v>
      </c>
    </row>
    <row r="191" spans="1:8">
      <c r="A191" t="s">
        <v>471</v>
      </c>
      <c r="B191" t="s">
        <v>475</v>
      </c>
      <c r="C191">
        <v>0.37</v>
      </c>
    </row>
  </sheetData>
  <hyperlinks>
    <hyperlink ref="A55" r:id="rId1" location="transform2" xr:uid="{00000000-0004-0000-0500-000000000000}"/>
    <hyperlink ref="A56" r:id="rId2" xr:uid="{00000000-0004-0000-0500-000001000000}"/>
    <hyperlink ref="A77" r:id="rId3" location="transform2" display="https://www.psychometrica.de/effect_size.html - transform2" xr:uid="{CB1F8952-EAAF-5043-B32C-45793F40689D}"/>
    <hyperlink ref="A149" r:id="rId4" location="transform2" display="https://www.psychometrica.de/effect_size.html - transform2" xr:uid="{756CA905-2492-7243-BDE6-919B0A972D19}"/>
    <hyperlink ref="A171" r:id="rId5" xr:uid="{E2E502B4-57DA-CD42-8DA9-5DF9A52BB20C}"/>
    <hyperlink ref="A172" r:id="rId6" xr:uid="{5E55FEFE-0882-9641-924F-87ECCFB5107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8"/>
  <sheetViews>
    <sheetView workbookViewId="0">
      <selection activeCell="C8" sqref="C8"/>
    </sheetView>
  </sheetViews>
  <sheetFormatPr baseColWidth="10" defaultRowHeight="16"/>
  <cols>
    <col min="1" max="1" width="31.83203125" style="6" customWidth="1"/>
    <col min="2" max="2" width="12.83203125" style="6" customWidth="1"/>
    <col min="3" max="3" width="23.33203125" style="7" customWidth="1"/>
    <col min="4" max="4" width="34.6640625" style="7" customWidth="1"/>
    <col min="5" max="5" width="22.83203125" style="7" customWidth="1"/>
    <col min="6" max="6" width="10.5" style="7" customWidth="1"/>
    <col min="7" max="10" width="6.83203125" style="6" customWidth="1"/>
    <col min="11" max="11" width="10.5" style="7" customWidth="1"/>
    <col min="12" max="12" width="5.6640625" style="6" customWidth="1"/>
    <col min="13" max="13" width="5.83203125" style="6" customWidth="1"/>
    <col min="14" max="16384" width="10.83203125" style="6"/>
  </cols>
  <sheetData>
    <row r="1" spans="1:11">
      <c r="A1" s="6" t="s">
        <v>161</v>
      </c>
      <c r="B1" s="9" t="s">
        <v>234</v>
      </c>
      <c r="C1" s="7" t="s">
        <v>235</v>
      </c>
      <c r="D1" s="7" t="s">
        <v>233</v>
      </c>
      <c r="E1" s="7" t="s">
        <v>236</v>
      </c>
      <c r="F1" s="10" t="s">
        <v>238</v>
      </c>
      <c r="G1" s="14" t="s">
        <v>278</v>
      </c>
      <c r="H1" s="14" t="s">
        <v>279</v>
      </c>
      <c r="I1" s="14" t="s">
        <v>280</v>
      </c>
      <c r="J1" s="14" t="s">
        <v>239</v>
      </c>
      <c r="K1" s="14" t="s">
        <v>155</v>
      </c>
    </row>
    <row r="2" spans="1:11" s="12" customFormat="1">
      <c r="A2" s="12" t="s">
        <v>276</v>
      </c>
      <c r="B2" s="20" t="s">
        <v>158</v>
      </c>
      <c r="C2" s="20" t="s">
        <v>158</v>
      </c>
      <c r="D2" s="6" t="s">
        <v>254</v>
      </c>
      <c r="E2" s="12" t="s">
        <v>210</v>
      </c>
      <c r="F2" s="28"/>
      <c r="G2" s="33">
        <v>11</v>
      </c>
      <c r="H2" s="33">
        <v>23</v>
      </c>
      <c r="I2" s="33">
        <v>27</v>
      </c>
      <c r="J2" s="33">
        <v>10</v>
      </c>
      <c r="K2" s="6" t="s">
        <v>281</v>
      </c>
    </row>
    <row r="3" spans="1:11" s="12" customFormat="1">
      <c r="A3" s="12" t="s">
        <v>276</v>
      </c>
      <c r="B3" s="20" t="s">
        <v>158</v>
      </c>
      <c r="C3" s="20" t="s">
        <v>158</v>
      </c>
      <c r="D3" s="6" t="s">
        <v>254</v>
      </c>
      <c r="E3" s="12" t="s">
        <v>277</v>
      </c>
      <c r="F3" s="28"/>
      <c r="G3" s="33">
        <v>6</v>
      </c>
      <c r="H3" s="33">
        <v>12</v>
      </c>
      <c r="I3" s="33">
        <v>15</v>
      </c>
      <c r="J3" s="33">
        <v>8</v>
      </c>
      <c r="K3" s="3" t="s">
        <v>282</v>
      </c>
    </row>
    <row r="4" spans="1:11">
      <c r="A4" t="s">
        <v>248</v>
      </c>
      <c r="B4" s="20" t="s">
        <v>158</v>
      </c>
      <c r="C4" s="20" t="s">
        <v>158</v>
      </c>
      <c r="D4" s="12" t="s">
        <v>283</v>
      </c>
      <c r="E4" s="29" t="s">
        <v>284</v>
      </c>
      <c r="F4" s="28"/>
      <c r="G4" s="33">
        <v>16</v>
      </c>
      <c r="H4" s="34">
        <v>5</v>
      </c>
      <c r="I4" s="34">
        <v>7</v>
      </c>
      <c r="J4" s="34">
        <v>16</v>
      </c>
      <c r="K4" s="3" t="s">
        <v>285</v>
      </c>
    </row>
    <row r="7" spans="1:11">
      <c r="G7" s="7"/>
    </row>
    <row r="11" spans="1:11">
      <c r="D11" s="6"/>
      <c r="E11" s="6"/>
      <c r="F11" s="6"/>
    </row>
    <row r="12" spans="1:11">
      <c r="D12" s="6"/>
      <c r="F12" s="6"/>
    </row>
    <row r="13" spans="1:11">
      <c r="D13" s="6"/>
      <c r="E13" s="6"/>
      <c r="F13" s="6"/>
    </row>
    <row r="16" spans="1:11">
      <c r="E16" s="6"/>
      <c r="F16" s="6"/>
    </row>
    <row r="17" spans="5:6">
      <c r="E17" s="11"/>
      <c r="F17" s="11"/>
    </row>
    <row r="18" spans="5:6">
      <c r="E18" s="11"/>
      <c r="F18" s="1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master data</vt:lpstr>
      <vt:lpstr>potential adds, need auth input</vt:lpstr>
      <vt:lpstr>vahey supplementary data</vt:lpstr>
      <vt:lpstr>comparing vahey &amp; ours</vt:lpstr>
      <vt:lpstr>compare vahey &amp; ours 2</vt:lpstr>
      <vt:lpstr>reextractions workings</vt:lpstr>
      <vt:lpstr>reextractions classification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Microsoft Office User</cp:lastModifiedBy>
  <dcterms:created xsi:type="dcterms:W3CDTF">2018-12-25T01:45:04Z</dcterms:created>
  <dcterms:modified xsi:type="dcterms:W3CDTF">2019-06-25T08:34:01Z</dcterms:modified>
</cp:coreProperties>
</file>