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9"/>
  <workbookPr defaultThemeVersion="202300"/>
  <mc:AlternateContent xmlns:mc="http://schemas.openxmlformats.org/markup-compatibility/2006">
    <mc:Choice Requires="x15">
      <x15ac:absPath xmlns:x15ac="http://schemas.microsoft.com/office/spreadsheetml/2010/11/ac" url="/Users/jalilldarius_/Documents/"/>
    </mc:Choice>
  </mc:AlternateContent>
  <xr:revisionPtr revIDLastSave="0" documentId="8_{8EBAE36B-7CB8-074B-B7E5-F37688B436D7}" xr6:coauthVersionLast="47" xr6:coauthVersionMax="47" xr10:uidLastSave="{00000000-0000-0000-0000-000000000000}"/>
  <bookViews>
    <workbookView xWindow="740" yWindow="780" windowWidth="31800" windowHeight="21360" activeTab="2" xr2:uid="{FD23081A-9549-BF4A-BAED-9D89C605B45F}"/>
  </bookViews>
  <sheets>
    <sheet name="Items_sales" sheetId="2" r:id="rId1"/>
    <sheet name="Items_analysis" sheetId="4" r:id="rId2"/>
    <sheet name="sales_by_hero" sheetId="3" r:id="rId3"/>
  </sheets>
  <externalReferences>
    <externalReference r:id="rId4"/>
  </externalReferences>
  <definedNames>
    <definedName name="_xlnm._FilterDatabase" localSheetId="2" hidden="1">sales_by_hero!$A$2:$I$8</definedName>
    <definedName name="_xlchart.v1.0" hidden="1">Items_analysis!$A$10</definedName>
    <definedName name="_xlchart.v1.1" hidden="1">Items_analysis!$A$4</definedName>
    <definedName name="_xlchart.v1.10" hidden="1">Items_analysis!$B$5:$M$5</definedName>
    <definedName name="_xlchart.v1.100" hidden="1">Items_analysis!$B$5:$M$5</definedName>
    <definedName name="_xlchart.v1.101" hidden="1">Items_analysis!$B$6:$M$6</definedName>
    <definedName name="_xlchart.v1.102" hidden="1">Items_analysis!$B$7:$M$7</definedName>
    <definedName name="_xlchart.v1.103" hidden="1">Items_analysis!$B$8:$M$8</definedName>
    <definedName name="_xlchart.v1.104" hidden="1">Items_analysis!$B$9:$M$9</definedName>
    <definedName name="_xlchart.v1.105" hidden="1">Items_analysis!$A$10</definedName>
    <definedName name="_xlchart.v1.106" hidden="1">Items_analysis!$A$4</definedName>
    <definedName name="_xlchart.v1.107" hidden="1">Items_analysis!$A$5</definedName>
    <definedName name="_xlchart.v1.108" hidden="1">Items_analysis!$A$6</definedName>
    <definedName name="_xlchart.v1.109" hidden="1">Items_analysis!$A$7</definedName>
    <definedName name="_xlchart.v1.11" hidden="1">Items_analysis!$B$6:$M$6</definedName>
    <definedName name="_xlchart.v1.110" hidden="1">Items_analysis!$A$8</definedName>
    <definedName name="_xlchart.v1.111" hidden="1">Items_analysis!$A$9</definedName>
    <definedName name="_xlchart.v1.112" hidden="1">Items_analysis!$B$10:$M$10</definedName>
    <definedName name="_xlchart.v1.113" hidden="1">Items_analysis!$B$3:$M$3</definedName>
    <definedName name="_xlchart.v1.114" hidden="1">Items_analysis!$B$4:$M$4</definedName>
    <definedName name="_xlchart.v1.115" hidden="1">Items_analysis!$B$5:$M$5</definedName>
    <definedName name="_xlchart.v1.116" hidden="1">Items_analysis!$B$6:$M$6</definedName>
    <definedName name="_xlchart.v1.117" hidden="1">Items_analysis!$B$7:$M$7</definedName>
    <definedName name="_xlchart.v1.118" hidden="1">Items_analysis!$B$8:$M$8</definedName>
    <definedName name="_xlchart.v1.119" hidden="1">Items_analysis!$B$9:$M$9</definedName>
    <definedName name="_xlchart.v1.12" hidden="1">Items_analysis!$B$7:$M$7</definedName>
    <definedName name="_xlchart.v1.120" hidden="1">Items_analysis!$A$10</definedName>
    <definedName name="_xlchart.v1.121" hidden="1">Items_analysis!$A$4:$A$10</definedName>
    <definedName name="_xlchart.v1.122" hidden="1">Items_analysis!$A$5</definedName>
    <definedName name="_xlchart.v1.123" hidden="1">Items_analysis!$A$6</definedName>
    <definedName name="_xlchart.v1.124" hidden="1">Items_analysis!$A$7</definedName>
    <definedName name="_xlchart.v1.125" hidden="1">Items_analysis!$A$8</definedName>
    <definedName name="_xlchart.v1.126" hidden="1">Items_analysis!$A$9</definedName>
    <definedName name="_xlchart.v1.127" hidden="1">Items_analysis!$B$10:$M$10</definedName>
    <definedName name="_xlchart.v1.128" hidden="1">Items_analysis!$B$3:$M$3</definedName>
    <definedName name="_xlchart.v1.129" hidden="1">Items_analysis!$B$4:$M$4</definedName>
    <definedName name="_xlchart.v1.13" hidden="1">Items_analysis!$B$8:$M$8</definedName>
    <definedName name="_xlchart.v1.130" hidden="1">Items_analysis!$B$5:$M$5</definedName>
    <definedName name="_xlchart.v1.131" hidden="1">Items_analysis!$B$6:$M$6</definedName>
    <definedName name="_xlchart.v1.132" hidden="1">Items_analysis!$B$7:$M$7</definedName>
    <definedName name="_xlchart.v1.133" hidden="1">Items_analysis!$B$8:$M$8</definedName>
    <definedName name="_xlchart.v1.134" hidden="1">Items_analysis!$B$9:$M$9</definedName>
    <definedName name="_xlchart.v1.14" hidden="1">Items_analysis!$B$9:$M$9</definedName>
    <definedName name="_xlchart.v1.15" hidden="1">Items_analysis!$A$10</definedName>
    <definedName name="_xlchart.v1.16" hidden="1">Items_analysis!$A$4:$A$10</definedName>
    <definedName name="_xlchart.v1.17" hidden="1">Items_analysis!$A$5</definedName>
    <definedName name="_xlchart.v1.18" hidden="1">Items_analysis!$A$6</definedName>
    <definedName name="_xlchart.v1.19" hidden="1">Items_analysis!$A$7</definedName>
    <definedName name="_xlchart.v1.2" hidden="1">Items_analysis!$A$5</definedName>
    <definedName name="_xlchart.v1.20" hidden="1">Items_analysis!$A$8</definedName>
    <definedName name="_xlchart.v1.21" hidden="1">Items_analysis!$A$9</definedName>
    <definedName name="_xlchart.v1.22" hidden="1">Items_analysis!$B$10:$M$10</definedName>
    <definedName name="_xlchart.v1.23" hidden="1">Items_analysis!$B$3:$M$3</definedName>
    <definedName name="_xlchart.v1.24" hidden="1">Items_analysis!$B$4:$M$4</definedName>
    <definedName name="_xlchart.v1.25" hidden="1">Items_analysis!$B$5:$M$5</definedName>
    <definedName name="_xlchart.v1.26" hidden="1">Items_analysis!$B$6:$M$6</definedName>
    <definedName name="_xlchart.v1.27" hidden="1">Items_analysis!$B$7:$M$7</definedName>
    <definedName name="_xlchart.v1.28" hidden="1">Items_analysis!$B$8:$M$8</definedName>
    <definedName name="_xlchart.v1.29" hidden="1">Items_analysis!$B$9:$M$9</definedName>
    <definedName name="_xlchart.v1.3" hidden="1">Items_analysis!$A$6</definedName>
    <definedName name="_xlchart.v1.30" hidden="1">Items_analysis!$A$10</definedName>
    <definedName name="_xlchart.v1.31" hidden="1">Items_analysis!$A$4:$A$10</definedName>
    <definedName name="_xlchart.v1.32" hidden="1">Items_analysis!$A$5</definedName>
    <definedName name="_xlchart.v1.33" hidden="1">Items_analysis!$A$6</definedName>
    <definedName name="_xlchart.v1.34" hidden="1">Items_analysis!$A$7</definedName>
    <definedName name="_xlchart.v1.35" hidden="1">Items_analysis!$A$8</definedName>
    <definedName name="_xlchart.v1.36" hidden="1">Items_analysis!$A$9</definedName>
    <definedName name="_xlchart.v1.37" hidden="1">Items_analysis!$B$10:$M$10</definedName>
    <definedName name="_xlchart.v1.38" hidden="1">Items_analysis!$B$3:$M$3</definedName>
    <definedName name="_xlchart.v1.39" hidden="1">Items_analysis!$B$4:$M$4</definedName>
    <definedName name="_xlchart.v1.4" hidden="1">Items_analysis!$A$7</definedName>
    <definedName name="_xlchart.v1.40" hidden="1">Items_analysis!$B$5:$M$5</definedName>
    <definedName name="_xlchart.v1.41" hidden="1">Items_analysis!$B$6:$M$6</definedName>
    <definedName name="_xlchart.v1.42" hidden="1">Items_analysis!$B$7:$M$7</definedName>
    <definedName name="_xlchart.v1.43" hidden="1">Items_analysis!$B$8:$M$8</definedName>
    <definedName name="_xlchart.v1.44" hidden="1">Items_analysis!$B$9:$M$9</definedName>
    <definedName name="_xlchart.v1.45" hidden="1">Items_analysis!$A$10</definedName>
    <definedName name="_xlchart.v1.46" hidden="1">Items_analysis!$A$4</definedName>
    <definedName name="_xlchart.v1.47" hidden="1">Items_analysis!$A$5</definedName>
    <definedName name="_xlchart.v1.48" hidden="1">Items_analysis!$A$6</definedName>
    <definedName name="_xlchart.v1.49" hidden="1">Items_analysis!$A$7</definedName>
    <definedName name="_xlchart.v1.5" hidden="1">Items_analysis!$A$8</definedName>
    <definedName name="_xlchart.v1.50" hidden="1">Items_analysis!$A$8</definedName>
    <definedName name="_xlchart.v1.51" hidden="1">Items_analysis!$A$9</definedName>
    <definedName name="_xlchart.v1.52" hidden="1">Items_analysis!$B$10:$M$10</definedName>
    <definedName name="_xlchart.v1.53" hidden="1">Items_analysis!$B$3:$M$3</definedName>
    <definedName name="_xlchart.v1.54" hidden="1">Items_analysis!$B$4:$M$4</definedName>
    <definedName name="_xlchart.v1.55" hidden="1">Items_analysis!$B$5:$M$5</definedName>
    <definedName name="_xlchart.v1.56" hidden="1">Items_analysis!$B$6:$M$6</definedName>
    <definedName name="_xlchart.v1.57" hidden="1">Items_analysis!$B$7:$M$7</definedName>
    <definedName name="_xlchart.v1.58" hidden="1">Items_analysis!$B$8:$M$8</definedName>
    <definedName name="_xlchart.v1.59" hidden="1">Items_analysis!$B$9:$M$9</definedName>
    <definedName name="_xlchart.v1.6" hidden="1">Items_analysis!$A$9</definedName>
    <definedName name="_xlchart.v1.60" hidden="1">Items_analysis!$A$10</definedName>
    <definedName name="_xlchart.v1.61" hidden="1">Items_analysis!$A$4:$A$10</definedName>
    <definedName name="_xlchart.v1.62" hidden="1">Items_analysis!$A$5</definedName>
    <definedName name="_xlchart.v1.63" hidden="1">Items_analysis!$A$6</definedName>
    <definedName name="_xlchart.v1.64" hidden="1">Items_analysis!$A$7</definedName>
    <definedName name="_xlchart.v1.65" hidden="1">Items_analysis!$A$8</definedName>
    <definedName name="_xlchart.v1.66" hidden="1">Items_analysis!$A$9</definedName>
    <definedName name="_xlchart.v1.67" hidden="1">Items_analysis!$B$10:$M$10</definedName>
    <definedName name="_xlchart.v1.68" hidden="1">Items_analysis!$B$3:$M$3</definedName>
    <definedName name="_xlchart.v1.69" hidden="1">Items_analysis!$B$4:$M$4</definedName>
    <definedName name="_xlchart.v1.7" hidden="1">Items_analysis!$B$10:$M$10</definedName>
    <definedName name="_xlchart.v1.70" hidden="1">Items_analysis!$B$5:$M$5</definedName>
    <definedName name="_xlchart.v1.71" hidden="1">Items_analysis!$B$6:$M$6</definedName>
    <definedName name="_xlchart.v1.72" hidden="1">Items_analysis!$B$7:$M$7</definedName>
    <definedName name="_xlchart.v1.73" hidden="1">Items_analysis!$B$8:$M$8</definedName>
    <definedName name="_xlchart.v1.74" hidden="1">Items_analysis!$B$9:$M$9</definedName>
    <definedName name="_xlchart.v1.75" hidden="1">Items_analysis!$A$10</definedName>
    <definedName name="_xlchart.v1.76" hidden="1">Items_analysis!$A$4</definedName>
    <definedName name="_xlchart.v1.77" hidden="1">Items_analysis!$A$5</definedName>
    <definedName name="_xlchart.v1.78" hidden="1">Items_analysis!$A$6</definedName>
    <definedName name="_xlchart.v1.79" hidden="1">Items_analysis!$A$7</definedName>
    <definedName name="_xlchart.v1.8" hidden="1">Items_analysis!$B$3:$M$3</definedName>
    <definedName name="_xlchart.v1.80" hidden="1">Items_analysis!$A$8</definedName>
    <definedName name="_xlchart.v1.81" hidden="1">Items_analysis!$A$9</definedName>
    <definedName name="_xlchart.v1.82" hidden="1">Items_analysis!$B$10:$M$10</definedName>
    <definedName name="_xlchart.v1.83" hidden="1">Items_analysis!$B$3:$M$3</definedName>
    <definedName name="_xlchart.v1.84" hidden="1">Items_analysis!$B$4:$M$4</definedName>
    <definedName name="_xlchart.v1.85" hidden="1">Items_analysis!$B$5:$M$5</definedName>
    <definedName name="_xlchart.v1.86" hidden="1">Items_analysis!$B$6:$M$6</definedName>
    <definedName name="_xlchart.v1.87" hidden="1">Items_analysis!$B$7:$M$7</definedName>
    <definedName name="_xlchart.v1.88" hidden="1">Items_analysis!$B$8:$M$8</definedName>
    <definedName name="_xlchart.v1.89" hidden="1">Items_analysis!$B$9:$M$9</definedName>
    <definedName name="_xlchart.v1.9" hidden="1">Items_analysis!$B$4:$M$4</definedName>
    <definedName name="_xlchart.v1.90" hidden="1">Items_analysis!$A$10</definedName>
    <definedName name="_xlchart.v1.91" hidden="1">Items_analysis!$A$4:$A$10</definedName>
    <definedName name="_xlchart.v1.92" hidden="1">Items_analysis!$A$5</definedName>
    <definedName name="_xlchart.v1.93" hidden="1">Items_analysis!$A$6</definedName>
    <definedName name="_xlchart.v1.94" hidden="1">Items_analysis!$A$7</definedName>
    <definedName name="_xlchart.v1.95" hidden="1">Items_analysis!$A$8</definedName>
    <definedName name="_xlchart.v1.96" hidden="1">Items_analysis!$A$9</definedName>
    <definedName name="_xlchart.v1.97" hidden="1">Items_analysis!$B$10:$M$10</definedName>
    <definedName name="_xlchart.v1.98" hidden="1">Items_analysis!$B$3:$M$3</definedName>
    <definedName name="_xlchart.v1.99" hidden="1">Items_analysis!$B$4:$M$4</definedName>
    <definedName name="airline">[1]Baggage!$B$3:$B$6</definedName>
    <definedName name="bagfee">[1]Baggage!$A$2:$A$6</definedName>
    <definedName name="cabfare">'[1]Cab Fare'!$B$4:$D$10</definedName>
    <definedName name="discount">[1]Clubs!$B$2:$D$3</definedName>
    <definedName name="flightnum">[1]Flightinfo!$A$2:$E$9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45" i="2" l="1"/>
  <c r="E45" i="2"/>
  <c r="D45" i="2"/>
  <c r="B45" i="2"/>
  <c r="C45" i="2"/>
  <c r="M39" i="2"/>
  <c r="L39" i="2"/>
  <c r="K39" i="2"/>
  <c r="J39" i="2"/>
  <c r="I39" i="2"/>
  <c r="H39" i="2"/>
  <c r="G39" i="2"/>
  <c r="F39" i="2"/>
  <c r="E39" i="2"/>
  <c r="D39" i="2"/>
  <c r="C39" i="2"/>
  <c r="B39" i="2"/>
  <c r="M33" i="2"/>
  <c r="L33" i="2"/>
  <c r="K33" i="2"/>
  <c r="J33" i="2"/>
  <c r="I33" i="2"/>
  <c r="H33" i="2"/>
  <c r="G33" i="2"/>
  <c r="F33" i="2"/>
  <c r="E33" i="2"/>
  <c r="D33" i="2"/>
  <c r="C33" i="2"/>
  <c r="B33" i="2"/>
  <c r="M27" i="2"/>
  <c r="L27" i="2"/>
  <c r="K27" i="2"/>
  <c r="J27" i="2"/>
  <c r="I27" i="2"/>
  <c r="H27" i="2"/>
  <c r="G27" i="2"/>
  <c r="F27" i="2"/>
  <c r="E27" i="2"/>
  <c r="D27" i="2"/>
  <c r="C27" i="2"/>
  <c r="B27" i="2"/>
  <c r="M21" i="2"/>
  <c r="L21" i="2"/>
  <c r="K21" i="2"/>
  <c r="J21" i="2"/>
  <c r="I21" i="2"/>
  <c r="H21" i="2"/>
  <c r="G21" i="2"/>
  <c r="F21" i="2"/>
  <c r="E21" i="2"/>
  <c r="D21" i="2"/>
  <c r="C21" i="2"/>
  <c r="B21" i="2"/>
  <c r="M15" i="2"/>
  <c r="L15" i="2"/>
  <c r="K15" i="2"/>
  <c r="J15" i="2"/>
  <c r="I15" i="2"/>
  <c r="H15" i="2"/>
  <c r="G15" i="2"/>
  <c r="F15" i="2"/>
  <c r="E15" i="2"/>
  <c r="D15" i="2"/>
  <c r="C15" i="2"/>
  <c r="N11" i="2"/>
  <c r="N12" i="2"/>
  <c r="N13" i="2"/>
  <c r="N14" i="2"/>
  <c r="N18" i="2"/>
  <c r="N19" i="2"/>
  <c r="N20" i="2"/>
  <c r="N22" i="2"/>
  <c r="N23" i="2"/>
  <c r="N24" i="2"/>
  <c r="N25" i="2"/>
  <c r="N26" i="2"/>
  <c r="N27" i="2"/>
  <c r="N28" i="2"/>
  <c r="N29" i="2"/>
  <c r="N30" i="2"/>
  <c r="N31" i="2"/>
  <c r="N32" i="2"/>
  <c r="N34" i="2"/>
  <c r="N35" i="2"/>
  <c r="N36" i="2"/>
  <c r="N37" i="2"/>
  <c r="N38" i="2"/>
  <c r="N40" i="2"/>
  <c r="N41" i="2"/>
  <c r="N42" i="2"/>
  <c r="N43" i="2"/>
  <c r="N44" i="2"/>
  <c r="N10" i="2"/>
  <c r="B9" i="2"/>
  <c r="C9" i="2"/>
  <c r="D9" i="2"/>
  <c r="E9" i="2"/>
  <c r="F9" i="2"/>
  <c r="G9" i="2"/>
  <c r="H9" i="2"/>
  <c r="I9" i="2"/>
  <c r="J9" i="2"/>
  <c r="K9" i="2"/>
  <c r="L9" i="2"/>
  <c r="M9" i="2"/>
  <c r="N8" i="2"/>
  <c r="N6" i="2"/>
  <c r="N5" i="2"/>
  <c r="N7" i="2"/>
  <c r="N4" i="2"/>
  <c r="N3" i="2"/>
  <c r="B3" i="2"/>
  <c r="C3" i="2"/>
  <c r="D3" i="2"/>
  <c r="E3" i="2"/>
  <c r="F3" i="2"/>
  <c r="G3" i="2"/>
  <c r="H3" i="2"/>
  <c r="I3" i="2"/>
  <c r="J3" i="2"/>
  <c r="K3" i="2"/>
  <c r="L3" i="2"/>
  <c r="M3" i="2"/>
  <c r="C11" i="4"/>
  <c r="F11" i="4"/>
  <c r="M5" i="4"/>
  <c r="M6" i="4"/>
  <c r="M7" i="4"/>
  <c r="M8" i="4"/>
  <c r="M9" i="4"/>
  <c r="M10" i="4"/>
  <c r="M4" i="4"/>
  <c r="L8" i="4"/>
  <c r="L5" i="4"/>
  <c r="L6" i="4"/>
  <c r="L7" i="4"/>
  <c r="L9" i="4"/>
  <c r="L10" i="4"/>
  <c r="L4" i="4"/>
  <c r="N39" i="2" l="1"/>
  <c r="N33" i="2"/>
  <c r="N21" i="2"/>
  <c r="B15" i="2"/>
  <c r="N15" i="2" s="1"/>
  <c r="N16" i="2"/>
  <c r="N17" i="2"/>
  <c r="N9" i="2"/>
  <c r="L11" i="4" l="1"/>
  <c r="K11" i="4"/>
  <c r="J11" i="4"/>
  <c r="I11" i="4"/>
  <c r="H11" i="4"/>
  <c r="G11" i="4"/>
  <c r="E11" i="4"/>
  <c r="D11" i="4"/>
  <c r="M11" i="4"/>
  <c r="B11" i="4"/>
  <c r="I7" i="3"/>
  <c r="I6" i="3"/>
  <c r="I5" i="3"/>
  <c r="I4" i="3"/>
  <c r="I3" i="3"/>
  <c r="H8" i="3"/>
  <c r="G8" i="3"/>
  <c r="F8" i="3"/>
  <c r="E8" i="3"/>
  <c r="D8" i="3"/>
  <c r="C8" i="3"/>
  <c r="B8" i="3"/>
  <c r="I8" i="3" l="1"/>
</calcChain>
</file>

<file path=xl/sharedStrings.xml><?xml version="1.0" encoding="utf-8"?>
<sst xmlns="http://schemas.openxmlformats.org/spreadsheetml/2006/main" count="101" uniqueCount="38">
  <si>
    <t>Grand Total</t>
  </si>
  <si>
    <t>Video Game</t>
  </si>
  <si>
    <t>Shirt</t>
  </si>
  <si>
    <t>Hat</t>
  </si>
  <si>
    <t>Costume</t>
  </si>
  <si>
    <t>Action Figure</t>
  </si>
  <si>
    <t>Thor</t>
  </si>
  <si>
    <t>Spider-Man</t>
  </si>
  <si>
    <t>Scarlet Witch</t>
  </si>
  <si>
    <t>Iron Man</t>
  </si>
  <si>
    <t>Captain America</t>
  </si>
  <si>
    <t>Black Widow</t>
  </si>
  <si>
    <t>Black Panther</t>
  </si>
  <si>
    <t>Dec</t>
  </si>
  <si>
    <t>Nov</t>
  </si>
  <si>
    <t>Oct</t>
  </si>
  <si>
    <t>Sep</t>
  </si>
  <si>
    <t>Aug</t>
  </si>
  <si>
    <t>Jul</t>
  </si>
  <si>
    <t>Jun</t>
  </si>
  <si>
    <t>May</t>
  </si>
  <si>
    <t>Apr</t>
  </si>
  <si>
    <t>Mar</t>
  </si>
  <si>
    <t>Feb</t>
  </si>
  <si>
    <t>Jan</t>
  </si>
  <si>
    <t>Heros</t>
  </si>
  <si>
    <t>Monthly Sales</t>
  </si>
  <si>
    <t xml:space="preserve">Item sales </t>
  </si>
  <si>
    <t xml:space="preserve">Items </t>
  </si>
  <si>
    <t>Sales by Hero</t>
  </si>
  <si>
    <t>Row Labels</t>
  </si>
  <si>
    <t>Total Sum of Sales</t>
  </si>
  <si>
    <t>Total Count of Sales</t>
  </si>
  <si>
    <t>Sum of Sales</t>
  </si>
  <si>
    <t>Count of Sales</t>
  </si>
  <si>
    <t>Column Labels</t>
  </si>
  <si>
    <t>Spider-man</t>
  </si>
  <si>
    <r>
      <t>Insight:</t>
    </r>
    <r>
      <rPr>
        <sz val="14"/>
        <color rgb="FF000000"/>
        <rFont val="-webkit-standard"/>
      </rPr>
      <t> Captain America and Spider-Man are the top revenue-generating heroes, with Scarlet Witch, Black Widow, and Black Panther following. While Black Panther is in the top 5, his earnings are noticeably lower, suggesting room for targeted promotions or bundling to boost sales.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</si>
</sst>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7">
    <font>
      <sz val="12"/>
      <color theme="1"/>
      <name val="Aptos Narrow"/>
      <family val="2"/>
      <scheme val="minor"/>
    </font>
    <font>
      <sz val="12"/>
      <color theme="1"/>
      <name val="Calibri"/>
      <family val="2"/>
    </font>
    <font>
      <sz val="12"/>
      <color rgb="FFFFFFFF"/>
      <name val="Calibri"/>
      <family val="2"/>
    </font>
    <font>
      <b/>
      <sz val="12"/>
      <color rgb="FF000000"/>
      <name val="Calibri"/>
      <family val="2"/>
    </font>
    <font>
      <sz val="12"/>
      <color rgb="FF000000"/>
      <name val="Calibri"/>
      <family val="2"/>
    </font>
    <font>
      <b/>
      <sz val="12"/>
      <color rgb="FF000000"/>
      <name val="Aptos Narrow"/>
      <family val="2"/>
      <scheme val="minor"/>
    </font>
    <font>
      <sz val="14"/>
      <color rgb="FF000000"/>
      <name val="-webkit-standard"/>
    </font>
  </fonts>
  <fills count="7">
    <fill>
      <patternFill patternType="none"/>
    </fill>
    <fill>
      <patternFill patternType="gray125"/>
    </fill>
    <fill>
      <patternFill patternType="solid">
        <fgColor rgb="FF8DB4E2"/>
        <bgColor rgb="FF000000"/>
      </patternFill>
    </fill>
    <fill>
      <patternFill patternType="solid">
        <fgColor rgb="FF1F497D"/>
        <bgColor rgb="FF000000"/>
      </patternFill>
    </fill>
    <fill>
      <patternFill patternType="solid">
        <fgColor theme="3" tint="0.499984740745262"/>
        <bgColor rgb="FF000000"/>
      </patternFill>
    </fill>
    <fill>
      <patternFill patternType="solid">
        <fgColor theme="3" tint="0.749992370372631"/>
        <bgColor rgb="FF000000"/>
      </patternFill>
    </fill>
    <fill>
      <patternFill patternType="solid">
        <fgColor theme="3" tint="0.74999237037263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6">
    <xf numFmtId="0" fontId="0" fillId="0" borderId="0" xfId="0"/>
    <xf numFmtId="0" fontId="1" fillId="0" borderId="0" xfId="0" applyFont="1"/>
    <xf numFmtId="44" fontId="1" fillId="2" borderId="1" xfId="0" applyNumberFormat="1" applyFont="1" applyFill="1" applyBorder="1"/>
    <xf numFmtId="0" fontId="1" fillId="2" borderId="1" xfId="0" applyFont="1" applyFill="1" applyBorder="1" applyAlignment="1">
      <alignment horizontal="left"/>
    </xf>
    <xf numFmtId="44" fontId="1" fillId="0" borderId="1" xfId="0" applyNumberFormat="1" applyFont="1" applyBorder="1"/>
    <xf numFmtId="0" fontId="1" fillId="0" borderId="1" xfId="0" applyFont="1" applyBorder="1" applyAlignment="1">
      <alignment horizontal="left" indent="1"/>
    </xf>
    <xf numFmtId="44" fontId="1" fillId="3" borderId="1" xfId="0" applyNumberFormat="1" applyFont="1" applyFill="1" applyBorder="1"/>
    <xf numFmtId="0" fontId="1" fillId="3" borderId="1" xfId="0" applyFont="1" applyFill="1" applyBorder="1" applyAlignment="1">
      <alignment horizontal="left"/>
    </xf>
    <xf numFmtId="44" fontId="2" fillId="3" borderId="1" xfId="0" applyNumberFormat="1" applyFont="1" applyFill="1" applyBorder="1"/>
    <xf numFmtId="0" fontId="2" fillId="3" borderId="1" xfId="0" applyFont="1" applyFill="1" applyBorder="1" applyAlignment="1">
      <alignment horizontal="left"/>
    </xf>
    <xf numFmtId="0" fontId="1" fillId="3" borderId="1" xfId="0" applyFont="1" applyFill="1" applyBorder="1"/>
    <xf numFmtId="0" fontId="3" fillId="3" borderId="1" xfId="0" applyFont="1" applyFill="1" applyBorder="1"/>
    <xf numFmtId="44" fontId="1" fillId="0" borderId="2" xfId="0" applyNumberFormat="1" applyFont="1" applyBorder="1"/>
    <xf numFmtId="44" fontId="1" fillId="0" borderId="2" xfId="0" applyNumberFormat="1" applyFont="1" applyBorder="1" applyAlignment="1">
      <alignment horizontal="left"/>
    </xf>
    <xf numFmtId="0" fontId="1" fillId="0" borderId="1" xfId="0" applyFont="1" applyBorder="1" applyAlignment="1">
      <alignment horizontal="left"/>
    </xf>
    <xf numFmtId="0" fontId="2" fillId="3" borderId="1" xfId="0" applyFont="1" applyFill="1" applyBorder="1"/>
    <xf numFmtId="0" fontId="1" fillId="0" borderId="1" xfId="0" applyFont="1" applyBorder="1"/>
    <xf numFmtId="0" fontId="3" fillId="0" borderId="1" xfId="0" applyFont="1" applyBorder="1" applyAlignment="1">
      <alignment horizontal="left"/>
    </xf>
    <xf numFmtId="0" fontId="1" fillId="4" borderId="1" xfId="0" applyFont="1" applyFill="1" applyBorder="1"/>
    <xf numFmtId="0" fontId="1" fillId="4" borderId="0" xfId="0" applyFont="1" applyFill="1"/>
    <xf numFmtId="0" fontId="4" fillId="4" borderId="1" xfId="0" applyFont="1" applyFill="1" applyBorder="1"/>
    <xf numFmtId="0" fontId="1" fillId="4" borderId="3" xfId="0" applyFont="1" applyFill="1" applyBorder="1"/>
    <xf numFmtId="0" fontId="1" fillId="0" borderId="0" xfId="0" applyFont="1" applyAlignment="1"/>
    <xf numFmtId="0" fontId="5" fillId="0" borderId="0" xfId="0" applyFont="1" applyAlignment="1">
      <alignment shrinkToFit="1"/>
    </xf>
    <xf numFmtId="44" fontId="1" fillId="6" borderId="1" xfId="0" applyNumberFormat="1" applyFont="1" applyFill="1" applyBorder="1"/>
    <xf numFmtId="44" fontId="1" fillId="5" borderId="1"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 Item for each Hero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Items_analysis!$B$3</c:f>
              <c:strCache>
                <c:ptCount val="1"/>
                <c:pt idx="0">
                  <c:v>Action Figure</c:v>
                </c:pt>
              </c:strCache>
            </c:strRef>
          </c:tx>
          <c:spPr>
            <a:solidFill>
              <a:schemeClr val="accent1"/>
            </a:solidFill>
            <a:ln>
              <a:noFill/>
            </a:ln>
            <a:effectLst/>
          </c:spPr>
          <c:invertIfNegative val="0"/>
          <c:cat>
            <c:strRef>
              <c:f>Items_analysis!$A$4:$A$11</c:f>
              <c:strCache>
                <c:ptCount val="8"/>
                <c:pt idx="0">
                  <c:v>Black Panther</c:v>
                </c:pt>
                <c:pt idx="1">
                  <c:v>Black Widow</c:v>
                </c:pt>
                <c:pt idx="2">
                  <c:v>Captain America</c:v>
                </c:pt>
                <c:pt idx="3">
                  <c:v>Iron Man</c:v>
                </c:pt>
                <c:pt idx="4">
                  <c:v>Scarlet Witch</c:v>
                </c:pt>
                <c:pt idx="5">
                  <c:v>Spider-Man</c:v>
                </c:pt>
                <c:pt idx="6">
                  <c:v>Thor</c:v>
                </c:pt>
                <c:pt idx="7">
                  <c:v>Grand Total</c:v>
                </c:pt>
              </c:strCache>
            </c:strRef>
          </c:cat>
          <c:val>
            <c:numRef>
              <c:f>Items_analysis!$B$4:$B$11</c:f>
              <c:numCache>
                <c:formatCode>General</c:formatCode>
                <c:ptCount val="8"/>
                <c:pt idx="0">
                  <c:v>11</c:v>
                </c:pt>
                <c:pt idx="1">
                  <c:v>12</c:v>
                </c:pt>
                <c:pt idx="2">
                  <c:v>17</c:v>
                </c:pt>
                <c:pt idx="3">
                  <c:v>13</c:v>
                </c:pt>
                <c:pt idx="4">
                  <c:v>8</c:v>
                </c:pt>
                <c:pt idx="5">
                  <c:v>17</c:v>
                </c:pt>
                <c:pt idx="6">
                  <c:v>18</c:v>
                </c:pt>
                <c:pt idx="7">
                  <c:v>96</c:v>
                </c:pt>
              </c:numCache>
            </c:numRef>
          </c:val>
          <c:extLst>
            <c:ext xmlns:c16="http://schemas.microsoft.com/office/drawing/2014/chart" uri="{C3380CC4-5D6E-409C-BE32-E72D297353CC}">
              <c16:uniqueId val="{00000000-E520-A74A-9419-06C5BA899FFE}"/>
            </c:ext>
          </c:extLst>
        </c:ser>
        <c:ser>
          <c:idx val="1"/>
          <c:order val="1"/>
          <c:tx>
            <c:strRef>
              <c:f>Items_analysis!$C$3</c:f>
              <c:strCache>
                <c:ptCount val="1"/>
                <c:pt idx="0">
                  <c:v>Costume</c:v>
                </c:pt>
              </c:strCache>
            </c:strRef>
          </c:tx>
          <c:spPr>
            <a:solidFill>
              <a:schemeClr val="accent2"/>
            </a:solidFill>
            <a:ln>
              <a:noFill/>
            </a:ln>
            <a:effectLst/>
          </c:spPr>
          <c:invertIfNegative val="0"/>
          <c:cat>
            <c:strRef>
              <c:f>Items_analysis!$A$4:$A$11</c:f>
              <c:strCache>
                <c:ptCount val="8"/>
                <c:pt idx="0">
                  <c:v>Black Panther</c:v>
                </c:pt>
                <c:pt idx="1">
                  <c:v>Black Widow</c:v>
                </c:pt>
                <c:pt idx="2">
                  <c:v>Captain America</c:v>
                </c:pt>
                <c:pt idx="3">
                  <c:v>Iron Man</c:v>
                </c:pt>
                <c:pt idx="4">
                  <c:v>Scarlet Witch</c:v>
                </c:pt>
                <c:pt idx="5">
                  <c:v>Spider-Man</c:v>
                </c:pt>
                <c:pt idx="6">
                  <c:v>Thor</c:v>
                </c:pt>
                <c:pt idx="7">
                  <c:v>Grand Total</c:v>
                </c:pt>
              </c:strCache>
            </c:strRef>
          </c:cat>
          <c:val>
            <c:numRef>
              <c:f>Items_analysis!$C$4:$C$11</c:f>
              <c:numCache>
                <c:formatCode>General</c:formatCode>
                <c:ptCount val="8"/>
                <c:pt idx="0">
                  <c:v>13</c:v>
                </c:pt>
                <c:pt idx="1">
                  <c:v>9</c:v>
                </c:pt>
                <c:pt idx="2">
                  <c:v>13</c:v>
                </c:pt>
                <c:pt idx="3">
                  <c:v>7</c:v>
                </c:pt>
                <c:pt idx="4">
                  <c:v>6</c:v>
                </c:pt>
                <c:pt idx="5">
                  <c:v>5</c:v>
                </c:pt>
                <c:pt idx="6">
                  <c:v>9</c:v>
                </c:pt>
                <c:pt idx="7">
                  <c:v>62</c:v>
                </c:pt>
              </c:numCache>
            </c:numRef>
          </c:val>
          <c:extLst>
            <c:ext xmlns:c16="http://schemas.microsoft.com/office/drawing/2014/chart" uri="{C3380CC4-5D6E-409C-BE32-E72D297353CC}">
              <c16:uniqueId val="{00000001-E520-A74A-9419-06C5BA899FFE}"/>
            </c:ext>
          </c:extLst>
        </c:ser>
        <c:ser>
          <c:idx val="2"/>
          <c:order val="2"/>
          <c:tx>
            <c:strRef>
              <c:f>Items_analysis!$D$3</c:f>
              <c:strCache>
                <c:ptCount val="1"/>
                <c:pt idx="0">
                  <c:v>Hat</c:v>
                </c:pt>
              </c:strCache>
            </c:strRef>
          </c:tx>
          <c:spPr>
            <a:solidFill>
              <a:schemeClr val="accent3"/>
            </a:solidFill>
            <a:ln>
              <a:noFill/>
            </a:ln>
            <a:effectLst/>
          </c:spPr>
          <c:invertIfNegative val="0"/>
          <c:cat>
            <c:strRef>
              <c:f>Items_analysis!$A$4:$A$11</c:f>
              <c:strCache>
                <c:ptCount val="8"/>
                <c:pt idx="0">
                  <c:v>Black Panther</c:v>
                </c:pt>
                <c:pt idx="1">
                  <c:v>Black Widow</c:v>
                </c:pt>
                <c:pt idx="2">
                  <c:v>Captain America</c:v>
                </c:pt>
                <c:pt idx="3">
                  <c:v>Iron Man</c:v>
                </c:pt>
                <c:pt idx="4">
                  <c:v>Scarlet Witch</c:v>
                </c:pt>
                <c:pt idx="5">
                  <c:v>Spider-Man</c:v>
                </c:pt>
                <c:pt idx="6">
                  <c:v>Thor</c:v>
                </c:pt>
                <c:pt idx="7">
                  <c:v>Grand Total</c:v>
                </c:pt>
              </c:strCache>
            </c:strRef>
          </c:cat>
          <c:val>
            <c:numRef>
              <c:f>Items_analysis!$D$4:$D$11</c:f>
              <c:numCache>
                <c:formatCode>General</c:formatCode>
                <c:ptCount val="8"/>
                <c:pt idx="0">
                  <c:v>5</c:v>
                </c:pt>
                <c:pt idx="1">
                  <c:v>7</c:v>
                </c:pt>
                <c:pt idx="2">
                  <c:v>4</c:v>
                </c:pt>
                <c:pt idx="3">
                  <c:v>9</c:v>
                </c:pt>
                <c:pt idx="4">
                  <c:v>12</c:v>
                </c:pt>
                <c:pt idx="5">
                  <c:v>7</c:v>
                </c:pt>
                <c:pt idx="6">
                  <c:v>6</c:v>
                </c:pt>
                <c:pt idx="7">
                  <c:v>50</c:v>
                </c:pt>
              </c:numCache>
            </c:numRef>
          </c:val>
          <c:extLst>
            <c:ext xmlns:c16="http://schemas.microsoft.com/office/drawing/2014/chart" uri="{C3380CC4-5D6E-409C-BE32-E72D297353CC}">
              <c16:uniqueId val="{00000002-E520-A74A-9419-06C5BA899FFE}"/>
            </c:ext>
          </c:extLst>
        </c:ser>
        <c:ser>
          <c:idx val="3"/>
          <c:order val="3"/>
          <c:tx>
            <c:strRef>
              <c:f>Items_analysis!$E$3</c:f>
              <c:strCache>
                <c:ptCount val="1"/>
                <c:pt idx="0">
                  <c:v>Shirt</c:v>
                </c:pt>
              </c:strCache>
            </c:strRef>
          </c:tx>
          <c:spPr>
            <a:solidFill>
              <a:schemeClr val="accent4"/>
            </a:solidFill>
            <a:ln>
              <a:noFill/>
            </a:ln>
            <a:effectLst/>
          </c:spPr>
          <c:invertIfNegative val="0"/>
          <c:cat>
            <c:strRef>
              <c:f>Items_analysis!$A$4:$A$11</c:f>
              <c:strCache>
                <c:ptCount val="8"/>
                <c:pt idx="0">
                  <c:v>Black Panther</c:v>
                </c:pt>
                <c:pt idx="1">
                  <c:v>Black Widow</c:v>
                </c:pt>
                <c:pt idx="2">
                  <c:v>Captain America</c:v>
                </c:pt>
                <c:pt idx="3">
                  <c:v>Iron Man</c:v>
                </c:pt>
                <c:pt idx="4">
                  <c:v>Scarlet Witch</c:v>
                </c:pt>
                <c:pt idx="5">
                  <c:v>Spider-Man</c:v>
                </c:pt>
                <c:pt idx="6">
                  <c:v>Thor</c:v>
                </c:pt>
                <c:pt idx="7">
                  <c:v>Grand Total</c:v>
                </c:pt>
              </c:strCache>
            </c:strRef>
          </c:cat>
          <c:val>
            <c:numRef>
              <c:f>Items_analysis!$E$4:$E$11</c:f>
              <c:numCache>
                <c:formatCode>General</c:formatCode>
                <c:ptCount val="8"/>
                <c:pt idx="0">
                  <c:v>8</c:v>
                </c:pt>
                <c:pt idx="1">
                  <c:v>7</c:v>
                </c:pt>
                <c:pt idx="2">
                  <c:v>5</c:v>
                </c:pt>
                <c:pt idx="3">
                  <c:v>16</c:v>
                </c:pt>
                <c:pt idx="4">
                  <c:v>11</c:v>
                </c:pt>
                <c:pt idx="5">
                  <c:v>14</c:v>
                </c:pt>
                <c:pt idx="6">
                  <c:v>13</c:v>
                </c:pt>
                <c:pt idx="7">
                  <c:v>74</c:v>
                </c:pt>
              </c:numCache>
            </c:numRef>
          </c:val>
          <c:extLst>
            <c:ext xmlns:c16="http://schemas.microsoft.com/office/drawing/2014/chart" uri="{C3380CC4-5D6E-409C-BE32-E72D297353CC}">
              <c16:uniqueId val="{00000003-E520-A74A-9419-06C5BA899FFE}"/>
            </c:ext>
          </c:extLst>
        </c:ser>
        <c:ser>
          <c:idx val="4"/>
          <c:order val="4"/>
          <c:tx>
            <c:strRef>
              <c:f>Items_analysis!$F$3</c:f>
              <c:strCache>
                <c:ptCount val="1"/>
                <c:pt idx="0">
                  <c:v>Video Game</c:v>
                </c:pt>
              </c:strCache>
            </c:strRef>
          </c:tx>
          <c:spPr>
            <a:solidFill>
              <a:schemeClr val="accent5"/>
            </a:solidFill>
            <a:ln>
              <a:noFill/>
            </a:ln>
            <a:effectLst/>
          </c:spPr>
          <c:invertIfNegative val="0"/>
          <c:cat>
            <c:strRef>
              <c:f>Items_analysis!$A$4:$A$11</c:f>
              <c:strCache>
                <c:ptCount val="8"/>
                <c:pt idx="0">
                  <c:v>Black Panther</c:v>
                </c:pt>
                <c:pt idx="1">
                  <c:v>Black Widow</c:v>
                </c:pt>
                <c:pt idx="2">
                  <c:v>Captain America</c:v>
                </c:pt>
                <c:pt idx="3">
                  <c:v>Iron Man</c:v>
                </c:pt>
                <c:pt idx="4">
                  <c:v>Scarlet Witch</c:v>
                </c:pt>
                <c:pt idx="5">
                  <c:v>Spider-Man</c:v>
                </c:pt>
                <c:pt idx="6">
                  <c:v>Thor</c:v>
                </c:pt>
                <c:pt idx="7">
                  <c:v>Grand Total</c:v>
                </c:pt>
              </c:strCache>
            </c:strRef>
          </c:cat>
          <c:val>
            <c:numRef>
              <c:f>Items_analysis!$F$4:$F$11</c:f>
              <c:numCache>
                <c:formatCode>General</c:formatCode>
                <c:ptCount val="8"/>
                <c:pt idx="0">
                  <c:v>16</c:v>
                </c:pt>
                <c:pt idx="1">
                  <c:v>18</c:v>
                </c:pt>
                <c:pt idx="2">
                  <c:v>14</c:v>
                </c:pt>
                <c:pt idx="3">
                  <c:v>8</c:v>
                </c:pt>
                <c:pt idx="4">
                  <c:v>16</c:v>
                </c:pt>
                <c:pt idx="5">
                  <c:v>10</c:v>
                </c:pt>
                <c:pt idx="6">
                  <c:v>7</c:v>
                </c:pt>
                <c:pt idx="7">
                  <c:v>89</c:v>
                </c:pt>
              </c:numCache>
            </c:numRef>
          </c:val>
          <c:extLst>
            <c:ext xmlns:c16="http://schemas.microsoft.com/office/drawing/2014/chart" uri="{C3380CC4-5D6E-409C-BE32-E72D297353CC}">
              <c16:uniqueId val="{00000004-E520-A74A-9419-06C5BA899FFE}"/>
            </c:ext>
          </c:extLst>
        </c:ser>
        <c:ser>
          <c:idx val="5"/>
          <c:order val="5"/>
          <c:tx>
            <c:strRef>
              <c:f>Items_analysis!$G$3</c:f>
              <c:strCache>
                <c:ptCount val="1"/>
                <c:pt idx="0">
                  <c:v>Action Figure</c:v>
                </c:pt>
              </c:strCache>
            </c:strRef>
          </c:tx>
          <c:spPr>
            <a:solidFill>
              <a:schemeClr val="accent6"/>
            </a:solidFill>
            <a:ln>
              <a:noFill/>
            </a:ln>
            <a:effectLst/>
          </c:spPr>
          <c:invertIfNegative val="0"/>
          <c:cat>
            <c:strRef>
              <c:f>Items_analysis!$A$4:$A$11</c:f>
              <c:strCache>
                <c:ptCount val="8"/>
                <c:pt idx="0">
                  <c:v>Black Panther</c:v>
                </c:pt>
                <c:pt idx="1">
                  <c:v>Black Widow</c:v>
                </c:pt>
                <c:pt idx="2">
                  <c:v>Captain America</c:v>
                </c:pt>
                <c:pt idx="3">
                  <c:v>Iron Man</c:v>
                </c:pt>
                <c:pt idx="4">
                  <c:v>Scarlet Witch</c:v>
                </c:pt>
                <c:pt idx="5">
                  <c:v>Spider-Man</c:v>
                </c:pt>
                <c:pt idx="6">
                  <c:v>Thor</c:v>
                </c:pt>
                <c:pt idx="7">
                  <c:v>Grand Total</c:v>
                </c:pt>
              </c:strCache>
            </c:strRef>
          </c:cat>
          <c:val>
            <c:numRef>
              <c:f>Items_analysis!$G$4:$G$11</c:f>
              <c:numCache>
                <c:formatCode>_("$"* #,##0.00_);_("$"* \(#,##0.00\);_("$"* "-"??_);_(@_)</c:formatCode>
                <c:ptCount val="8"/>
                <c:pt idx="0">
                  <c:v>132974.35691760835</c:v>
                </c:pt>
                <c:pt idx="1">
                  <c:v>112763.98175138456</c:v>
                </c:pt>
                <c:pt idx="2">
                  <c:v>254251.90982718425</c:v>
                </c:pt>
                <c:pt idx="3">
                  <c:v>168275.36950411214</c:v>
                </c:pt>
                <c:pt idx="4">
                  <c:v>86144.103471211856</c:v>
                </c:pt>
                <c:pt idx="5">
                  <c:v>252371.37825328216</c:v>
                </c:pt>
                <c:pt idx="6">
                  <c:v>255716.42361059674</c:v>
                </c:pt>
                <c:pt idx="7">
                  <c:v>1262497.52333538</c:v>
                </c:pt>
              </c:numCache>
            </c:numRef>
          </c:val>
          <c:extLst>
            <c:ext xmlns:c16="http://schemas.microsoft.com/office/drawing/2014/chart" uri="{C3380CC4-5D6E-409C-BE32-E72D297353CC}">
              <c16:uniqueId val="{00000005-E520-A74A-9419-06C5BA899FFE}"/>
            </c:ext>
          </c:extLst>
        </c:ser>
        <c:ser>
          <c:idx val="6"/>
          <c:order val="6"/>
          <c:tx>
            <c:strRef>
              <c:f>Items_analysis!$H$3</c:f>
              <c:strCache>
                <c:ptCount val="1"/>
                <c:pt idx="0">
                  <c:v>Costume</c:v>
                </c:pt>
              </c:strCache>
            </c:strRef>
          </c:tx>
          <c:spPr>
            <a:solidFill>
              <a:schemeClr val="accent1">
                <a:lumMod val="60000"/>
              </a:schemeClr>
            </a:solidFill>
            <a:ln>
              <a:noFill/>
            </a:ln>
            <a:effectLst/>
          </c:spPr>
          <c:invertIfNegative val="0"/>
          <c:cat>
            <c:strRef>
              <c:f>Items_analysis!$A$4:$A$11</c:f>
              <c:strCache>
                <c:ptCount val="8"/>
                <c:pt idx="0">
                  <c:v>Black Panther</c:v>
                </c:pt>
                <c:pt idx="1">
                  <c:v>Black Widow</c:v>
                </c:pt>
                <c:pt idx="2">
                  <c:v>Captain America</c:v>
                </c:pt>
                <c:pt idx="3">
                  <c:v>Iron Man</c:v>
                </c:pt>
                <c:pt idx="4">
                  <c:v>Scarlet Witch</c:v>
                </c:pt>
                <c:pt idx="5">
                  <c:v>Spider-Man</c:v>
                </c:pt>
                <c:pt idx="6">
                  <c:v>Thor</c:v>
                </c:pt>
                <c:pt idx="7">
                  <c:v>Grand Total</c:v>
                </c:pt>
              </c:strCache>
            </c:strRef>
          </c:cat>
          <c:val>
            <c:numRef>
              <c:f>Items_analysis!$H$4:$H$11</c:f>
              <c:numCache>
                <c:formatCode>_("$"* #,##0.00_);_("$"* \(#,##0.00\);_("$"* "-"??_);_(@_)</c:formatCode>
                <c:ptCount val="8"/>
                <c:pt idx="0">
                  <c:v>213221.80778400216</c:v>
                </c:pt>
                <c:pt idx="1">
                  <c:v>156705.67504792308</c:v>
                </c:pt>
                <c:pt idx="2">
                  <c:v>219254.4957306968</c:v>
                </c:pt>
                <c:pt idx="3">
                  <c:v>36836.037113611615</c:v>
                </c:pt>
                <c:pt idx="4">
                  <c:v>74903.862096447352</c:v>
                </c:pt>
                <c:pt idx="5">
                  <c:v>166267.56470828984</c:v>
                </c:pt>
                <c:pt idx="6">
                  <c:v>66351.878912218643</c:v>
                </c:pt>
                <c:pt idx="7">
                  <c:v>933541.32139318949</c:v>
                </c:pt>
              </c:numCache>
            </c:numRef>
          </c:val>
          <c:extLst>
            <c:ext xmlns:c16="http://schemas.microsoft.com/office/drawing/2014/chart" uri="{C3380CC4-5D6E-409C-BE32-E72D297353CC}">
              <c16:uniqueId val="{00000006-E520-A74A-9419-06C5BA899FFE}"/>
            </c:ext>
          </c:extLst>
        </c:ser>
        <c:ser>
          <c:idx val="7"/>
          <c:order val="7"/>
          <c:tx>
            <c:strRef>
              <c:f>Items_analysis!$I$3</c:f>
              <c:strCache>
                <c:ptCount val="1"/>
                <c:pt idx="0">
                  <c:v>Hat</c:v>
                </c:pt>
              </c:strCache>
            </c:strRef>
          </c:tx>
          <c:spPr>
            <a:solidFill>
              <a:schemeClr val="accent2">
                <a:lumMod val="60000"/>
              </a:schemeClr>
            </a:solidFill>
            <a:ln>
              <a:noFill/>
            </a:ln>
            <a:effectLst/>
          </c:spPr>
          <c:invertIfNegative val="0"/>
          <c:cat>
            <c:strRef>
              <c:f>Items_analysis!$A$4:$A$11</c:f>
              <c:strCache>
                <c:ptCount val="8"/>
                <c:pt idx="0">
                  <c:v>Black Panther</c:v>
                </c:pt>
                <c:pt idx="1">
                  <c:v>Black Widow</c:v>
                </c:pt>
                <c:pt idx="2">
                  <c:v>Captain America</c:v>
                </c:pt>
                <c:pt idx="3">
                  <c:v>Iron Man</c:v>
                </c:pt>
                <c:pt idx="4">
                  <c:v>Scarlet Witch</c:v>
                </c:pt>
                <c:pt idx="5">
                  <c:v>Spider-Man</c:v>
                </c:pt>
                <c:pt idx="6">
                  <c:v>Thor</c:v>
                </c:pt>
                <c:pt idx="7">
                  <c:v>Grand Total</c:v>
                </c:pt>
              </c:strCache>
            </c:strRef>
          </c:cat>
          <c:val>
            <c:numRef>
              <c:f>Items_analysis!$I$4:$I$11</c:f>
              <c:numCache>
                <c:formatCode>_("$"* #,##0.00_);_("$"* \(#,##0.00\);_("$"* "-"??_);_(@_)</c:formatCode>
                <c:ptCount val="8"/>
                <c:pt idx="0">
                  <c:v>97415.614744354374</c:v>
                </c:pt>
                <c:pt idx="1">
                  <c:v>53096.583640537327</c:v>
                </c:pt>
                <c:pt idx="2">
                  <c:v>72718.432532527266</c:v>
                </c:pt>
                <c:pt idx="3">
                  <c:v>102790.42434041249</c:v>
                </c:pt>
                <c:pt idx="4">
                  <c:v>180378.35079272182</c:v>
                </c:pt>
                <c:pt idx="5">
                  <c:v>146723.52455354613</c:v>
                </c:pt>
                <c:pt idx="6">
                  <c:v>98253.50633836136</c:v>
                </c:pt>
                <c:pt idx="7">
                  <c:v>751376.43694246071</c:v>
                </c:pt>
              </c:numCache>
            </c:numRef>
          </c:val>
          <c:extLst>
            <c:ext xmlns:c16="http://schemas.microsoft.com/office/drawing/2014/chart" uri="{C3380CC4-5D6E-409C-BE32-E72D297353CC}">
              <c16:uniqueId val="{00000007-E520-A74A-9419-06C5BA899FFE}"/>
            </c:ext>
          </c:extLst>
        </c:ser>
        <c:ser>
          <c:idx val="8"/>
          <c:order val="8"/>
          <c:tx>
            <c:strRef>
              <c:f>Items_analysis!$J$3</c:f>
              <c:strCache>
                <c:ptCount val="1"/>
                <c:pt idx="0">
                  <c:v>Shirt</c:v>
                </c:pt>
              </c:strCache>
            </c:strRef>
          </c:tx>
          <c:spPr>
            <a:solidFill>
              <a:schemeClr val="accent3">
                <a:lumMod val="60000"/>
              </a:schemeClr>
            </a:solidFill>
            <a:ln>
              <a:noFill/>
            </a:ln>
            <a:effectLst/>
          </c:spPr>
          <c:invertIfNegative val="0"/>
          <c:cat>
            <c:strRef>
              <c:f>Items_analysis!$A$4:$A$11</c:f>
              <c:strCache>
                <c:ptCount val="8"/>
                <c:pt idx="0">
                  <c:v>Black Panther</c:v>
                </c:pt>
                <c:pt idx="1">
                  <c:v>Black Widow</c:v>
                </c:pt>
                <c:pt idx="2">
                  <c:v>Captain America</c:v>
                </c:pt>
                <c:pt idx="3">
                  <c:v>Iron Man</c:v>
                </c:pt>
                <c:pt idx="4">
                  <c:v>Scarlet Witch</c:v>
                </c:pt>
                <c:pt idx="5">
                  <c:v>Spider-Man</c:v>
                </c:pt>
                <c:pt idx="6">
                  <c:v>Thor</c:v>
                </c:pt>
                <c:pt idx="7">
                  <c:v>Grand Total</c:v>
                </c:pt>
              </c:strCache>
            </c:strRef>
          </c:cat>
          <c:val>
            <c:numRef>
              <c:f>Items_analysis!$J$4:$J$11</c:f>
              <c:numCache>
                <c:formatCode>_("$"* #,##0.00_);_("$"* \(#,##0.00\);_("$"* "-"??_);_(@_)</c:formatCode>
                <c:ptCount val="8"/>
                <c:pt idx="0">
                  <c:v>99889.233162986027</c:v>
                </c:pt>
                <c:pt idx="1">
                  <c:v>48948.209387942472</c:v>
                </c:pt>
                <c:pt idx="2">
                  <c:v>163860.91390811119</c:v>
                </c:pt>
                <c:pt idx="3">
                  <c:v>198990.50128497212</c:v>
                </c:pt>
                <c:pt idx="4">
                  <c:v>213945.41971481632</c:v>
                </c:pt>
                <c:pt idx="5">
                  <c:v>194002.73317934209</c:v>
                </c:pt>
                <c:pt idx="6">
                  <c:v>193331.80199988675</c:v>
                </c:pt>
                <c:pt idx="7">
                  <c:v>1112968.8126380569</c:v>
                </c:pt>
              </c:numCache>
            </c:numRef>
          </c:val>
          <c:extLst>
            <c:ext xmlns:c16="http://schemas.microsoft.com/office/drawing/2014/chart" uri="{C3380CC4-5D6E-409C-BE32-E72D297353CC}">
              <c16:uniqueId val="{00000008-E520-A74A-9419-06C5BA899FFE}"/>
            </c:ext>
          </c:extLst>
        </c:ser>
        <c:ser>
          <c:idx val="9"/>
          <c:order val="9"/>
          <c:tx>
            <c:strRef>
              <c:f>Items_analysis!$K$3</c:f>
              <c:strCache>
                <c:ptCount val="1"/>
                <c:pt idx="0">
                  <c:v>Video Game</c:v>
                </c:pt>
              </c:strCache>
            </c:strRef>
          </c:tx>
          <c:spPr>
            <a:solidFill>
              <a:schemeClr val="accent4">
                <a:lumMod val="60000"/>
              </a:schemeClr>
            </a:solidFill>
            <a:ln>
              <a:noFill/>
            </a:ln>
            <a:effectLst/>
          </c:spPr>
          <c:invertIfNegative val="0"/>
          <c:cat>
            <c:strRef>
              <c:f>Items_analysis!$A$4:$A$11</c:f>
              <c:strCache>
                <c:ptCount val="8"/>
                <c:pt idx="0">
                  <c:v>Black Panther</c:v>
                </c:pt>
                <c:pt idx="1">
                  <c:v>Black Widow</c:v>
                </c:pt>
                <c:pt idx="2">
                  <c:v>Captain America</c:v>
                </c:pt>
                <c:pt idx="3">
                  <c:v>Iron Man</c:v>
                </c:pt>
                <c:pt idx="4">
                  <c:v>Scarlet Witch</c:v>
                </c:pt>
                <c:pt idx="5">
                  <c:v>Spider-Man</c:v>
                </c:pt>
                <c:pt idx="6">
                  <c:v>Thor</c:v>
                </c:pt>
                <c:pt idx="7">
                  <c:v>Grand Total</c:v>
                </c:pt>
              </c:strCache>
            </c:strRef>
          </c:cat>
          <c:val>
            <c:numRef>
              <c:f>Items_analysis!$K$4:$K$11</c:f>
              <c:numCache>
                <c:formatCode>_("$"* #,##0.00_);_("$"* \(#,##0.00\);_("$"* "-"??_);_(@_)</c:formatCode>
                <c:ptCount val="8"/>
                <c:pt idx="0">
                  <c:v>178258.6237496103</c:v>
                </c:pt>
                <c:pt idx="1">
                  <c:v>359365.27940621064</c:v>
                </c:pt>
                <c:pt idx="2">
                  <c:v>191163.65979462271</c:v>
                </c:pt>
                <c:pt idx="3">
                  <c:v>101738.45181370637</c:v>
                </c:pt>
                <c:pt idx="4">
                  <c:v>179775.62508691728</c:v>
                </c:pt>
                <c:pt idx="5">
                  <c:v>135491.38045978983</c:v>
                </c:pt>
                <c:pt idx="6">
                  <c:v>43531.062614715331</c:v>
                </c:pt>
                <c:pt idx="7">
                  <c:v>1189324.0829255725</c:v>
                </c:pt>
              </c:numCache>
            </c:numRef>
          </c:val>
          <c:extLst>
            <c:ext xmlns:c16="http://schemas.microsoft.com/office/drawing/2014/chart" uri="{C3380CC4-5D6E-409C-BE32-E72D297353CC}">
              <c16:uniqueId val="{00000009-E520-A74A-9419-06C5BA899FFE}"/>
            </c:ext>
          </c:extLst>
        </c:ser>
        <c:dLbls>
          <c:showLegendKey val="0"/>
          <c:showVal val="0"/>
          <c:showCatName val="0"/>
          <c:showSerName val="0"/>
          <c:showPercent val="0"/>
          <c:showBubbleSize val="0"/>
        </c:dLbls>
        <c:gapWidth val="219"/>
        <c:overlap val="-27"/>
        <c:axId val="1376947248"/>
        <c:axId val="1377133136"/>
      </c:barChart>
      <c:lineChart>
        <c:grouping val="standard"/>
        <c:varyColors val="0"/>
        <c:ser>
          <c:idx val="10"/>
          <c:order val="10"/>
          <c:tx>
            <c:strRef>
              <c:f>Items_analysis!$L$3</c:f>
              <c:strCache>
                <c:ptCount val="1"/>
              </c:strCache>
            </c:strRef>
          </c:tx>
          <c:spPr>
            <a:ln w="28575" cap="rnd">
              <a:solidFill>
                <a:schemeClr val="accent5">
                  <a:lumMod val="60000"/>
                </a:schemeClr>
              </a:solidFill>
              <a:round/>
            </a:ln>
            <a:effectLst/>
          </c:spPr>
          <c:marker>
            <c:symbol val="none"/>
          </c:marker>
          <c:cat>
            <c:strRef>
              <c:f>Items_analysis!$A$4:$A$11</c:f>
              <c:strCache>
                <c:ptCount val="8"/>
                <c:pt idx="0">
                  <c:v>Black Panther</c:v>
                </c:pt>
                <c:pt idx="1">
                  <c:v>Black Widow</c:v>
                </c:pt>
                <c:pt idx="2">
                  <c:v>Captain America</c:v>
                </c:pt>
                <c:pt idx="3">
                  <c:v>Iron Man</c:v>
                </c:pt>
                <c:pt idx="4">
                  <c:v>Scarlet Witch</c:v>
                </c:pt>
                <c:pt idx="5">
                  <c:v>Spider-Man</c:v>
                </c:pt>
                <c:pt idx="6">
                  <c:v>Thor</c:v>
                </c:pt>
                <c:pt idx="7">
                  <c:v>Grand Total</c:v>
                </c:pt>
              </c:strCache>
            </c:strRef>
          </c:cat>
          <c:val>
            <c:numRef>
              <c:f>Items_analysis!$L$4:$L$11</c:f>
              <c:numCache>
                <c:formatCode>General</c:formatCode>
                <c:ptCount val="8"/>
                <c:pt idx="0">
                  <c:v>53</c:v>
                </c:pt>
                <c:pt idx="1">
                  <c:v>53</c:v>
                </c:pt>
                <c:pt idx="2">
                  <c:v>53</c:v>
                </c:pt>
                <c:pt idx="3">
                  <c:v>53</c:v>
                </c:pt>
                <c:pt idx="4">
                  <c:v>53</c:v>
                </c:pt>
                <c:pt idx="5">
                  <c:v>53</c:v>
                </c:pt>
                <c:pt idx="6">
                  <c:v>53</c:v>
                </c:pt>
                <c:pt idx="7">
                  <c:v>371</c:v>
                </c:pt>
              </c:numCache>
            </c:numRef>
          </c:val>
          <c:smooth val="0"/>
          <c:extLst>
            <c:ext xmlns:c16="http://schemas.microsoft.com/office/drawing/2014/chart" uri="{C3380CC4-5D6E-409C-BE32-E72D297353CC}">
              <c16:uniqueId val="{0000000A-E520-A74A-9419-06C5BA899FFE}"/>
            </c:ext>
          </c:extLst>
        </c:ser>
        <c:dLbls>
          <c:showLegendKey val="0"/>
          <c:showVal val="0"/>
          <c:showCatName val="0"/>
          <c:showSerName val="0"/>
          <c:showPercent val="0"/>
          <c:showBubbleSize val="0"/>
        </c:dLbls>
        <c:marker val="1"/>
        <c:smooth val="0"/>
        <c:axId val="2077969871"/>
        <c:axId val="2077623407"/>
      </c:lineChart>
      <c:catAx>
        <c:axId val="137694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133136"/>
        <c:crosses val="autoZero"/>
        <c:auto val="1"/>
        <c:lblAlgn val="ctr"/>
        <c:lblOffset val="100"/>
        <c:noMultiLvlLbl val="0"/>
      </c:catAx>
      <c:valAx>
        <c:axId val="1377133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947248"/>
        <c:crosses val="autoZero"/>
        <c:crossBetween val="between"/>
      </c:valAx>
      <c:valAx>
        <c:axId val="2077623407"/>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969871"/>
        <c:crosses val="max"/>
        <c:crossBetween val="between"/>
      </c:valAx>
      <c:catAx>
        <c:axId val="2077969871"/>
        <c:scaling>
          <c:orientation val="minMax"/>
        </c:scaling>
        <c:delete val="1"/>
        <c:axPos val="b"/>
        <c:numFmt formatCode="General" sourceLinked="1"/>
        <c:majorTickMark val="none"/>
        <c:minorTickMark val="none"/>
        <c:tickLblPos val="nextTo"/>
        <c:crossAx val="2077623407"/>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Heros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sales_by_hero!$B$2</c:f>
              <c:strCache>
                <c:ptCount val="1"/>
                <c:pt idx="0">
                  <c:v>Captain America</c:v>
                </c:pt>
              </c:strCache>
            </c:strRef>
          </c:tx>
          <c:spPr>
            <a:solidFill>
              <a:schemeClr val="accent1"/>
            </a:solidFill>
            <a:ln>
              <a:noFill/>
            </a:ln>
            <a:effectLst/>
          </c:spPr>
          <c:invertIfNegative val="0"/>
          <c:cat>
            <c:strRef>
              <c:f>sales_by_hero!$A$8</c:f>
              <c:strCache>
                <c:ptCount val="1"/>
                <c:pt idx="0">
                  <c:v> Grand Total </c:v>
                </c:pt>
              </c:strCache>
            </c:strRef>
          </c:cat>
          <c:val>
            <c:numRef>
              <c:f>sales_by_hero!$B$8</c:f>
              <c:numCache>
                <c:formatCode>_("$"* #,##0.00_);_("$"* \(#,##0.00\);_("$"* "-"??_);_(@_)</c:formatCode>
                <c:ptCount val="1"/>
                <c:pt idx="0">
                  <c:v>901249.41179314221</c:v>
                </c:pt>
              </c:numCache>
            </c:numRef>
          </c:val>
          <c:extLst>
            <c:ext xmlns:c16="http://schemas.microsoft.com/office/drawing/2014/chart" uri="{C3380CC4-5D6E-409C-BE32-E72D297353CC}">
              <c16:uniqueId val="{00000000-B360-FD43-A0AA-41F877124874}"/>
            </c:ext>
          </c:extLst>
        </c:ser>
        <c:ser>
          <c:idx val="1"/>
          <c:order val="1"/>
          <c:tx>
            <c:strRef>
              <c:f>sales_by_hero!$C$2</c:f>
              <c:strCache>
                <c:ptCount val="1"/>
                <c:pt idx="0">
                  <c:v>Spider-man</c:v>
                </c:pt>
              </c:strCache>
            </c:strRef>
          </c:tx>
          <c:spPr>
            <a:solidFill>
              <a:schemeClr val="accent2"/>
            </a:solidFill>
            <a:ln>
              <a:noFill/>
            </a:ln>
            <a:effectLst/>
          </c:spPr>
          <c:invertIfNegative val="0"/>
          <c:cat>
            <c:strRef>
              <c:f>sales_by_hero!$A$8</c:f>
              <c:strCache>
                <c:ptCount val="1"/>
                <c:pt idx="0">
                  <c:v> Grand Total </c:v>
                </c:pt>
              </c:strCache>
            </c:strRef>
          </c:cat>
          <c:val>
            <c:numRef>
              <c:f>sales_by_hero!$C$8</c:f>
              <c:numCache>
                <c:formatCode>_("$"* #,##0.00_);_("$"* \(#,##0.00\);_("$"* "-"??_);_(@_)</c:formatCode>
                <c:ptCount val="1"/>
                <c:pt idx="0">
                  <c:v>894856.58115425007</c:v>
                </c:pt>
              </c:numCache>
            </c:numRef>
          </c:val>
          <c:extLst>
            <c:ext xmlns:c16="http://schemas.microsoft.com/office/drawing/2014/chart" uri="{C3380CC4-5D6E-409C-BE32-E72D297353CC}">
              <c16:uniqueId val="{00000001-B360-FD43-A0AA-41F877124874}"/>
            </c:ext>
          </c:extLst>
        </c:ser>
        <c:ser>
          <c:idx val="2"/>
          <c:order val="2"/>
          <c:tx>
            <c:strRef>
              <c:f>sales_by_hero!$D$2</c:f>
              <c:strCache>
                <c:ptCount val="1"/>
                <c:pt idx="0">
                  <c:v>Scarlet Witch</c:v>
                </c:pt>
              </c:strCache>
            </c:strRef>
          </c:tx>
          <c:spPr>
            <a:solidFill>
              <a:schemeClr val="accent3"/>
            </a:solidFill>
            <a:ln>
              <a:noFill/>
            </a:ln>
            <a:effectLst/>
          </c:spPr>
          <c:invertIfNegative val="0"/>
          <c:cat>
            <c:strRef>
              <c:f>sales_by_hero!$A$8</c:f>
              <c:strCache>
                <c:ptCount val="1"/>
                <c:pt idx="0">
                  <c:v> Grand Total </c:v>
                </c:pt>
              </c:strCache>
            </c:strRef>
          </c:cat>
          <c:val>
            <c:numRef>
              <c:f>sales_by_hero!$D$8</c:f>
              <c:numCache>
                <c:formatCode>_("$"* #,##0.00_);_("$"* \(#,##0.00\);_("$"* "-"??_);_(@_)</c:formatCode>
                <c:ptCount val="1"/>
                <c:pt idx="0">
                  <c:v>735147.36116211466</c:v>
                </c:pt>
              </c:numCache>
            </c:numRef>
          </c:val>
          <c:extLst>
            <c:ext xmlns:c16="http://schemas.microsoft.com/office/drawing/2014/chart" uri="{C3380CC4-5D6E-409C-BE32-E72D297353CC}">
              <c16:uniqueId val="{00000002-B360-FD43-A0AA-41F877124874}"/>
            </c:ext>
          </c:extLst>
        </c:ser>
        <c:ser>
          <c:idx val="3"/>
          <c:order val="3"/>
          <c:tx>
            <c:strRef>
              <c:f>sales_by_hero!$E$2</c:f>
              <c:strCache>
                <c:ptCount val="1"/>
                <c:pt idx="0">
                  <c:v>Black Widow</c:v>
                </c:pt>
              </c:strCache>
            </c:strRef>
          </c:tx>
          <c:spPr>
            <a:solidFill>
              <a:schemeClr val="accent4"/>
            </a:solidFill>
            <a:ln>
              <a:noFill/>
            </a:ln>
            <a:effectLst/>
          </c:spPr>
          <c:invertIfNegative val="0"/>
          <c:cat>
            <c:strRef>
              <c:f>sales_by_hero!$A$8</c:f>
              <c:strCache>
                <c:ptCount val="1"/>
                <c:pt idx="0">
                  <c:v> Grand Total </c:v>
                </c:pt>
              </c:strCache>
            </c:strRef>
          </c:cat>
          <c:val>
            <c:numRef>
              <c:f>sales_by_hero!$E$8</c:f>
              <c:numCache>
                <c:formatCode>_("$"* #,##0.00_);_("$"* \(#,##0.00\);_("$"* "-"??_);_(@_)</c:formatCode>
                <c:ptCount val="1"/>
                <c:pt idx="0">
                  <c:v>730879.72923399811</c:v>
                </c:pt>
              </c:numCache>
            </c:numRef>
          </c:val>
          <c:extLst>
            <c:ext xmlns:c16="http://schemas.microsoft.com/office/drawing/2014/chart" uri="{C3380CC4-5D6E-409C-BE32-E72D297353CC}">
              <c16:uniqueId val="{00000003-B360-FD43-A0AA-41F877124874}"/>
            </c:ext>
          </c:extLst>
        </c:ser>
        <c:ser>
          <c:idx val="4"/>
          <c:order val="4"/>
          <c:tx>
            <c:strRef>
              <c:f>sales_by_hero!$F$2</c:f>
              <c:strCache>
                <c:ptCount val="1"/>
                <c:pt idx="0">
                  <c:v>Black Panther</c:v>
                </c:pt>
              </c:strCache>
            </c:strRef>
          </c:tx>
          <c:spPr>
            <a:solidFill>
              <a:schemeClr val="accent5"/>
            </a:solidFill>
            <a:ln>
              <a:noFill/>
            </a:ln>
            <a:effectLst/>
          </c:spPr>
          <c:invertIfNegative val="0"/>
          <c:cat>
            <c:strRef>
              <c:f>sales_by_hero!$A$8</c:f>
              <c:strCache>
                <c:ptCount val="1"/>
                <c:pt idx="0">
                  <c:v> Grand Total </c:v>
                </c:pt>
              </c:strCache>
            </c:strRef>
          </c:cat>
          <c:val>
            <c:numRef>
              <c:f>sales_by_hero!$F$8</c:f>
              <c:numCache>
                <c:formatCode>_("$"* #,##0.00_);_("$"* \(#,##0.00\);_("$"* "-"??_);_(@_)</c:formatCode>
                <c:ptCount val="1"/>
                <c:pt idx="0">
                  <c:v>721759.63635856123</c:v>
                </c:pt>
              </c:numCache>
            </c:numRef>
          </c:val>
          <c:extLst>
            <c:ext xmlns:c16="http://schemas.microsoft.com/office/drawing/2014/chart" uri="{C3380CC4-5D6E-409C-BE32-E72D297353CC}">
              <c16:uniqueId val="{00000004-B360-FD43-A0AA-41F877124874}"/>
            </c:ext>
          </c:extLst>
        </c:ser>
        <c:dLbls>
          <c:showLegendKey val="0"/>
          <c:showVal val="0"/>
          <c:showCatName val="0"/>
          <c:showSerName val="0"/>
          <c:showPercent val="0"/>
          <c:showBubbleSize val="0"/>
        </c:dLbls>
        <c:gapWidth val="219"/>
        <c:overlap val="-27"/>
        <c:axId val="1924293967"/>
        <c:axId val="351684208"/>
      </c:barChart>
      <c:catAx>
        <c:axId val="1924293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684208"/>
        <c:crosses val="autoZero"/>
        <c:auto val="1"/>
        <c:lblAlgn val="ctr"/>
        <c:lblOffset val="100"/>
        <c:noMultiLvlLbl val="0"/>
      </c:catAx>
      <c:valAx>
        <c:axId val="35168420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293967"/>
        <c:crosses val="autoZero"/>
        <c:crossBetween val="between"/>
      </c:valAx>
      <c:spPr>
        <a:solidFill>
          <a:schemeClr val="bg2"/>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Profits</a:t>
            </a:r>
            <a:r>
              <a:rPr lang="en-US" baseline="0"/>
              <a:t> per Item for Heros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sales_by_hero!$A$3</c:f>
              <c:strCache>
                <c:ptCount val="1"/>
                <c:pt idx="0">
                  <c:v>Action Figure</c:v>
                </c:pt>
              </c:strCache>
            </c:strRef>
          </c:tx>
          <c:spPr>
            <a:solidFill>
              <a:schemeClr val="accent1"/>
            </a:solidFill>
            <a:ln>
              <a:noFill/>
            </a:ln>
            <a:effectLst/>
          </c:spPr>
          <c:invertIfNegative val="0"/>
          <c:cat>
            <c:strRef>
              <c:f>sales_by_hero!$B$2:$H$2</c:f>
              <c:strCache>
                <c:ptCount val="7"/>
                <c:pt idx="0">
                  <c:v>Captain America</c:v>
                </c:pt>
                <c:pt idx="1">
                  <c:v>Spider-man</c:v>
                </c:pt>
                <c:pt idx="2">
                  <c:v>Scarlet Witch</c:v>
                </c:pt>
                <c:pt idx="3">
                  <c:v>Black Widow</c:v>
                </c:pt>
                <c:pt idx="4">
                  <c:v>Black Panther</c:v>
                </c:pt>
                <c:pt idx="5">
                  <c:v>Thor</c:v>
                </c:pt>
                <c:pt idx="6">
                  <c:v>Iron Man</c:v>
                </c:pt>
              </c:strCache>
            </c:strRef>
          </c:cat>
          <c:val>
            <c:numRef>
              <c:f>sales_by_hero!$B$3:$H$3</c:f>
              <c:numCache>
                <c:formatCode>_("$"* #,##0.00_);_("$"* \(#,##0.00\);_("$"* "-"??_);_(@_)</c:formatCode>
                <c:ptCount val="7"/>
                <c:pt idx="0">
                  <c:v>254251.90982718425</c:v>
                </c:pt>
                <c:pt idx="1">
                  <c:v>252371.37825328216</c:v>
                </c:pt>
                <c:pt idx="2">
                  <c:v>86144.1034712119</c:v>
                </c:pt>
                <c:pt idx="3">
                  <c:v>112763.98175138456</c:v>
                </c:pt>
                <c:pt idx="4">
                  <c:v>132974.35691760835</c:v>
                </c:pt>
                <c:pt idx="5">
                  <c:v>255716.423610597</c:v>
                </c:pt>
                <c:pt idx="6">
                  <c:v>168275.36950411214</c:v>
                </c:pt>
              </c:numCache>
            </c:numRef>
          </c:val>
          <c:extLst>
            <c:ext xmlns:c16="http://schemas.microsoft.com/office/drawing/2014/chart" uri="{C3380CC4-5D6E-409C-BE32-E72D297353CC}">
              <c16:uniqueId val="{00000000-088F-574B-9277-9F1BED8C121C}"/>
            </c:ext>
          </c:extLst>
        </c:ser>
        <c:ser>
          <c:idx val="1"/>
          <c:order val="1"/>
          <c:tx>
            <c:strRef>
              <c:f>sales_by_hero!$A$4</c:f>
              <c:strCache>
                <c:ptCount val="1"/>
                <c:pt idx="0">
                  <c:v>Costume</c:v>
                </c:pt>
              </c:strCache>
            </c:strRef>
          </c:tx>
          <c:spPr>
            <a:solidFill>
              <a:schemeClr val="accent2"/>
            </a:solidFill>
            <a:ln>
              <a:noFill/>
            </a:ln>
            <a:effectLst/>
          </c:spPr>
          <c:invertIfNegative val="0"/>
          <c:cat>
            <c:strRef>
              <c:f>sales_by_hero!$B$2:$H$2</c:f>
              <c:strCache>
                <c:ptCount val="7"/>
                <c:pt idx="0">
                  <c:v>Captain America</c:v>
                </c:pt>
                <c:pt idx="1">
                  <c:v>Spider-man</c:v>
                </c:pt>
                <c:pt idx="2">
                  <c:v>Scarlet Witch</c:v>
                </c:pt>
                <c:pt idx="3">
                  <c:v>Black Widow</c:v>
                </c:pt>
                <c:pt idx="4">
                  <c:v>Black Panther</c:v>
                </c:pt>
                <c:pt idx="5">
                  <c:v>Thor</c:v>
                </c:pt>
                <c:pt idx="6">
                  <c:v>Iron Man</c:v>
                </c:pt>
              </c:strCache>
            </c:strRef>
          </c:cat>
          <c:val>
            <c:numRef>
              <c:f>sales_by_hero!$B$4:$H$4</c:f>
              <c:numCache>
                <c:formatCode>_("$"* #,##0.00_);_("$"* \(#,##0.00\);_("$"* "-"??_);_(@_)</c:formatCode>
                <c:ptCount val="7"/>
                <c:pt idx="0">
                  <c:v>219254.4957306968</c:v>
                </c:pt>
                <c:pt idx="1">
                  <c:v>166267.56470828984</c:v>
                </c:pt>
                <c:pt idx="2">
                  <c:v>74903.862096447352</c:v>
                </c:pt>
                <c:pt idx="3">
                  <c:v>156705.67504792308</c:v>
                </c:pt>
                <c:pt idx="4">
                  <c:v>213221.80778400216</c:v>
                </c:pt>
                <c:pt idx="5">
                  <c:v>66351.878912218643</c:v>
                </c:pt>
                <c:pt idx="6">
                  <c:v>36836.037113611615</c:v>
                </c:pt>
              </c:numCache>
            </c:numRef>
          </c:val>
          <c:extLst>
            <c:ext xmlns:c16="http://schemas.microsoft.com/office/drawing/2014/chart" uri="{C3380CC4-5D6E-409C-BE32-E72D297353CC}">
              <c16:uniqueId val="{00000001-088F-574B-9277-9F1BED8C121C}"/>
            </c:ext>
          </c:extLst>
        </c:ser>
        <c:ser>
          <c:idx val="2"/>
          <c:order val="2"/>
          <c:tx>
            <c:strRef>
              <c:f>sales_by_hero!$A$5</c:f>
              <c:strCache>
                <c:ptCount val="1"/>
                <c:pt idx="0">
                  <c:v>Hat</c:v>
                </c:pt>
              </c:strCache>
            </c:strRef>
          </c:tx>
          <c:spPr>
            <a:solidFill>
              <a:schemeClr val="accent3"/>
            </a:solidFill>
            <a:ln>
              <a:noFill/>
            </a:ln>
            <a:effectLst/>
          </c:spPr>
          <c:invertIfNegative val="0"/>
          <c:cat>
            <c:strRef>
              <c:f>sales_by_hero!$B$2:$H$2</c:f>
              <c:strCache>
                <c:ptCount val="7"/>
                <c:pt idx="0">
                  <c:v>Captain America</c:v>
                </c:pt>
                <c:pt idx="1">
                  <c:v>Spider-man</c:v>
                </c:pt>
                <c:pt idx="2">
                  <c:v>Scarlet Witch</c:v>
                </c:pt>
                <c:pt idx="3">
                  <c:v>Black Widow</c:v>
                </c:pt>
                <c:pt idx="4">
                  <c:v>Black Panther</c:v>
                </c:pt>
                <c:pt idx="5">
                  <c:v>Thor</c:v>
                </c:pt>
                <c:pt idx="6">
                  <c:v>Iron Man</c:v>
                </c:pt>
              </c:strCache>
            </c:strRef>
          </c:cat>
          <c:val>
            <c:numRef>
              <c:f>sales_by_hero!$B$5:$H$5</c:f>
              <c:numCache>
                <c:formatCode>_("$"* #,##0.00_);_("$"* \(#,##0.00\);_("$"* "-"??_);_(@_)</c:formatCode>
                <c:ptCount val="7"/>
                <c:pt idx="0">
                  <c:v>72718.432532527266</c:v>
                </c:pt>
                <c:pt idx="1">
                  <c:v>146723.52455354613</c:v>
                </c:pt>
                <c:pt idx="2">
                  <c:v>180378.35079272182</c:v>
                </c:pt>
                <c:pt idx="3">
                  <c:v>53096.583640537327</c:v>
                </c:pt>
                <c:pt idx="4">
                  <c:v>97415.614744354374</c:v>
                </c:pt>
                <c:pt idx="5">
                  <c:v>98253.50633836136</c:v>
                </c:pt>
                <c:pt idx="6">
                  <c:v>102790.42434041249</c:v>
                </c:pt>
              </c:numCache>
            </c:numRef>
          </c:val>
          <c:extLst>
            <c:ext xmlns:c16="http://schemas.microsoft.com/office/drawing/2014/chart" uri="{C3380CC4-5D6E-409C-BE32-E72D297353CC}">
              <c16:uniqueId val="{00000002-088F-574B-9277-9F1BED8C121C}"/>
            </c:ext>
          </c:extLst>
        </c:ser>
        <c:ser>
          <c:idx val="3"/>
          <c:order val="3"/>
          <c:tx>
            <c:strRef>
              <c:f>sales_by_hero!$A$6</c:f>
              <c:strCache>
                <c:ptCount val="1"/>
                <c:pt idx="0">
                  <c:v>Shirt</c:v>
                </c:pt>
              </c:strCache>
            </c:strRef>
          </c:tx>
          <c:spPr>
            <a:solidFill>
              <a:schemeClr val="accent4"/>
            </a:solidFill>
            <a:ln>
              <a:noFill/>
            </a:ln>
            <a:effectLst/>
          </c:spPr>
          <c:invertIfNegative val="0"/>
          <c:cat>
            <c:strRef>
              <c:f>sales_by_hero!$B$2:$H$2</c:f>
              <c:strCache>
                <c:ptCount val="7"/>
                <c:pt idx="0">
                  <c:v>Captain America</c:v>
                </c:pt>
                <c:pt idx="1">
                  <c:v>Spider-man</c:v>
                </c:pt>
                <c:pt idx="2">
                  <c:v>Scarlet Witch</c:v>
                </c:pt>
                <c:pt idx="3">
                  <c:v>Black Widow</c:v>
                </c:pt>
                <c:pt idx="4">
                  <c:v>Black Panther</c:v>
                </c:pt>
                <c:pt idx="5">
                  <c:v>Thor</c:v>
                </c:pt>
                <c:pt idx="6">
                  <c:v>Iron Man</c:v>
                </c:pt>
              </c:strCache>
            </c:strRef>
          </c:cat>
          <c:val>
            <c:numRef>
              <c:f>sales_by_hero!$B$6:$H$6</c:f>
              <c:numCache>
                <c:formatCode>_("$"* #,##0.00_);_("$"* \(#,##0.00\);_("$"* "-"??_);_(@_)</c:formatCode>
                <c:ptCount val="7"/>
                <c:pt idx="0">
                  <c:v>163860.91390811119</c:v>
                </c:pt>
                <c:pt idx="1">
                  <c:v>194002.73317934209</c:v>
                </c:pt>
                <c:pt idx="2">
                  <c:v>213945.41971481632</c:v>
                </c:pt>
                <c:pt idx="3">
                  <c:v>48948.209387942472</c:v>
                </c:pt>
                <c:pt idx="4">
                  <c:v>99889.233162986027</c:v>
                </c:pt>
                <c:pt idx="5">
                  <c:v>193331.80199988675</c:v>
                </c:pt>
                <c:pt idx="6">
                  <c:v>198990.50128497212</c:v>
                </c:pt>
              </c:numCache>
            </c:numRef>
          </c:val>
          <c:extLst>
            <c:ext xmlns:c16="http://schemas.microsoft.com/office/drawing/2014/chart" uri="{C3380CC4-5D6E-409C-BE32-E72D297353CC}">
              <c16:uniqueId val="{00000003-088F-574B-9277-9F1BED8C121C}"/>
            </c:ext>
          </c:extLst>
        </c:ser>
        <c:ser>
          <c:idx val="4"/>
          <c:order val="4"/>
          <c:tx>
            <c:strRef>
              <c:f>sales_by_hero!$A$7</c:f>
              <c:strCache>
                <c:ptCount val="1"/>
                <c:pt idx="0">
                  <c:v>Video Game</c:v>
                </c:pt>
              </c:strCache>
            </c:strRef>
          </c:tx>
          <c:spPr>
            <a:solidFill>
              <a:schemeClr val="accent5"/>
            </a:solidFill>
            <a:ln>
              <a:noFill/>
            </a:ln>
            <a:effectLst/>
          </c:spPr>
          <c:invertIfNegative val="0"/>
          <c:cat>
            <c:strRef>
              <c:f>sales_by_hero!$B$2:$H$2</c:f>
              <c:strCache>
                <c:ptCount val="7"/>
                <c:pt idx="0">
                  <c:v>Captain America</c:v>
                </c:pt>
                <c:pt idx="1">
                  <c:v>Spider-man</c:v>
                </c:pt>
                <c:pt idx="2">
                  <c:v>Scarlet Witch</c:v>
                </c:pt>
                <c:pt idx="3">
                  <c:v>Black Widow</c:v>
                </c:pt>
                <c:pt idx="4">
                  <c:v>Black Panther</c:v>
                </c:pt>
                <c:pt idx="5">
                  <c:v>Thor</c:v>
                </c:pt>
                <c:pt idx="6">
                  <c:v>Iron Man</c:v>
                </c:pt>
              </c:strCache>
            </c:strRef>
          </c:cat>
          <c:val>
            <c:numRef>
              <c:f>sales_by_hero!$B$7:$H$7</c:f>
              <c:numCache>
                <c:formatCode>_("$"* #,##0.00_);_("$"* \(#,##0.00\);_("$"* "-"??_);_(@_)</c:formatCode>
                <c:ptCount val="7"/>
                <c:pt idx="0">
                  <c:v>191163.65979462271</c:v>
                </c:pt>
                <c:pt idx="1">
                  <c:v>135491.38045978983</c:v>
                </c:pt>
                <c:pt idx="2">
                  <c:v>179775.62508691728</c:v>
                </c:pt>
                <c:pt idx="3">
                  <c:v>359365.27940621064</c:v>
                </c:pt>
                <c:pt idx="4">
                  <c:v>178258.6237496103</c:v>
                </c:pt>
                <c:pt idx="5">
                  <c:v>43531.062614715331</c:v>
                </c:pt>
                <c:pt idx="6">
                  <c:v>101738.45181370637</c:v>
                </c:pt>
              </c:numCache>
            </c:numRef>
          </c:val>
          <c:extLst>
            <c:ext xmlns:c16="http://schemas.microsoft.com/office/drawing/2014/chart" uri="{C3380CC4-5D6E-409C-BE32-E72D297353CC}">
              <c16:uniqueId val="{00000004-088F-574B-9277-9F1BED8C121C}"/>
            </c:ext>
          </c:extLst>
        </c:ser>
        <c:dLbls>
          <c:showLegendKey val="0"/>
          <c:showVal val="0"/>
          <c:showCatName val="0"/>
          <c:showSerName val="0"/>
          <c:showPercent val="0"/>
          <c:showBubbleSize val="0"/>
        </c:dLbls>
        <c:gapWidth val="219"/>
        <c:overlap val="-27"/>
        <c:axId val="1469344000"/>
        <c:axId val="388230176"/>
      </c:barChart>
      <c:catAx>
        <c:axId val="1469344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230176"/>
        <c:crosses val="autoZero"/>
        <c:auto val="1"/>
        <c:lblAlgn val="ctr"/>
        <c:lblOffset val="100"/>
        <c:noMultiLvlLbl val="0"/>
      </c:catAx>
      <c:valAx>
        <c:axId val="38823017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344000"/>
        <c:crosses val="autoZero"/>
        <c:crossBetween val="between"/>
      </c:valAx>
      <c:spPr>
        <a:solidFill>
          <a:schemeClr val="bg2"/>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14</xdr:col>
      <xdr:colOff>254000</xdr:colOff>
      <xdr:row>3</xdr:row>
      <xdr:rowOff>190500</xdr:rowOff>
    </xdr:from>
    <xdr:to>
      <xdr:col>19</xdr:col>
      <xdr:colOff>698500</xdr:colOff>
      <xdr:row>15</xdr:row>
      <xdr:rowOff>177800</xdr:rowOff>
    </xdr:to>
    <xdr:sp macro="" textlink="">
      <xdr:nvSpPr>
        <xdr:cNvPr id="2049" name="Text Box 1">
          <a:extLst>
            <a:ext uri="{FF2B5EF4-FFF2-40B4-BE49-F238E27FC236}">
              <a16:creationId xmlns:a16="http://schemas.microsoft.com/office/drawing/2014/main" id="{328FBE80-FFC5-693C-ED56-2AD6F850A9AB}"/>
            </a:ext>
          </a:extLst>
        </xdr:cNvPr>
        <xdr:cNvSpPr txBox="1">
          <a:spLocks noChangeArrowheads="1"/>
        </xdr:cNvSpPr>
      </xdr:nvSpPr>
      <xdr:spPr bwMode="auto">
        <a:xfrm>
          <a:off x="14236700" y="800100"/>
          <a:ext cx="5080000" cy="24257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600" b="0" i="0" u="none" strike="noStrike" baseline="0">
              <a:solidFill>
                <a:srgbClr val="000000"/>
              </a:solidFill>
              <a:latin typeface="Calibri" panose="020F0502020204030204" pitchFamily="34" charset="0"/>
              <a:cs typeface="Calibri" panose="020F0502020204030204" pitchFamily="34" charset="0"/>
            </a:rPr>
            <a:t>Insight: Visual patterns reveal strong sales clustering in August, October, and November, especially for Captain America, Spider-Man, and Black Panther. Video Games and Action Figures consistently show high revenue across multiple heroes. In contrast, Hats and Shirts appear in red across nearly every row, indicating they are poor performers. This supports a strategic pivot toward stocking high-performing items and reassessing low-yield products.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139700</xdr:colOff>
      <xdr:row>12</xdr:row>
      <xdr:rowOff>44450</xdr:rowOff>
    </xdr:from>
    <xdr:to>
      <xdr:col>9</xdr:col>
      <xdr:colOff>577850</xdr:colOff>
      <xdr:row>38</xdr:row>
      <xdr:rowOff>76200</xdr:rowOff>
    </xdr:to>
    <xdr:graphicFrame macro="">
      <xdr:nvGraphicFramePr>
        <xdr:cNvPr id="9" name="Chart 8">
          <a:extLst>
            <a:ext uri="{FF2B5EF4-FFF2-40B4-BE49-F238E27FC236}">
              <a16:creationId xmlns:a16="http://schemas.microsoft.com/office/drawing/2014/main" id="{05E89DD0-40FF-4FA2-AD06-61C7CCA427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190500</xdr:colOff>
      <xdr:row>0</xdr:row>
      <xdr:rowOff>177800</xdr:rowOff>
    </xdr:from>
    <xdr:to>
      <xdr:col>16</xdr:col>
      <xdr:colOff>647700</xdr:colOff>
      <xdr:row>12</xdr:row>
      <xdr:rowOff>88900</xdr:rowOff>
    </xdr:to>
    <xdr:sp macro="" textlink="">
      <xdr:nvSpPr>
        <xdr:cNvPr id="4097" name="Text Box 1">
          <a:extLst>
            <a:ext uri="{FF2B5EF4-FFF2-40B4-BE49-F238E27FC236}">
              <a16:creationId xmlns:a16="http://schemas.microsoft.com/office/drawing/2014/main" id="{426AAB96-FB0D-CE11-B733-6A148C9F2ED4}"/>
            </a:ext>
          </a:extLst>
        </xdr:cNvPr>
        <xdr:cNvSpPr txBox="1">
          <a:spLocks noChangeArrowheads="1"/>
        </xdr:cNvSpPr>
      </xdr:nvSpPr>
      <xdr:spPr bwMode="auto">
        <a:xfrm>
          <a:off x="13500100" y="177800"/>
          <a:ext cx="4305300" cy="23495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600" b="0" i="0" u="none" strike="noStrike" baseline="0">
              <a:solidFill>
                <a:srgbClr val="000000"/>
              </a:solidFill>
              <a:latin typeface="Calibri" panose="020F0502020204030204" pitchFamily="34" charset="0"/>
              <a:cs typeface="Calibri" panose="020F0502020204030204" pitchFamily="34" charset="0"/>
            </a:rPr>
            <a:t>Each hero had 53 total sales, but revenue varies based on item type.</a:t>
          </a:r>
        </a:p>
        <a:p>
          <a:pPr algn="l" rtl="0">
            <a:defRPr sz="1000"/>
          </a:pPr>
          <a:r>
            <a:rPr lang="en-US" sz="1600" b="0" i="0" u="none" strike="noStrike" baseline="0">
              <a:solidFill>
                <a:srgbClr val="000000"/>
              </a:solidFill>
              <a:latin typeface="Calibri" panose="020F0502020204030204" pitchFamily="34" charset="0"/>
              <a:cs typeface="Calibri" panose="020F0502020204030204" pitchFamily="34" charset="0"/>
            </a:rPr>
            <a:t>Captain America earned the most revenue ($901K), with Action Figures being his top product.</a:t>
          </a:r>
        </a:p>
        <a:p>
          <a:pPr algn="l" rtl="0">
            <a:defRPr sz="1000"/>
          </a:pPr>
          <a:r>
            <a:rPr lang="en-US" sz="1600" b="0" i="0" u="none" strike="noStrike" baseline="0">
              <a:solidFill>
                <a:srgbClr val="000000"/>
              </a:solidFill>
              <a:latin typeface="Calibri" panose="020F0502020204030204" pitchFamily="34" charset="0"/>
              <a:cs typeface="Calibri" panose="020F0502020204030204" pitchFamily="34" charset="0"/>
            </a:rPr>
            <a:t>Action Figures and Video Games were the strongest product lines overall.</a:t>
          </a:r>
        </a:p>
        <a:p>
          <a:pPr algn="l" rtl="0">
            <a:defRPr sz="1000"/>
          </a:pPr>
          <a:r>
            <a:rPr lang="en-US" sz="1600" b="0" i="0" u="none" strike="noStrike" baseline="0">
              <a:solidFill>
                <a:srgbClr val="000000"/>
              </a:solidFill>
              <a:latin typeface="Calibri" panose="020F0502020204030204" pitchFamily="34" charset="0"/>
              <a:cs typeface="Calibri" panose="020F0502020204030204" pitchFamily="34" charset="0"/>
            </a:rPr>
            <a:t>Hats and Costumes were lower-performing and may need review.</a:t>
          </a:r>
        </a:p>
        <a:p>
          <a:pPr algn="l" rtl="0">
            <a:defRPr sz="1000"/>
          </a:pPr>
          <a:r>
            <a:rPr lang="en-US" sz="1600" b="0" i="0" u="none" strike="noStrike" baseline="0">
              <a:solidFill>
                <a:srgbClr val="000000"/>
              </a:solidFill>
              <a:latin typeface="Calibri" panose="020F0502020204030204" pitchFamily="34" charset="0"/>
              <a:cs typeface="Calibri" panose="020F0502020204030204" pitchFamily="34" charset="0"/>
            </a:rPr>
            <a:t>Use top-selling items per hero to guide marketing and restocking.</a:t>
          </a:r>
        </a:p>
      </xdr:txBody>
    </xdr:sp>
    <xdr:clientData/>
  </xdr:twoCellAnchor>
  <xdr:twoCellAnchor>
    <xdr:from>
      <xdr:col>9</xdr:col>
      <xdr:colOff>698500</xdr:colOff>
      <xdr:row>14</xdr:row>
      <xdr:rowOff>114300</xdr:rowOff>
    </xdr:from>
    <xdr:to>
      <xdr:col>13</xdr:col>
      <xdr:colOff>165100</xdr:colOff>
      <xdr:row>27</xdr:row>
      <xdr:rowOff>12700</xdr:rowOff>
    </xdr:to>
    <xdr:sp macro="" textlink="">
      <xdr:nvSpPr>
        <xdr:cNvPr id="4098" name="Text Box 2">
          <a:extLst>
            <a:ext uri="{FF2B5EF4-FFF2-40B4-BE49-F238E27FC236}">
              <a16:creationId xmlns:a16="http://schemas.microsoft.com/office/drawing/2014/main" id="{D9FFB374-19B4-D322-2883-B4F129B1126C}"/>
            </a:ext>
          </a:extLst>
        </xdr:cNvPr>
        <xdr:cNvSpPr txBox="1">
          <a:spLocks noChangeArrowheads="1"/>
        </xdr:cNvSpPr>
      </xdr:nvSpPr>
      <xdr:spPr bwMode="auto">
        <a:xfrm>
          <a:off x="9232900" y="2959100"/>
          <a:ext cx="4241800" cy="25400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600" b="0" i="0" u="none" strike="noStrike" baseline="0">
              <a:solidFill>
                <a:srgbClr val="000000"/>
              </a:solidFill>
              <a:latin typeface="Calibri" panose="020F0502020204030204" pitchFamily="34" charset="0"/>
              <a:cs typeface="Calibri" panose="020F0502020204030204" pitchFamily="34" charset="0"/>
            </a:rPr>
            <a:t>Each bar represents revenue by item type per hero</a:t>
          </a:r>
        </a:p>
        <a:p>
          <a:pPr algn="l" rtl="0">
            <a:defRPr sz="1000"/>
          </a:pPr>
          <a:r>
            <a:rPr lang="en-US" sz="1600" b="0" i="0" u="none" strike="noStrike" baseline="0">
              <a:solidFill>
                <a:srgbClr val="000000"/>
              </a:solidFill>
              <a:latin typeface="Calibri" panose="020F0502020204030204" pitchFamily="34" charset="0"/>
              <a:cs typeface="Calibri" panose="020F0502020204030204" pitchFamily="34" charset="0"/>
            </a:rPr>
            <a:t>The line (if dual-axis) may be showing total units sold or another metric — let me know if that’s the case</a:t>
          </a:r>
        </a:p>
        <a:p>
          <a:pPr algn="l" rtl="0">
            <a:defRPr sz="1000"/>
          </a:pPr>
          <a:r>
            <a:rPr lang="en-US" sz="1600" b="0" i="0" u="none" strike="noStrike" baseline="0">
              <a:solidFill>
                <a:srgbClr val="000000"/>
              </a:solidFill>
              <a:latin typeface="Calibri" panose="020F0502020204030204" pitchFamily="34" charset="0"/>
              <a:cs typeface="Calibri" panose="020F0502020204030204" pitchFamily="34" charset="0"/>
            </a:rPr>
            <a:t>Captain America and Black Widow's Action Figures and Video Games are high performers</a:t>
          </a:r>
        </a:p>
        <a:p>
          <a:pPr algn="l" rtl="0">
            <a:defRPr sz="1000"/>
          </a:pPr>
          <a:r>
            <a:rPr lang="en-US" sz="1600" b="0" i="0" u="none" strike="noStrike" baseline="0">
              <a:solidFill>
                <a:srgbClr val="000000"/>
              </a:solidFill>
              <a:latin typeface="Calibri" panose="020F0502020204030204" pitchFamily="34" charset="0"/>
              <a:cs typeface="Calibri" panose="020F0502020204030204" pitchFamily="34" charset="0"/>
            </a:rPr>
            <a:t>Some heroes have consistently low sales across most items — like Iron Man and Thor</a:t>
          </a:r>
        </a:p>
      </xdr:txBody>
    </xdr:sp>
    <xdr:clientData/>
  </xdr:twoCellAnchor>
  <xdr:twoCellAnchor>
    <xdr:from>
      <xdr:col>1</xdr:col>
      <xdr:colOff>673100</xdr:colOff>
      <xdr:row>38</xdr:row>
      <xdr:rowOff>190500</xdr:rowOff>
    </xdr:from>
    <xdr:to>
      <xdr:col>7</xdr:col>
      <xdr:colOff>622300</xdr:colOff>
      <xdr:row>49</xdr:row>
      <xdr:rowOff>38100</xdr:rowOff>
    </xdr:to>
    <xdr:sp macro="" textlink="">
      <xdr:nvSpPr>
        <xdr:cNvPr id="4099" name="Text Box 3">
          <a:extLst>
            <a:ext uri="{FF2B5EF4-FFF2-40B4-BE49-F238E27FC236}">
              <a16:creationId xmlns:a16="http://schemas.microsoft.com/office/drawing/2014/main" id="{8BC18A9E-67E2-AFAD-E014-862D00FFB9BA}"/>
            </a:ext>
          </a:extLst>
        </xdr:cNvPr>
        <xdr:cNvSpPr txBox="1">
          <a:spLocks noChangeArrowheads="1"/>
        </xdr:cNvSpPr>
      </xdr:nvSpPr>
      <xdr:spPr bwMode="auto">
        <a:xfrm>
          <a:off x="1790700" y="7912100"/>
          <a:ext cx="5435600" cy="20828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600" b="0" i="0" u="none" strike="noStrike" baseline="0">
              <a:solidFill>
                <a:srgbClr val="000000"/>
              </a:solidFill>
              <a:latin typeface="Calibri" panose="020F0502020204030204" pitchFamily="34" charset="0"/>
              <a:cs typeface="Calibri" panose="020F0502020204030204" pitchFamily="34" charset="0"/>
            </a:rPr>
            <a:t>Insight: Action Figures and Video Games are the top-performing item types across multiple heroes, with Captain America and Black Widow leading in both. Hats and Shirts generate significantly lower revenue across most characters, especially for Thor and Iron Man. Based on this analysis, we recommend prioritizing high-performing SKUs like Action Figures and Video Games while phasing out or discounting underperforming items like Hats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6350</xdr:colOff>
      <xdr:row>8</xdr:row>
      <xdr:rowOff>38100</xdr:rowOff>
    </xdr:from>
    <xdr:to>
      <xdr:col>6</xdr:col>
      <xdr:colOff>520700</xdr:colOff>
      <xdr:row>29</xdr:row>
      <xdr:rowOff>88900</xdr:rowOff>
    </xdr:to>
    <xdr:graphicFrame macro="">
      <xdr:nvGraphicFramePr>
        <xdr:cNvPr id="3" name="Chart 2">
          <a:extLst>
            <a:ext uri="{FF2B5EF4-FFF2-40B4-BE49-F238E27FC236}">
              <a16:creationId xmlns:a16="http://schemas.microsoft.com/office/drawing/2014/main" id="{BBD3810C-1A0F-7682-9656-CB4EB12340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565150</xdr:colOff>
      <xdr:row>8</xdr:row>
      <xdr:rowOff>25400</xdr:rowOff>
    </xdr:from>
    <xdr:to>
      <xdr:col>14</xdr:col>
      <xdr:colOff>749300</xdr:colOff>
      <xdr:row>30</xdr:row>
      <xdr:rowOff>31750</xdr:rowOff>
    </xdr:to>
    <xdr:graphicFrame macro="">
      <xdr:nvGraphicFramePr>
        <xdr:cNvPr id="5" name="Chart 4">
          <a:extLst>
            <a:ext uri="{FF2B5EF4-FFF2-40B4-BE49-F238E27FC236}">
              <a16:creationId xmlns:a16="http://schemas.microsoft.com/office/drawing/2014/main" id="{FBC1EC5A-8AF5-9648-55C4-756429EFBA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393700</xdr:colOff>
      <xdr:row>30</xdr:row>
      <xdr:rowOff>12700</xdr:rowOff>
    </xdr:from>
    <xdr:to>
      <xdr:col>5</xdr:col>
      <xdr:colOff>558800</xdr:colOff>
      <xdr:row>34</xdr:row>
      <xdr:rowOff>165100</xdr:rowOff>
    </xdr:to>
    <xdr:sp macro="" textlink="">
      <xdr:nvSpPr>
        <xdr:cNvPr id="3073" name="Text Box 1">
          <a:extLst>
            <a:ext uri="{FF2B5EF4-FFF2-40B4-BE49-F238E27FC236}">
              <a16:creationId xmlns:a16="http://schemas.microsoft.com/office/drawing/2014/main" id="{DCE7FC92-68AD-96E7-3181-8B707B9406CE}"/>
            </a:ext>
          </a:extLst>
        </xdr:cNvPr>
        <xdr:cNvSpPr txBox="1">
          <a:spLocks noChangeArrowheads="1"/>
        </xdr:cNvSpPr>
      </xdr:nvSpPr>
      <xdr:spPr bwMode="auto">
        <a:xfrm flipH="1">
          <a:off x="393700" y="6108700"/>
          <a:ext cx="5092700" cy="9906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200" b="0" i="0" u="none" strike="noStrike" baseline="0">
              <a:solidFill>
                <a:srgbClr val="000000"/>
              </a:solidFill>
              <a:latin typeface="Aptos Narrow" pitchFamily="2" charset="0"/>
            </a:rPr>
            <a:t>Insight: Captain America and Spider-Man are the top revenue-generating heroes, with Scarlet Witch, Black Widow, and Black Panther following. While Black Panther is in the top 5, his earnings are noticeably lower, suggesting room for targeted promotions or bundling to boost sales.</a:t>
          </a:r>
        </a:p>
      </xdr:txBody>
    </xdr:sp>
    <xdr:clientData/>
  </xdr:twoCellAnchor>
  <xdr:twoCellAnchor>
    <xdr:from>
      <xdr:col>8</xdr:col>
      <xdr:colOff>546100</xdr:colOff>
      <xdr:row>30</xdr:row>
      <xdr:rowOff>177800</xdr:rowOff>
    </xdr:from>
    <xdr:to>
      <xdr:col>13</xdr:col>
      <xdr:colOff>127000</xdr:colOff>
      <xdr:row>41</xdr:row>
      <xdr:rowOff>25400</xdr:rowOff>
    </xdr:to>
    <xdr:sp macro="" textlink="">
      <xdr:nvSpPr>
        <xdr:cNvPr id="7" name="TextBox 6">
          <a:extLst>
            <a:ext uri="{FF2B5EF4-FFF2-40B4-BE49-F238E27FC236}">
              <a16:creationId xmlns:a16="http://schemas.microsoft.com/office/drawing/2014/main" id="{EB4B5A40-6F46-495B-E9C1-01A0F6D6B851}"/>
            </a:ext>
          </a:extLst>
        </xdr:cNvPr>
        <xdr:cNvSpPr txBox="1"/>
      </xdr:nvSpPr>
      <xdr:spPr>
        <a:xfrm>
          <a:off x="8331200" y="6273800"/>
          <a:ext cx="3949700" cy="2108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Calibri" panose="020F0502020204030204" pitchFamily="34" charset="0"/>
              <a:ea typeface="+mn-ea"/>
              <a:cs typeface="Calibri" panose="020F0502020204030204" pitchFamily="34" charset="0"/>
            </a:rPr>
            <a:t>Insight: Black Widow's video game line outperformed all other hero-item combinations in total revenue. This indicates strong digital appeal and suggests prioritizing restocking or expanding game-related merchandise for her. Hats and shirts underperformed overall and should be reevaluated for future orders.</a:t>
          </a:r>
          <a:endParaRPr lang="en-US" sz="1100" b="0" i="0">
            <a:latin typeface="Calibri" panose="020F0502020204030204" pitchFamily="34" charset="0"/>
            <a:cs typeface="Calibri" panose="020F050202020403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jalilldarius_/Downloads/Copy%20of%20DYS542_Module-3-Workbook.xlsx" TargetMode="External"/><Relationship Id="rId1" Type="http://schemas.openxmlformats.org/officeDocument/2006/relationships/externalLinkPath" Target="/Users/jalilldarius_/Downloads/Copy%20of%20DYS542_Module-3-Workboo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Sheet1"/>
      <sheetName val="Flightinfo"/>
      <sheetName val="Clubs"/>
      <sheetName val="Baggage"/>
      <sheetName val="Cab Fare"/>
    </sheetNames>
    <sheetDataSet>
      <sheetData sheetId="0"/>
      <sheetData sheetId="1"/>
      <sheetData sheetId="2">
        <row r="2">
          <cell r="A2" t="str">
            <v>Flight No.</v>
          </cell>
          <cell r="B2" t="str">
            <v>Departure City</v>
          </cell>
          <cell r="C2" t="str">
            <v>Arrival City</v>
          </cell>
          <cell r="D2" t="str">
            <v>Base Fare</v>
          </cell>
          <cell r="E2" t="str">
            <v>Airline</v>
          </cell>
        </row>
        <row r="3">
          <cell r="A3">
            <v>2345</v>
          </cell>
          <cell r="B3" t="str">
            <v>ROC</v>
          </cell>
          <cell r="C3" t="str">
            <v>TPA</v>
          </cell>
          <cell r="D3">
            <v>336.5</v>
          </cell>
          <cell r="E3" t="str">
            <v>Southwest</v>
          </cell>
        </row>
        <row r="4">
          <cell r="A4">
            <v>2346</v>
          </cell>
          <cell r="B4" t="str">
            <v>ROC</v>
          </cell>
          <cell r="C4" t="str">
            <v>BWI</v>
          </cell>
          <cell r="D4">
            <v>157.75</v>
          </cell>
          <cell r="E4" t="str">
            <v>United</v>
          </cell>
        </row>
        <row r="5">
          <cell r="A5">
            <v>2347</v>
          </cell>
          <cell r="B5" t="str">
            <v>ROC</v>
          </cell>
          <cell r="C5" t="str">
            <v>SYR</v>
          </cell>
          <cell r="D5">
            <v>189.99</v>
          </cell>
          <cell r="E5" t="str">
            <v>Air Canada</v>
          </cell>
        </row>
        <row r="6">
          <cell r="A6">
            <v>2348</v>
          </cell>
          <cell r="B6" t="str">
            <v>ROC</v>
          </cell>
          <cell r="C6" t="str">
            <v>EWR</v>
          </cell>
          <cell r="D6">
            <v>231.32</v>
          </cell>
          <cell r="E6" t="str">
            <v>American</v>
          </cell>
        </row>
        <row r="7">
          <cell r="A7">
            <v>2349</v>
          </cell>
          <cell r="B7" t="str">
            <v>ROC</v>
          </cell>
          <cell r="C7" t="str">
            <v>AUA</v>
          </cell>
          <cell r="D7">
            <v>876</v>
          </cell>
          <cell r="E7" t="str">
            <v>Southwest</v>
          </cell>
        </row>
        <row r="8">
          <cell r="A8">
            <v>2350</v>
          </cell>
          <cell r="B8" t="str">
            <v>ROC</v>
          </cell>
          <cell r="C8" t="str">
            <v>ATL</v>
          </cell>
          <cell r="D8">
            <v>446.78</v>
          </cell>
          <cell r="E8" t="str">
            <v>United</v>
          </cell>
        </row>
        <row r="9">
          <cell r="A9">
            <v>2351</v>
          </cell>
          <cell r="B9" t="str">
            <v>EWR</v>
          </cell>
          <cell r="C9" t="str">
            <v>DCA</v>
          </cell>
          <cell r="D9">
            <v>345.67</v>
          </cell>
          <cell r="E9" t="str">
            <v>United</v>
          </cell>
        </row>
      </sheetData>
      <sheetData sheetId="3">
        <row r="2">
          <cell r="B2" t="str">
            <v>American</v>
          </cell>
          <cell r="C2" t="str">
            <v>United</v>
          </cell>
          <cell r="D2" t="str">
            <v>Southwest</v>
          </cell>
        </row>
        <row r="3">
          <cell r="B3">
            <v>0</v>
          </cell>
          <cell r="C3">
            <v>0.25</v>
          </cell>
          <cell r="D3">
            <v>0.5</v>
          </cell>
        </row>
      </sheetData>
      <sheetData sheetId="4">
        <row r="2">
          <cell r="A2" t="str">
            <v>Baggage Fee</v>
          </cell>
        </row>
        <row r="3">
          <cell r="A3">
            <v>50</v>
          </cell>
          <cell r="B3" t="str">
            <v>Air Canada</v>
          </cell>
        </row>
        <row r="4">
          <cell r="A4">
            <v>25</v>
          </cell>
          <cell r="B4" t="str">
            <v>American</v>
          </cell>
        </row>
        <row r="5">
          <cell r="A5">
            <v>0</v>
          </cell>
          <cell r="B5" t="str">
            <v>Southwest</v>
          </cell>
        </row>
        <row r="6">
          <cell r="A6">
            <v>50</v>
          </cell>
          <cell r="B6" t="str">
            <v>United</v>
          </cell>
        </row>
      </sheetData>
      <sheetData sheetId="5">
        <row r="4">
          <cell r="B4">
            <v>15</v>
          </cell>
          <cell r="C4">
            <v>25</v>
          </cell>
          <cell r="D4">
            <v>27</v>
          </cell>
        </row>
        <row r="5">
          <cell r="B5">
            <v>16</v>
          </cell>
          <cell r="C5">
            <v>26</v>
          </cell>
          <cell r="D5">
            <v>28</v>
          </cell>
        </row>
        <row r="6">
          <cell r="B6">
            <v>17</v>
          </cell>
          <cell r="C6">
            <v>27</v>
          </cell>
          <cell r="D6">
            <v>29</v>
          </cell>
        </row>
        <row r="7">
          <cell r="B7">
            <v>20</v>
          </cell>
          <cell r="C7">
            <v>28</v>
          </cell>
          <cell r="D7">
            <v>30</v>
          </cell>
        </row>
        <row r="8">
          <cell r="B8">
            <v>22</v>
          </cell>
          <cell r="C8">
            <v>29</v>
          </cell>
          <cell r="D8">
            <v>31</v>
          </cell>
        </row>
        <row r="9">
          <cell r="B9">
            <v>24</v>
          </cell>
          <cell r="C9">
            <v>30</v>
          </cell>
          <cell r="D9">
            <v>32</v>
          </cell>
        </row>
        <row r="10">
          <cell r="B10">
            <v>25</v>
          </cell>
          <cell r="C10">
            <v>31</v>
          </cell>
          <cell r="D10">
            <v>33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49604-D293-374E-941E-3E1EA055652C}">
  <dimension ref="A1:N45"/>
  <sheetViews>
    <sheetView workbookViewId="0">
      <selection activeCell="Q24" sqref="Q24"/>
    </sheetView>
  </sheetViews>
  <sheetFormatPr baseColWidth="10" defaultRowHeight="16"/>
  <cols>
    <col min="1" max="1" width="16.83203125" style="1" bestFit="1" customWidth="1"/>
    <col min="2" max="2" width="15.1640625" style="1" bestFit="1" customWidth="1"/>
    <col min="3" max="13" width="12.5" style="1" bestFit="1" customWidth="1"/>
    <col min="14" max="14" width="14" style="1" bestFit="1" customWidth="1"/>
    <col min="15" max="26" width="12.1640625" style="1" bestFit="1" customWidth="1"/>
    <col min="27" max="27" width="13" style="1" bestFit="1" customWidth="1"/>
    <col min="28" max="53" width="12.1640625" style="1" bestFit="1" customWidth="1"/>
    <col min="54" max="54" width="13.5" style="1" bestFit="1" customWidth="1"/>
    <col min="55" max="65" width="12.1640625" style="1" bestFit="1" customWidth="1"/>
    <col min="66" max="66" width="16" style="1" bestFit="1" customWidth="1"/>
    <col min="67" max="67" width="12.1640625" style="1" bestFit="1" customWidth="1"/>
    <col min="68" max="68" width="14.6640625" style="1" bestFit="1" customWidth="1"/>
    <col min="69" max="73" width="12.1640625" style="1" bestFit="1" customWidth="1"/>
    <col min="74" max="74" width="12.33203125" style="1" bestFit="1" customWidth="1"/>
    <col min="75" max="75" width="12.1640625" style="1" bestFit="1" customWidth="1"/>
    <col min="76" max="76" width="14.6640625" style="1" bestFit="1" customWidth="1"/>
    <col min="77" max="81" width="12.1640625" style="1" bestFit="1" customWidth="1"/>
    <col min="82" max="82" width="12.33203125" style="1" bestFit="1" customWidth="1"/>
    <col min="83" max="83" width="12.1640625" style="1" bestFit="1" customWidth="1"/>
    <col min="84" max="84" width="14.6640625" style="1" bestFit="1" customWidth="1"/>
    <col min="85" max="89" width="12.1640625" style="1" bestFit="1" customWidth="1"/>
    <col min="90" max="90" width="12.33203125" style="1" bestFit="1" customWidth="1"/>
    <col min="91" max="91" width="12.1640625" style="1" bestFit="1" customWidth="1"/>
    <col min="92" max="92" width="14.6640625" style="1" bestFit="1" customWidth="1"/>
    <col min="93" max="99" width="12.1640625" style="1" bestFit="1" customWidth="1"/>
    <col min="100" max="100" width="16.83203125" style="1" bestFit="1" customWidth="1"/>
    <col min="101" max="107" width="12.1640625" style="1" bestFit="1" customWidth="1"/>
    <col min="108" max="108" width="11.1640625" style="1" bestFit="1" customWidth="1"/>
    <col min="109" max="109" width="12.1640625" style="1" bestFit="1" customWidth="1"/>
    <col min="110" max="110" width="13" style="1" bestFit="1" customWidth="1"/>
    <col min="111" max="119" width="12.1640625" style="1" bestFit="1" customWidth="1"/>
    <col min="120" max="120" width="11.1640625" style="1" bestFit="1" customWidth="1"/>
    <col min="121" max="121" width="12.1640625" style="1" bestFit="1" customWidth="1"/>
    <col min="122" max="122" width="13.5" style="1" bestFit="1" customWidth="1"/>
    <col min="123" max="131" width="12.1640625" style="1" bestFit="1" customWidth="1"/>
    <col min="132" max="132" width="16" style="1" bestFit="1" customWidth="1"/>
    <col min="133" max="133" width="19.5" style="1" bestFit="1" customWidth="1"/>
    <col min="134" max="134" width="14.1640625" style="1" bestFit="1" customWidth="1"/>
    <col min="135" max="142" width="12.1640625" style="1" bestFit="1" customWidth="1"/>
    <col min="143" max="143" width="16.83203125" style="1" bestFit="1" customWidth="1"/>
    <col min="144" max="149" width="12.1640625" style="1" bestFit="1" customWidth="1"/>
    <col min="150" max="150" width="13" style="1" bestFit="1" customWidth="1"/>
    <col min="151" max="152" width="12.1640625" style="1" bestFit="1" customWidth="1"/>
    <col min="153" max="153" width="11.1640625" style="1" bestFit="1" customWidth="1"/>
    <col min="154" max="159" width="12.1640625" style="1" bestFit="1" customWidth="1"/>
    <col min="160" max="160" width="11.1640625" style="1" bestFit="1" customWidth="1"/>
    <col min="161" max="169" width="12.1640625" style="1" bestFit="1" customWidth="1"/>
    <col min="170" max="170" width="13.5" style="1" bestFit="1" customWidth="1"/>
    <col min="171" max="177" width="12.1640625" style="1" bestFit="1" customWidth="1"/>
    <col min="178" max="178" width="16" style="1" bestFit="1" customWidth="1"/>
    <col min="179" max="179" width="13.1640625" style="1" bestFit="1" customWidth="1"/>
    <col min="180" max="180" width="14.33203125" style="1" bestFit="1" customWidth="1"/>
    <col min="181" max="185" width="12.1640625" style="1" bestFit="1" customWidth="1"/>
    <col min="186" max="186" width="16.83203125" style="1" bestFit="1" customWidth="1"/>
    <col min="187" max="192" width="12.1640625" style="1" bestFit="1" customWidth="1"/>
    <col min="193" max="193" width="13" style="1" bestFit="1" customWidth="1"/>
    <col min="194" max="194" width="11.1640625" style="1" bestFit="1" customWidth="1"/>
    <col min="195" max="196" width="12.1640625" style="1" bestFit="1" customWidth="1"/>
    <col min="197" max="197" width="11.1640625" style="1" bestFit="1" customWidth="1"/>
    <col min="198" max="203" width="12.1640625" style="1" bestFit="1" customWidth="1"/>
    <col min="204" max="204" width="11.1640625" style="1" bestFit="1" customWidth="1"/>
    <col min="205" max="212" width="12.1640625" style="1" bestFit="1" customWidth="1"/>
    <col min="213" max="213" width="13.5" style="1" bestFit="1" customWidth="1"/>
    <col min="214" max="223" width="12.1640625" style="1" bestFit="1" customWidth="1"/>
    <col min="224" max="224" width="16" style="1" bestFit="1" customWidth="1"/>
    <col min="225" max="225" width="17" style="1" bestFit="1" customWidth="1"/>
    <col min="226" max="226" width="14.1640625" style="1" bestFit="1" customWidth="1"/>
    <col min="227" max="234" width="12.1640625" style="1" bestFit="1" customWidth="1"/>
    <col min="235" max="235" width="16.83203125" style="1" bestFit="1" customWidth="1"/>
    <col min="236" max="237" width="12.1640625" style="1" bestFit="1" customWidth="1"/>
    <col min="238" max="238" width="11.1640625" style="1" bestFit="1" customWidth="1"/>
    <col min="239" max="239" width="12.1640625" style="1" bestFit="1" customWidth="1"/>
    <col min="240" max="240" width="13" style="1" bestFit="1" customWidth="1"/>
    <col min="241" max="248" width="12.1640625" style="1" bestFit="1" customWidth="1"/>
    <col min="249" max="249" width="11.1640625" style="1" bestFit="1" customWidth="1"/>
    <col min="250" max="258" width="12.1640625" style="1" bestFit="1" customWidth="1"/>
    <col min="259" max="259" width="13.5" style="1" bestFit="1" customWidth="1"/>
    <col min="260" max="265" width="12.1640625" style="1" bestFit="1" customWidth="1"/>
    <col min="266" max="266" width="16" style="1" bestFit="1" customWidth="1"/>
    <col min="267" max="267" width="15.33203125" style="1" bestFit="1" customWidth="1"/>
    <col min="268" max="268" width="14.1640625" style="1" bestFit="1" customWidth="1"/>
    <col min="269" max="271" width="12.1640625" style="1" bestFit="1" customWidth="1"/>
    <col min="272" max="272" width="11.1640625" style="1" bestFit="1" customWidth="1"/>
    <col min="273" max="274" width="12.1640625" style="1" bestFit="1" customWidth="1"/>
    <col min="275" max="275" width="11.1640625" style="1" bestFit="1" customWidth="1"/>
    <col min="276" max="277" width="12.1640625" style="1" bestFit="1" customWidth="1"/>
    <col min="278" max="278" width="16.83203125" style="1" bestFit="1" customWidth="1"/>
    <col min="279" max="281" width="12.1640625" style="1" bestFit="1" customWidth="1"/>
    <col min="282" max="282" width="10.1640625" style="1" bestFit="1" customWidth="1"/>
    <col min="283" max="286" width="12.1640625" style="1" bestFit="1" customWidth="1"/>
    <col min="287" max="287" width="13" style="1" bestFit="1" customWidth="1"/>
    <col min="288" max="289" width="12.1640625" style="1" bestFit="1" customWidth="1"/>
    <col min="290" max="290" width="11.1640625" style="1" bestFit="1" customWidth="1"/>
    <col min="291" max="295" width="12.1640625" style="1" bestFit="1" customWidth="1"/>
    <col min="296" max="296" width="11.1640625" style="1" bestFit="1" customWidth="1"/>
    <col min="297" max="298" width="12.1640625" style="1" bestFit="1" customWidth="1"/>
    <col min="299" max="299" width="11.1640625" style="1" bestFit="1" customWidth="1"/>
    <col min="300" max="303" width="12.1640625" style="1" bestFit="1" customWidth="1"/>
    <col min="304" max="304" width="11.1640625" style="1" bestFit="1" customWidth="1"/>
    <col min="305" max="305" width="13.5" style="1" bestFit="1" customWidth="1"/>
    <col min="306" max="309" width="12.1640625" style="1" bestFit="1" customWidth="1"/>
    <col min="310" max="310" width="16" style="1" bestFit="1" customWidth="1"/>
    <col min="311" max="312" width="12.1640625" style="1" bestFit="1" customWidth="1"/>
    <col min="313" max="16384" width="10.83203125" style="1"/>
  </cols>
  <sheetData>
    <row r="1" spans="1:14">
      <c r="A1" s="10" t="s">
        <v>27</v>
      </c>
      <c r="B1" s="11" t="s">
        <v>26</v>
      </c>
      <c r="C1" s="10"/>
      <c r="D1" s="10"/>
      <c r="E1" s="10"/>
      <c r="F1" s="10"/>
      <c r="G1" s="10"/>
      <c r="H1" s="10"/>
      <c r="I1" s="10"/>
      <c r="J1" s="10"/>
      <c r="K1" s="10"/>
      <c r="L1" s="10"/>
      <c r="M1" s="10"/>
      <c r="N1" s="10"/>
    </row>
    <row r="2" spans="1:14">
      <c r="A2" s="10" t="s">
        <v>25</v>
      </c>
      <c r="B2" s="10" t="s">
        <v>24</v>
      </c>
      <c r="C2" s="10" t="s">
        <v>23</v>
      </c>
      <c r="D2" s="10" t="s">
        <v>22</v>
      </c>
      <c r="E2" s="10" t="s">
        <v>21</v>
      </c>
      <c r="F2" s="10" t="s">
        <v>20</v>
      </c>
      <c r="G2" s="10" t="s">
        <v>19</v>
      </c>
      <c r="H2" s="10" t="s">
        <v>18</v>
      </c>
      <c r="I2" s="10" t="s">
        <v>17</v>
      </c>
      <c r="J2" s="10" t="s">
        <v>16</v>
      </c>
      <c r="K2" s="10" t="s">
        <v>15</v>
      </c>
      <c r="L2" s="10" t="s">
        <v>14</v>
      </c>
      <c r="M2" s="10" t="s">
        <v>13</v>
      </c>
      <c r="N2" s="10" t="s">
        <v>0</v>
      </c>
    </row>
    <row r="3" spans="1:14">
      <c r="A3" s="9" t="s">
        <v>12</v>
      </c>
      <c r="B3" s="6">
        <f>SUM(B4:B8)</f>
        <v>36408.323404698713</v>
      </c>
      <c r="C3" s="6">
        <f>SUM(C4:C8)</f>
        <v>66155.69928716321</v>
      </c>
      <c r="D3" s="6">
        <f>SUM(D4:D8)</f>
        <v>110579.41573608441</v>
      </c>
      <c r="E3" s="6">
        <f>SUM(E4:E8)</f>
        <v>122200.75696073877</v>
      </c>
      <c r="F3" s="6">
        <f>SUM(F4:F8)</f>
        <v>71069.641137263039</v>
      </c>
      <c r="G3" s="6">
        <f>SUM(G4:G8)</f>
        <v>18721.388125049732</v>
      </c>
      <c r="H3" s="6">
        <f>SUM(H4:H8)</f>
        <v>44729.558797491591</v>
      </c>
      <c r="I3" s="6">
        <f>SUM(I4:I8)</f>
        <v>126067.69199274598</v>
      </c>
      <c r="J3" s="6">
        <f>SUM(J4:J8)</f>
        <v>8770.9568144285058</v>
      </c>
      <c r="K3" s="6">
        <f>SUM(K4:K8)</f>
        <v>30687.372790961133</v>
      </c>
      <c r="L3" s="6">
        <f>SUM(L4:L8)</f>
        <v>63844.277082380235</v>
      </c>
      <c r="M3" s="6">
        <f>SUM(M4:M8)</f>
        <v>22524.554229555855</v>
      </c>
      <c r="N3" s="25">
        <f>SUM(B3:M3)</f>
        <v>721759.63635856134</v>
      </c>
    </row>
    <row r="4" spans="1:14">
      <c r="A4" s="5" t="s">
        <v>5</v>
      </c>
      <c r="B4" s="4"/>
      <c r="C4" s="4"/>
      <c r="D4" s="4">
        <v>32403.927415488179</v>
      </c>
      <c r="E4" s="4">
        <v>5587.6730470170578</v>
      </c>
      <c r="F4" s="4">
        <v>56354.259559384889</v>
      </c>
      <c r="G4" s="4">
        <v>9463.6314798812273</v>
      </c>
      <c r="H4" s="4">
        <v>7514.1006822559157</v>
      </c>
      <c r="I4" s="4"/>
      <c r="J4" s="4">
        <v>7775.2289986782598</v>
      </c>
      <c r="K4" s="4">
        <v>7344.8322891376738</v>
      </c>
      <c r="L4" s="4"/>
      <c r="M4" s="4">
        <v>6530.7034457651444</v>
      </c>
      <c r="N4" s="4">
        <f>SUM(B4:M4)</f>
        <v>132974.35691760833</v>
      </c>
    </row>
    <row r="5" spans="1:14">
      <c r="A5" s="5" t="s">
        <v>4</v>
      </c>
      <c r="B5" s="4">
        <v>4147.8140968639536</v>
      </c>
      <c r="C5" s="4">
        <v>65277.093224804375</v>
      </c>
      <c r="D5" s="4">
        <v>45615.448528553286</v>
      </c>
      <c r="E5" s="4">
        <v>4749.1265415355401</v>
      </c>
      <c r="F5" s="4"/>
      <c r="G5" s="4">
        <v>422.59462136007841</v>
      </c>
      <c r="H5" s="4"/>
      <c r="I5" s="4">
        <v>67997.563972223666</v>
      </c>
      <c r="J5" s="4"/>
      <c r="K5" s="4">
        <v>13575.253116654254</v>
      </c>
      <c r="L5" s="4">
        <v>5377.3977664070471</v>
      </c>
      <c r="M5" s="4">
        <v>6059.5159155999072</v>
      </c>
      <c r="N5" s="4">
        <f t="shared" ref="N5:N7" si="0">SUM(B5:M5)</f>
        <v>213221.80778400216</v>
      </c>
    </row>
    <row r="6" spans="1:14">
      <c r="A6" s="5" t="s">
        <v>3</v>
      </c>
      <c r="B6" s="4"/>
      <c r="C6" s="4">
        <v>878.6060623588354</v>
      </c>
      <c r="D6" s="4"/>
      <c r="E6" s="4"/>
      <c r="F6" s="4"/>
      <c r="G6" s="4"/>
      <c r="H6" s="4"/>
      <c r="I6" s="4">
        <v>55132.214217850669</v>
      </c>
      <c r="J6" s="4"/>
      <c r="K6" s="4">
        <v>1241.871735715564</v>
      </c>
      <c r="L6" s="4">
        <v>40162.922728429308</v>
      </c>
      <c r="M6" s="4"/>
      <c r="N6" s="4">
        <f>SUM(B6:M6)</f>
        <v>97415.614744354374</v>
      </c>
    </row>
    <row r="7" spans="1:14">
      <c r="A7" s="5" t="s">
        <v>2</v>
      </c>
      <c r="B7" s="4"/>
      <c r="C7" s="4"/>
      <c r="D7" s="4"/>
      <c r="E7" s="4">
        <v>40930.320727022015</v>
      </c>
      <c r="F7" s="4">
        <v>6724.7463473368416</v>
      </c>
      <c r="G7" s="4">
        <v>1055.6898196469633</v>
      </c>
      <c r="H7" s="4">
        <v>24089.434720181082</v>
      </c>
      <c r="I7" s="4"/>
      <c r="J7" s="4">
        <v>259.66931180161026</v>
      </c>
      <c r="K7" s="4">
        <v>8525.4156494536419</v>
      </c>
      <c r="L7" s="4">
        <v>18303.956587543878</v>
      </c>
      <c r="M7" s="4"/>
      <c r="N7" s="4">
        <f t="shared" si="0"/>
        <v>99889.233162986027</v>
      </c>
    </row>
    <row r="8" spans="1:14">
      <c r="A8" s="5" t="s">
        <v>1</v>
      </c>
      <c r="B8" s="4">
        <v>32260.509307834756</v>
      </c>
      <c r="C8" s="4"/>
      <c r="D8" s="4">
        <v>32560.039792042939</v>
      </c>
      <c r="E8" s="4">
        <v>70933.636645164152</v>
      </c>
      <c r="F8" s="4">
        <v>7990.6352305413102</v>
      </c>
      <c r="G8" s="4">
        <v>7779.4722041614632</v>
      </c>
      <c r="H8" s="4">
        <v>13126.023395054597</v>
      </c>
      <c r="I8" s="4">
        <v>2937.9138026716446</v>
      </c>
      <c r="J8" s="4">
        <v>736.05850394863671</v>
      </c>
      <c r="K8" s="4"/>
      <c r="L8" s="4"/>
      <c r="M8" s="4">
        <v>9934.3348681908028</v>
      </c>
      <c r="N8" s="4">
        <f>SUM(B8:M8)</f>
        <v>178258.62374961033</v>
      </c>
    </row>
    <row r="9" spans="1:14">
      <c r="A9" s="7" t="s">
        <v>11</v>
      </c>
      <c r="B9" s="6">
        <f>SUM(B10:B14)</f>
        <v>90927.47215651779</v>
      </c>
      <c r="C9" s="6">
        <f>SUM(C10:C14)</f>
        <v>29447.990348906682</v>
      </c>
      <c r="D9" s="6">
        <f>SUM(D10:D14)</f>
        <v>79217.200200793275</v>
      </c>
      <c r="E9" s="6">
        <f>SUM(E10:E14)</f>
        <v>85483.165931195967</v>
      </c>
      <c r="F9" s="6">
        <f>SUM(F10:F14)</f>
        <v>23917.984196103022</v>
      </c>
      <c r="G9" s="6">
        <f>SUM(G10:G14)</f>
        <v>29565.458444936528</v>
      </c>
      <c r="H9" s="6">
        <f>SUM(H10:H14)</f>
        <v>66361.896100153972</v>
      </c>
      <c r="I9" s="6">
        <f>SUM(I10:I14)</f>
        <v>30956.206778578988</v>
      </c>
      <c r="J9" s="6">
        <f>SUM(J10:J14)</f>
        <v>90683.715030552034</v>
      </c>
      <c r="K9" s="6">
        <f>SUM(K10:K14)</f>
        <v>79709.198344228556</v>
      </c>
      <c r="L9" s="6">
        <f>SUM(L10:L14)</f>
        <v>23212.05091225815</v>
      </c>
      <c r="M9" s="6">
        <f>SUM(M10:M14)</f>
        <v>101397.39078977311</v>
      </c>
      <c r="N9" s="25">
        <f>SUM(B9:M9)</f>
        <v>730879.72923399799</v>
      </c>
    </row>
    <row r="10" spans="1:14">
      <c r="A10" s="5" t="s">
        <v>5</v>
      </c>
      <c r="B10" s="4"/>
      <c r="C10" s="4"/>
      <c r="D10" s="4"/>
      <c r="E10" s="4">
        <v>14630.824742645877</v>
      </c>
      <c r="F10" s="4">
        <v>9569.2945078130251</v>
      </c>
      <c r="G10" s="4">
        <v>4991.9454841906354</v>
      </c>
      <c r="H10" s="4">
        <v>734.38945062983873</v>
      </c>
      <c r="I10" s="4">
        <v>3323.9409578820823</v>
      </c>
      <c r="J10" s="4">
        <v>8624.9971710025584</v>
      </c>
      <c r="K10" s="4">
        <v>59343.193639056342</v>
      </c>
      <c r="L10" s="4">
        <v>7632.9213589553428</v>
      </c>
      <c r="M10" s="4">
        <v>3912.4744392088419</v>
      </c>
      <c r="N10" s="4">
        <f>SUM(B10:M10)</f>
        <v>112763.98175138455</v>
      </c>
    </row>
    <row r="11" spans="1:14">
      <c r="A11" s="5" t="s">
        <v>4</v>
      </c>
      <c r="B11" s="4">
        <v>44600.902464525934</v>
      </c>
      <c r="C11" s="4"/>
      <c r="D11" s="4">
        <v>68063.729370838497</v>
      </c>
      <c r="E11" s="4">
        <v>8616.5505791145406</v>
      </c>
      <c r="F11" s="4">
        <v>6974.2942378159414</v>
      </c>
      <c r="G11" s="4">
        <v>857.79258255547438</v>
      </c>
      <c r="H11" s="4"/>
      <c r="I11" s="4"/>
      <c r="J11" s="4">
        <v>2030.9512128871854</v>
      </c>
      <c r="K11" s="4"/>
      <c r="L11" s="4"/>
      <c r="M11" s="4">
        <v>25561.454600185538</v>
      </c>
      <c r="N11" s="4">
        <f t="shared" ref="N11:N45" si="1">SUM(B11:M11)</f>
        <v>156705.67504792308</v>
      </c>
    </row>
    <row r="12" spans="1:14">
      <c r="A12" s="5" t="s">
        <v>3</v>
      </c>
      <c r="B12" s="4">
        <v>9287.9918621556881</v>
      </c>
      <c r="C12" s="4"/>
      <c r="D12" s="4">
        <v>5657.5481146768407</v>
      </c>
      <c r="E12" s="4"/>
      <c r="F12" s="4">
        <v>7374.395450474055</v>
      </c>
      <c r="G12" s="4"/>
      <c r="H12" s="4">
        <v>7752.088081845799</v>
      </c>
      <c r="I12" s="4">
        <v>877.98813032428757</v>
      </c>
      <c r="J12" s="4">
        <v>21694.08172400832</v>
      </c>
      <c r="K12" s="4"/>
      <c r="L12" s="4">
        <v>452.49027705233533</v>
      </c>
      <c r="M12" s="4"/>
      <c r="N12" s="4">
        <f t="shared" si="1"/>
        <v>53096.583640537327</v>
      </c>
    </row>
    <row r="13" spans="1:14">
      <c r="A13" s="5" t="s">
        <v>2</v>
      </c>
      <c r="B13" s="4"/>
      <c r="C13" s="4">
        <v>9796.0253823378116</v>
      </c>
      <c r="D13" s="4"/>
      <c r="E13" s="4"/>
      <c r="F13" s="4"/>
      <c r="G13" s="4">
        <v>8826.3466507096382</v>
      </c>
      <c r="H13" s="4">
        <v>10123.327829055534</v>
      </c>
      <c r="I13" s="4"/>
      <c r="J13" s="4"/>
      <c r="K13" s="4">
        <v>5075.8702495890166</v>
      </c>
      <c r="L13" s="4">
        <v>15126.639276250473</v>
      </c>
      <c r="M13" s="4"/>
      <c r="N13" s="4">
        <f t="shared" si="1"/>
        <v>48948.209387942479</v>
      </c>
    </row>
    <row r="14" spans="1:14">
      <c r="A14" s="5" t="s">
        <v>1</v>
      </c>
      <c r="B14" s="4">
        <v>37038.577829836177</v>
      </c>
      <c r="C14" s="4">
        <v>19651.96496656887</v>
      </c>
      <c r="D14" s="4">
        <v>5495.9227152779285</v>
      </c>
      <c r="E14" s="4">
        <v>62235.790609435549</v>
      </c>
      <c r="F14" s="4"/>
      <c r="G14" s="4">
        <v>14889.373727480779</v>
      </c>
      <c r="H14" s="4">
        <v>47752.090738622806</v>
      </c>
      <c r="I14" s="4">
        <v>26754.277690372619</v>
      </c>
      <c r="J14" s="4">
        <v>58333.684922653963</v>
      </c>
      <c r="K14" s="4">
        <v>15290.1344555832</v>
      </c>
      <c r="L14" s="4"/>
      <c r="M14" s="4">
        <v>71923.46175037873</v>
      </c>
      <c r="N14" s="4">
        <f t="shared" si="1"/>
        <v>359365.27940621058</v>
      </c>
    </row>
    <row r="15" spans="1:14">
      <c r="A15" s="7" t="s">
        <v>10</v>
      </c>
      <c r="B15" s="6">
        <f>SUM(B16:B20)</f>
        <v>33235.353402511697</v>
      </c>
      <c r="C15" s="6">
        <f>SUM(C16:C20)</f>
        <v>51932.091553013372</v>
      </c>
      <c r="D15" s="6">
        <f>SUM(D16:D20)</f>
        <v>116734.89762806938</v>
      </c>
      <c r="E15" s="6">
        <f>SUM(E16:E20)</f>
        <v>130201.69019000957</v>
      </c>
      <c r="F15" s="6">
        <f>SUM(F16:F20)</f>
        <v>63728.813604574912</v>
      </c>
      <c r="G15" s="6">
        <f>SUM(G16:G20)</f>
        <v>6077.012753654566</v>
      </c>
      <c r="H15" s="6">
        <f>SUM(H16:H20)</f>
        <v>109646.88855433271</v>
      </c>
      <c r="I15" s="6">
        <f>SUM(I16:I20)</f>
        <v>23377.5593846552</v>
      </c>
      <c r="J15" s="6">
        <f>SUM(J16:J20)</f>
        <v>108016.43096527497</v>
      </c>
      <c r="K15" s="6">
        <f>SUM(K16:K20)</f>
        <v>132901.26070578425</v>
      </c>
      <c r="L15" s="6">
        <f>SUM(L16:L20)</f>
        <v>40230.788936499033</v>
      </c>
      <c r="M15" s="6">
        <f>SUM(M16:M20)</f>
        <v>85166.624114762526</v>
      </c>
      <c r="N15" s="24">
        <f t="shared" si="1"/>
        <v>901249.41179314209</v>
      </c>
    </row>
    <row r="16" spans="1:14">
      <c r="A16" s="5" t="s">
        <v>5</v>
      </c>
      <c r="B16" s="4">
        <v>9809.7823350899598</v>
      </c>
      <c r="C16" s="4">
        <v>42641.99876490399</v>
      </c>
      <c r="D16" s="4">
        <v>60132.761656993498</v>
      </c>
      <c r="E16" s="4">
        <v>14400.096762621066</v>
      </c>
      <c r="F16" s="4">
        <v>8268.6575817819394</v>
      </c>
      <c r="G16" s="4">
        <v>77.205422280284267</v>
      </c>
      <c r="H16" s="4"/>
      <c r="I16" s="4">
        <v>7923.7702019531771</v>
      </c>
      <c r="J16" s="4">
        <v>21562.992292568029</v>
      </c>
      <c r="K16" s="4">
        <v>4635.2242890002062</v>
      </c>
      <c r="L16" s="4">
        <v>7245.6424552312974</v>
      </c>
      <c r="M16" s="4">
        <v>77553.778064760758</v>
      </c>
      <c r="N16" s="4">
        <f t="shared" si="1"/>
        <v>254251.90982718422</v>
      </c>
    </row>
    <row r="17" spans="1:14">
      <c r="A17" s="5" t="s">
        <v>4</v>
      </c>
      <c r="B17" s="4">
        <v>16709.81217672347</v>
      </c>
      <c r="C17" s="4">
        <v>988.34288367237286</v>
      </c>
      <c r="D17" s="4">
        <v>1086.1070937069162</v>
      </c>
      <c r="E17" s="4">
        <v>109769.74338923384</v>
      </c>
      <c r="F17" s="4"/>
      <c r="G17" s="4">
        <v>4637.5580005089378</v>
      </c>
      <c r="H17" s="4">
        <v>66436.332780272292</v>
      </c>
      <c r="I17" s="4">
        <v>7976.9895208498865</v>
      </c>
      <c r="J17" s="4">
        <v>4973.8343698664567</v>
      </c>
      <c r="K17" s="4"/>
      <c r="L17" s="4"/>
      <c r="M17" s="4">
        <v>6675.7755158626278</v>
      </c>
      <c r="N17" s="4">
        <f t="shared" si="1"/>
        <v>219254.49573069683</v>
      </c>
    </row>
    <row r="18" spans="1:14">
      <c r="A18" s="5" t="s">
        <v>3</v>
      </c>
      <c r="B18" s="4"/>
      <c r="C18" s="4"/>
      <c r="D18" s="4"/>
      <c r="E18" s="4"/>
      <c r="F18" s="4"/>
      <c r="G18" s="4">
        <v>228.52386244086253</v>
      </c>
      <c r="H18" s="4">
        <v>3918.2683707285714</v>
      </c>
      <c r="I18" s="4"/>
      <c r="J18" s="4"/>
      <c r="K18" s="4">
        <v>60688.053243971772</v>
      </c>
      <c r="L18" s="4">
        <v>7883.587055386065</v>
      </c>
      <c r="M18" s="4"/>
      <c r="N18" s="4">
        <f t="shared" si="1"/>
        <v>72718.432532527266</v>
      </c>
    </row>
    <row r="19" spans="1:14">
      <c r="A19" s="5" t="s">
        <v>2</v>
      </c>
      <c r="B19" s="4"/>
      <c r="C19" s="4"/>
      <c r="D19" s="4"/>
      <c r="E19" s="4">
        <v>6031.8500381546637</v>
      </c>
      <c r="F19" s="4"/>
      <c r="G19" s="4">
        <v>1133.7254684244813</v>
      </c>
      <c r="H19" s="4">
        <v>34529.978342774528</v>
      </c>
      <c r="I19" s="4"/>
      <c r="J19" s="4">
        <v>59499.181563077153</v>
      </c>
      <c r="K19" s="4">
        <v>62666.178495680368</v>
      </c>
      <c r="L19" s="4"/>
      <c r="M19" s="4"/>
      <c r="N19" s="4">
        <f t="shared" si="1"/>
        <v>163860.91390811119</v>
      </c>
    </row>
    <row r="20" spans="1:14">
      <c r="A20" s="5" t="s">
        <v>1</v>
      </c>
      <c r="B20" s="4">
        <v>6715.7588906982683</v>
      </c>
      <c r="C20" s="4">
        <v>8301.7499044370052</v>
      </c>
      <c r="D20" s="4">
        <v>55516.028877368961</v>
      </c>
      <c r="E20" s="4"/>
      <c r="F20" s="4">
        <v>55460.156022792973</v>
      </c>
      <c r="G20" s="4"/>
      <c r="H20" s="4">
        <v>4762.3090605573025</v>
      </c>
      <c r="I20" s="4">
        <v>7476.7996618521347</v>
      </c>
      <c r="J20" s="4">
        <v>21980.422739763326</v>
      </c>
      <c r="K20" s="4">
        <v>4911.8046771318968</v>
      </c>
      <c r="L20" s="4">
        <v>25101.559425881671</v>
      </c>
      <c r="M20" s="4">
        <v>937.07053413914059</v>
      </c>
      <c r="N20" s="4">
        <f t="shared" si="1"/>
        <v>191163.65979462271</v>
      </c>
    </row>
    <row r="21" spans="1:14">
      <c r="A21" s="7" t="s">
        <v>9</v>
      </c>
      <c r="B21" s="6">
        <f>SUM(B22:B26)</f>
        <v>88619.881632289209</v>
      </c>
      <c r="C21" s="6">
        <f>SUM(C22:C26)</f>
        <v>14627.220106749302</v>
      </c>
      <c r="D21" s="6">
        <f>SUM(D22:D26)</f>
        <v>31631.946167141079</v>
      </c>
      <c r="E21" s="6">
        <f>SUM(E22:E26)</f>
        <v>83775.37557275132</v>
      </c>
      <c r="F21" s="6">
        <f>SUM(F22:F26)</f>
        <v>40242.70456334811</v>
      </c>
      <c r="G21" s="6">
        <f>SUM(G22:G26)</f>
        <v>130311.66231511632</v>
      </c>
      <c r="H21" s="6">
        <f>SUM(H22:H26)</f>
        <v>63065.717686320051</v>
      </c>
      <c r="I21" s="6">
        <f>SUM(I22:I26)</f>
        <v>57652.954551820629</v>
      </c>
      <c r="J21" s="6">
        <f>SUM(J22:J26)</f>
        <v>4905.8035171705515</v>
      </c>
      <c r="K21" s="6">
        <f>SUM(K22:K26)</f>
        <v>31676.140235773928</v>
      </c>
      <c r="L21" s="6">
        <f>SUM(L22:L26)</f>
        <v>21473.789999325276</v>
      </c>
      <c r="M21" s="6">
        <f>SUM(M22:M26)</f>
        <v>40647.587709008942</v>
      </c>
      <c r="N21" s="24">
        <f t="shared" si="1"/>
        <v>608630.78405681474</v>
      </c>
    </row>
    <row r="22" spans="1:14">
      <c r="A22" s="5" t="s">
        <v>5</v>
      </c>
      <c r="B22" s="4">
        <v>37145.10733823062</v>
      </c>
      <c r="C22" s="4">
        <v>2049.0449674947263</v>
      </c>
      <c r="D22" s="4">
        <v>5011.3513738480042</v>
      </c>
      <c r="E22" s="4"/>
      <c r="F22" s="4">
        <v>36512.559533070606</v>
      </c>
      <c r="G22" s="4"/>
      <c r="H22" s="4">
        <v>43927.911222026123</v>
      </c>
      <c r="I22" s="4">
        <v>16017.617518830943</v>
      </c>
      <c r="J22" s="4">
        <v>3646.3151429008235</v>
      </c>
      <c r="K22" s="4">
        <v>13266.649438717654</v>
      </c>
      <c r="L22" s="4">
        <v>10698.81296899263</v>
      </c>
      <c r="M22" s="4"/>
      <c r="N22" s="4">
        <f t="shared" si="1"/>
        <v>168275.36950411217</v>
      </c>
    </row>
    <row r="23" spans="1:14">
      <c r="A23" s="5" t="s">
        <v>4</v>
      </c>
      <c r="B23" s="4"/>
      <c r="C23" s="4"/>
      <c r="D23" s="4"/>
      <c r="E23" s="4">
        <v>8356.7181259071203</v>
      </c>
      <c r="F23" s="4"/>
      <c r="G23" s="4">
        <v>8480.5498112450477</v>
      </c>
      <c r="H23" s="4">
        <v>4364.7047442649055</v>
      </c>
      <c r="I23" s="4"/>
      <c r="J23" s="4">
        <v>583.4660414065263</v>
      </c>
      <c r="K23" s="4">
        <v>11059.720062967965</v>
      </c>
      <c r="L23" s="4">
        <v>3990.8783278200576</v>
      </c>
      <c r="M23" s="4"/>
      <c r="N23" s="4">
        <f t="shared" si="1"/>
        <v>36836.037113611615</v>
      </c>
    </row>
    <row r="24" spans="1:14">
      <c r="A24" s="5" t="s">
        <v>3</v>
      </c>
      <c r="B24" s="4"/>
      <c r="C24" s="4">
        <v>10084.936348885229</v>
      </c>
      <c r="D24" s="4">
        <v>8305.9320568040403</v>
      </c>
      <c r="E24" s="4">
        <v>2721.8298200078439</v>
      </c>
      <c r="F24" s="4"/>
      <c r="G24" s="4">
        <v>54255.923275608067</v>
      </c>
      <c r="H24" s="4"/>
      <c r="I24" s="4">
        <v>1419.2859217358921</v>
      </c>
      <c r="J24" s="4"/>
      <c r="K24" s="4"/>
      <c r="L24" s="4">
        <v>6784.0987025125887</v>
      </c>
      <c r="M24" s="4">
        <v>19218.418214858837</v>
      </c>
      <c r="N24" s="4">
        <f t="shared" si="1"/>
        <v>102790.42434041249</v>
      </c>
    </row>
    <row r="25" spans="1:14">
      <c r="A25" s="5" t="s">
        <v>2</v>
      </c>
      <c r="B25" s="4">
        <v>51474.774294058589</v>
      </c>
      <c r="C25" s="4">
        <v>2493.2387903693466</v>
      </c>
      <c r="D25" s="4">
        <v>9527.4880407606306</v>
      </c>
      <c r="E25" s="4">
        <v>64627.739618004285</v>
      </c>
      <c r="F25" s="4">
        <v>2487.4522348388696</v>
      </c>
      <c r="G25" s="4">
        <v>6049.3139348025888</v>
      </c>
      <c r="H25" s="4">
        <v>6421.5247712295604</v>
      </c>
      <c r="I25" s="4">
        <v>40216.051111253793</v>
      </c>
      <c r="J25" s="4">
        <v>599.86888086835495</v>
      </c>
      <c r="K25" s="4"/>
      <c r="L25" s="4"/>
      <c r="M25" s="4">
        <v>15093.049608786077</v>
      </c>
      <c r="N25" s="4">
        <f t="shared" si="1"/>
        <v>198990.5012849721</v>
      </c>
    </row>
    <row r="26" spans="1:14">
      <c r="A26" s="5" t="s">
        <v>1</v>
      </c>
      <c r="B26" s="4"/>
      <c r="C26" s="4"/>
      <c r="D26" s="4">
        <v>8787.1746957284013</v>
      </c>
      <c r="E26" s="4">
        <v>8069.0880088320691</v>
      </c>
      <c r="F26" s="4">
        <v>1242.6927954386358</v>
      </c>
      <c r="G26" s="4">
        <v>61525.875293460624</v>
      </c>
      <c r="H26" s="4">
        <v>8351.5769487994639</v>
      </c>
      <c r="I26" s="4"/>
      <c r="J26" s="4">
        <v>76.153451994847018</v>
      </c>
      <c r="K26" s="4">
        <v>7349.770734088308</v>
      </c>
      <c r="L26" s="4"/>
      <c r="M26" s="4">
        <v>6336.119885364029</v>
      </c>
      <c r="N26" s="4">
        <f t="shared" si="1"/>
        <v>101738.45181370637</v>
      </c>
    </row>
    <row r="27" spans="1:14">
      <c r="A27" s="7" t="s">
        <v>8</v>
      </c>
      <c r="B27" s="6">
        <f>SUM(B28:B32)</f>
        <v>53091.371834551697</v>
      </c>
      <c r="C27" s="6">
        <f>SUM(C28:C32)</f>
        <v>87819.448213890981</v>
      </c>
      <c r="D27" s="6">
        <f>SUM(D28:D32)</f>
        <v>76841.460842679749</v>
      </c>
      <c r="E27" s="6">
        <f>SUM(E28:E32)</f>
        <v>138151.95420305058</v>
      </c>
      <c r="F27" s="6">
        <f>SUM(F28:F32)</f>
        <v>62454.263849402814</v>
      </c>
      <c r="G27" s="6">
        <f>SUM(G28:G32)</f>
        <v>11399.609881475553</v>
      </c>
      <c r="H27" s="6">
        <f>SUM(H28:H32)</f>
        <v>97805.563886077507</v>
      </c>
      <c r="I27" s="6">
        <f>SUM(I28:I32)</f>
        <v>56121.148851830949</v>
      </c>
      <c r="J27" s="6">
        <f>SUM(J28:J32)</f>
        <v>26311.005265662367</v>
      </c>
      <c r="K27" s="6">
        <f>SUM(K28:K32)</f>
        <v>25295.920322295187</v>
      </c>
      <c r="L27" s="6">
        <f>SUM(L28:L32)</f>
        <v>51403.058805373861</v>
      </c>
      <c r="M27" s="6">
        <f>SUM(M28:M32)</f>
        <v>48452.555205823432</v>
      </c>
      <c r="N27" s="24">
        <f t="shared" si="1"/>
        <v>735147.36116211466</v>
      </c>
    </row>
    <row r="28" spans="1:14">
      <c r="A28" s="5" t="s">
        <v>5</v>
      </c>
      <c r="B28" s="4"/>
      <c r="C28" s="4">
        <v>708.99416295813307</v>
      </c>
      <c r="D28" s="4"/>
      <c r="E28" s="4"/>
      <c r="F28" s="4"/>
      <c r="G28" s="4">
        <v>1051.8410410451263</v>
      </c>
      <c r="H28" s="4">
        <v>34480.293933869369</v>
      </c>
      <c r="I28" s="4"/>
      <c r="J28" s="4"/>
      <c r="K28" s="4">
        <v>6785.3607918005064</v>
      </c>
      <c r="L28" s="4">
        <v>42593.408253161659</v>
      </c>
      <c r="M28" s="4">
        <v>524.20528837705979</v>
      </c>
      <c r="N28" s="4">
        <f t="shared" si="1"/>
        <v>86144.103471211856</v>
      </c>
    </row>
    <row r="29" spans="1:14">
      <c r="A29" s="5" t="s">
        <v>4</v>
      </c>
      <c r="B29" s="4"/>
      <c r="C29" s="4"/>
      <c r="D29" s="4"/>
      <c r="E29" s="4">
        <v>10733.286742371565</v>
      </c>
      <c r="F29" s="4"/>
      <c r="G29" s="4">
        <v>3955.1435292367987</v>
      </c>
      <c r="H29" s="4">
        <v>4043.0476253404499</v>
      </c>
      <c r="I29" s="4"/>
      <c r="J29" s="4">
        <v>7248.8896392263432</v>
      </c>
      <c r="K29" s="4">
        <v>5894.6226450429276</v>
      </c>
      <c r="L29" s="4"/>
      <c r="M29" s="4">
        <v>43028.871915229262</v>
      </c>
      <c r="N29" s="4">
        <f t="shared" si="1"/>
        <v>74903.862096447352</v>
      </c>
    </row>
    <row r="30" spans="1:14">
      <c r="A30" s="5" t="s">
        <v>3</v>
      </c>
      <c r="B30" s="4">
        <v>15592.327903219597</v>
      </c>
      <c r="C30" s="4">
        <v>45002.190918980654</v>
      </c>
      <c r="D30" s="4">
        <v>34510.607308093509</v>
      </c>
      <c r="E30" s="4">
        <v>63473.196503540603</v>
      </c>
      <c r="F30" s="4"/>
      <c r="G30" s="4">
        <v>2747.6070370279913</v>
      </c>
      <c r="H30" s="4">
        <v>8492.9708877669145</v>
      </c>
      <c r="I30" s="4">
        <v>4478.8962550289243</v>
      </c>
      <c r="J30" s="4">
        <v>4204.8147545220509</v>
      </c>
      <c r="K30" s="4"/>
      <c r="L30" s="4"/>
      <c r="M30" s="4">
        <v>1875.739224541566</v>
      </c>
      <c r="N30" s="4">
        <f t="shared" si="1"/>
        <v>180378.35079272182</v>
      </c>
    </row>
    <row r="31" spans="1:14">
      <c r="A31" s="5" t="s">
        <v>2</v>
      </c>
      <c r="B31" s="4">
        <v>35318.86029647402</v>
      </c>
      <c r="C31" s="4"/>
      <c r="D31" s="4">
        <v>5227.4022761183533</v>
      </c>
      <c r="E31" s="4"/>
      <c r="F31" s="4">
        <v>54127.203850862759</v>
      </c>
      <c r="G31" s="4"/>
      <c r="H31" s="4">
        <v>50789.251439100772</v>
      </c>
      <c r="I31" s="4">
        <v>46072.715509682101</v>
      </c>
      <c r="J31" s="4">
        <v>7563.1563043635215</v>
      </c>
      <c r="K31" s="4">
        <v>11971.968309585835</v>
      </c>
      <c r="L31" s="4">
        <v>2874.8617286290237</v>
      </c>
      <c r="M31" s="4"/>
      <c r="N31" s="4">
        <f t="shared" si="1"/>
        <v>213945.41971481635</v>
      </c>
    </row>
    <row r="32" spans="1:14">
      <c r="A32" s="5" t="s">
        <v>1</v>
      </c>
      <c r="B32" s="4">
        <v>2180.1836348580819</v>
      </c>
      <c r="C32" s="4">
        <v>42108.263131952204</v>
      </c>
      <c r="D32" s="4">
        <v>37103.451258467896</v>
      </c>
      <c r="E32" s="4">
        <v>63945.470957138416</v>
      </c>
      <c r="F32" s="4">
        <v>8327.0599985400568</v>
      </c>
      <c r="G32" s="4">
        <v>3645.0182741656376</v>
      </c>
      <c r="H32" s="4"/>
      <c r="I32" s="4">
        <v>5569.5370871199266</v>
      </c>
      <c r="J32" s="4">
        <v>7294.144567550451</v>
      </c>
      <c r="K32" s="4">
        <v>643.9685758659175</v>
      </c>
      <c r="L32" s="4">
        <v>5934.7888235831788</v>
      </c>
      <c r="M32" s="4">
        <v>3023.7387776755395</v>
      </c>
      <c r="N32" s="4">
        <f t="shared" si="1"/>
        <v>179775.62508691728</v>
      </c>
    </row>
    <row r="33" spans="1:14">
      <c r="A33" s="7" t="s">
        <v>7</v>
      </c>
      <c r="B33" s="6">
        <f>SUM(B34:B38)</f>
        <v>64253.018297018767</v>
      </c>
      <c r="C33" s="6">
        <f>SUM(C34:C38)</f>
        <v>69548.440155909717</v>
      </c>
      <c r="D33" s="6">
        <f>SUM(D34:D38)</f>
        <v>55977.836526898362</v>
      </c>
      <c r="E33" s="6">
        <f>SUM(E34:E38)</f>
        <v>80852.163416426556</v>
      </c>
      <c r="F33" s="6">
        <f>SUM(F34:F38)</f>
        <v>37195.707940013577</v>
      </c>
      <c r="G33" s="6">
        <f>SUM(G34:G38)</f>
        <v>23091.453266233879</v>
      </c>
      <c r="H33" s="6">
        <f>SUM(H34:H38)</f>
        <v>116958.59496003939</v>
      </c>
      <c r="I33" s="6">
        <f>SUM(I34:I38)</f>
        <v>114702.87347150475</v>
      </c>
      <c r="J33" s="6">
        <f>SUM(J34:J38)</f>
        <v>32426.575177749335</v>
      </c>
      <c r="K33" s="6">
        <f>SUM(K34:K38)</f>
        <v>132497.67463442314</v>
      </c>
      <c r="L33" s="6">
        <f>SUM(L34:L38)</f>
        <v>76589.30761412131</v>
      </c>
      <c r="M33" s="6">
        <f>SUM(M34:M38)</f>
        <v>90762.935693911189</v>
      </c>
      <c r="N33" s="24">
        <f t="shared" si="1"/>
        <v>894856.58115425007</v>
      </c>
    </row>
    <row r="34" spans="1:14">
      <c r="A34" s="5" t="s">
        <v>5</v>
      </c>
      <c r="B34" s="4">
        <v>23207.211532876914</v>
      </c>
      <c r="C34" s="4"/>
      <c r="D34" s="4">
        <v>5530.0058121848642</v>
      </c>
      <c r="E34" s="4">
        <v>20167.026569833524</v>
      </c>
      <c r="F34" s="4">
        <v>14533.094985010057</v>
      </c>
      <c r="G34" s="4">
        <v>8638.6630357433078</v>
      </c>
      <c r="H34" s="4">
        <v>76016.732907403653</v>
      </c>
      <c r="I34" s="4">
        <v>43873.575016591138</v>
      </c>
      <c r="J34" s="4">
        <v>2829.3001269254414</v>
      </c>
      <c r="K34" s="4"/>
      <c r="L34" s="4"/>
      <c r="M34" s="4">
        <v>57575.76826671321</v>
      </c>
      <c r="N34" s="4">
        <f t="shared" si="1"/>
        <v>252371.37825328211</v>
      </c>
    </row>
    <row r="35" spans="1:14">
      <c r="A35" s="5" t="s">
        <v>4</v>
      </c>
      <c r="B35" s="4"/>
      <c r="C35" s="4">
        <v>46452.244237808613</v>
      </c>
      <c r="D35" s="4"/>
      <c r="E35" s="4"/>
      <c r="F35" s="4"/>
      <c r="G35" s="4"/>
      <c r="H35" s="4"/>
      <c r="I35" s="4">
        <v>4378.2981030338487</v>
      </c>
      <c r="J35" s="4"/>
      <c r="K35" s="4">
        <v>48981.035598783368</v>
      </c>
      <c r="L35" s="4">
        <v>66455.986768664006</v>
      </c>
      <c r="M35" s="4"/>
      <c r="N35" s="4">
        <f t="shared" si="1"/>
        <v>166267.56470828984</v>
      </c>
    </row>
    <row r="36" spans="1:14">
      <c r="A36" s="5" t="s">
        <v>3</v>
      </c>
      <c r="B36" s="4">
        <v>41045.806764141853</v>
      </c>
      <c r="C36" s="4"/>
      <c r="D36" s="4">
        <v>42930.842764517751</v>
      </c>
      <c r="E36" s="4">
        <v>46560.798281587617</v>
      </c>
      <c r="F36" s="4">
        <v>3368.1957152015407</v>
      </c>
      <c r="G36" s="4">
        <v>2507.8787960418313</v>
      </c>
      <c r="H36" s="4"/>
      <c r="I36" s="4"/>
      <c r="J36" s="4">
        <v>10310.002232055518</v>
      </c>
      <c r="K36" s="4"/>
      <c r="L36" s="4"/>
      <c r="M36" s="4"/>
      <c r="N36" s="4">
        <f t="shared" si="1"/>
        <v>146723.52455354613</v>
      </c>
    </row>
    <row r="37" spans="1:14">
      <c r="A37" s="5" t="s">
        <v>2</v>
      </c>
      <c r="B37" s="4"/>
      <c r="C37" s="4">
        <v>23096.195918101112</v>
      </c>
      <c r="D37" s="4">
        <v>7516.9879501957512</v>
      </c>
      <c r="E37" s="4">
        <v>6035.1378769171561</v>
      </c>
      <c r="F37" s="4"/>
      <c r="G37" s="4">
        <v>6158.3408752364057</v>
      </c>
      <c r="H37" s="4">
        <v>33811.565187331646</v>
      </c>
      <c r="I37" s="4">
        <v>66451.00035187976</v>
      </c>
      <c r="J37" s="4">
        <v>7059.5778550922596</v>
      </c>
      <c r="K37" s="4">
        <v>1260.2256446132776</v>
      </c>
      <c r="L37" s="4">
        <v>9426.534092776752</v>
      </c>
      <c r="M37" s="4">
        <v>33187.167427197972</v>
      </c>
      <c r="N37" s="4">
        <f t="shared" si="1"/>
        <v>194002.73317934206</v>
      </c>
    </row>
    <row r="38" spans="1:14">
      <c r="A38" s="5" t="s">
        <v>1</v>
      </c>
      <c r="B38" s="4"/>
      <c r="C38" s="4"/>
      <c r="D38" s="4"/>
      <c r="E38" s="4">
        <v>8089.2006880882482</v>
      </c>
      <c r="F38" s="4">
        <v>19294.41723980198</v>
      </c>
      <c r="G38" s="4">
        <v>5786.570559212334</v>
      </c>
      <c r="H38" s="4">
        <v>7130.2968653040825</v>
      </c>
      <c r="I38" s="4"/>
      <c r="J38" s="4">
        <v>12227.694963676115</v>
      </c>
      <c r="K38" s="4">
        <v>82256.413391026494</v>
      </c>
      <c r="L38" s="4">
        <v>706.78675268054599</v>
      </c>
      <c r="M38" s="4"/>
      <c r="N38" s="4">
        <f t="shared" si="1"/>
        <v>135491.3804597898</v>
      </c>
    </row>
    <row r="39" spans="1:14">
      <c r="A39" s="7" t="s">
        <v>6</v>
      </c>
      <c r="B39" s="6">
        <f>SUM(B40:B44)</f>
        <v>14075.210815330245</v>
      </c>
      <c r="C39" s="6">
        <f>SUM(C40:C44)</f>
        <v>105202.58988203559</v>
      </c>
      <c r="D39" s="6">
        <f>SUM(D40:D44)</f>
        <v>62923.258595236723</v>
      </c>
      <c r="E39" s="6">
        <f>SUM(E40:E44)</f>
        <v>76603.388135551591</v>
      </c>
      <c r="F39" s="6">
        <f>SUM(F40:F44)</f>
        <v>53519.539617958013</v>
      </c>
      <c r="G39" s="6">
        <f>SUM(G40:G44)</f>
        <v>19765.64859969425</v>
      </c>
      <c r="H39" s="6">
        <f>SUM(H40:H44)</f>
        <v>84609.806485627589</v>
      </c>
      <c r="I39" s="6">
        <f>SUM(I40:I44)</f>
        <v>77760.005468232455</v>
      </c>
      <c r="J39" s="6">
        <f>SUM(J40:J44)</f>
        <v>13487.826958279573</v>
      </c>
      <c r="K39" s="6">
        <f>SUM(K40:K44)</f>
        <v>76752.717247536522</v>
      </c>
      <c r="L39" s="6">
        <f>SUM(L40:L44)</f>
        <v>47101.50921119425</v>
      </c>
      <c r="M39" s="6">
        <f>SUM(M40:M44)</f>
        <v>25383.172459101967</v>
      </c>
      <c r="N39" s="24">
        <f t="shared" si="1"/>
        <v>657184.67347577889</v>
      </c>
    </row>
    <row r="40" spans="1:14">
      <c r="A40" s="5" t="s">
        <v>5</v>
      </c>
      <c r="B40" s="4">
        <v>9611.7621580564573</v>
      </c>
      <c r="C40" s="4">
        <v>84161.381279075576</v>
      </c>
      <c r="D40" s="4">
        <v>3875.2074679107172</v>
      </c>
      <c r="E40" s="4">
        <v>9981.2863437816668</v>
      </c>
      <c r="F40" s="4"/>
      <c r="G40" s="4">
        <v>4967.6189795687787</v>
      </c>
      <c r="H40" s="4">
        <v>8379.4915667122477</v>
      </c>
      <c r="I40" s="4">
        <v>66051.889874689339</v>
      </c>
      <c r="J40" s="4">
        <v>1217.63967957769</v>
      </c>
      <c r="K40" s="4">
        <v>55505.604472913466</v>
      </c>
      <c r="L40" s="4"/>
      <c r="M40" s="4">
        <v>11964.541788310791</v>
      </c>
      <c r="N40" s="4">
        <f t="shared" si="1"/>
        <v>255716.42361059674</v>
      </c>
    </row>
    <row r="41" spans="1:14">
      <c r="A41" s="5" t="s">
        <v>4</v>
      </c>
      <c r="B41" s="4">
        <v>3761.9901429202641</v>
      </c>
      <c r="C41" s="4"/>
      <c r="D41" s="4">
        <v>37096.959526270708</v>
      </c>
      <c r="E41" s="4"/>
      <c r="F41" s="4">
        <v>8426.7192921215428</v>
      </c>
      <c r="G41" s="4"/>
      <c r="H41" s="4">
        <v>4903.9524001244263</v>
      </c>
      <c r="I41" s="4">
        <v>1973.8049861358709</v>
      </c>
      <c r="J41" s="4">
        <v>2123.0285377179334</v>
      </c>
      <c r="K41" s="4">
        <v>7296.3587081452397</v>
      </c>
      <c r="L41" s="4">
        <v>769.06531878265685</v>
      </c>
      <c r="M41" s="4"/>
      <c r="N41" s="4">
        <f t="shared" si="1"/>
        <v>66351.878912218643</v>
      </c>
    </row>
    <row r="42" spans="1:14">
      <c r="A42" s="5" t="s">
        <v>3</v>
      </c>
      <c r="B42" s="4"/>
      <c r="C42" s="4"/>
      <c r="D42" s="4"/>
      <c r="E42" s="4">
        <v>7371.6009385323396</v>
      </c>
      <c r="F42" s="4"/>
      <c r="G42" s="4">
        <v>7425.9825684989019</v>
      </c>
      <c r="H42" s="4">
        <v>62181.513099685442</v>
      </c>
      <c r="I42" s="4"/>
      <c r="J42" s="4">
        <v>6291.0246388669566</v>
      </c>
      <c r="K42" s="4">
        <v>7628.4346673502632</v>
      </c>
      <c r="L42" s="4"/>
      <c r="M42" s="4">
        <v>7354.950425427457</v>
      </c>
      <c r="N42" s="4">
        <f t="shared" si="1"/>
        <v>98253.50633836136</v>
      </c>
    </row>
    <row r="43" spans="1:14">
      <c r="A43" s="5" t="s">
        <v>2</v>
      </c>
      <c r="B43" s="4">
        <v>701.45851435352461</v>
      </c>
      <c r="C43" s="4"/>
      <c r="D43" s="4">
        <v>21951.091601055294</v>
      </c>
      <c r="E43" s="4">
        <v>59250.500853237587</v>
      </c>
      <c r="F43" s="4">
        <v>45092.820325836474</v>
      </c>
      <c r="G43" s="4">
        <v>4941.1051697625517</v>
      </c>
      <c r="H43" s="4"/>
      <c r="I43" s="4">
        <v>9734.3106074072457</v>
      </c>
      <c r="J43" s="4">
        <v>3856.1341021169937</v>
      </c>
      <c r="K43" s="4"/>
      <c r="L43" s="4">
        <v>41740.700580753342</v>
      </c>
      <c r="M43" s="4">
        <v>6063.6802453637174</v>
      </c>
      <c r="N43" s="4">
        <f t="shared" si="1"/>
        <v>193331.80199988667</v>
      </c>
    </row>
    <row r="44" spans="1:14">
      <c r="A44" s="5" t="s">
        <v>1</v>
      </c>
      <c r="B44" s="4"/>
      <c r="C44" s="4">
        <v>21041.208602960025</v>
      </c>
      <c r="D44" s="4"/>
      <c r="E44" s="4"/>
      <c r="F44" s="4"/>
      <c r="G44" s="4">
        <v>2430.9418818640183</v>
      </c>
      <c r="H44" s="4">
        <v>9144.8494191054779</v>
      </c>
      <c r="I44" s="4"/>
      <c r="J44" s="4"/>
      <c r="K44" s="4">
        <v>6322.3193991275548</v>
      </c>
      <c r="L44" s="4">
        <v>4591.7433116582561</v>
      </c>
      <c r="M44" s="4"/>
      <c r="N44" s="4">
        <f t="shared" si="1"/>
        <v>43531.062614715331</v>
      </c>
    </row>
    <row r="45" spans="1:14">
      <c r="A45" s="3" t="s">
        <v>0</v>
      </c>
      <c r="B45" s="2">
        <f>SUM(B9,B15,B21,B27,B33,B39,B3)</f>
        <v>380610.6315429181</v>
      </c>
      <c r="C45" s="2">
        <f>SUM(C9,C15,C21,C27,C33,C39,C3)</f>
        <v>424733.47954766883</v>
      </c>
      <c r="D45" s="2">
        <f>SUM(D3,D9,D15,D21,D27,D33,D39)</f>
        <v>533906.01569690299</v>
      </c>
      <c r="E45" s="2">
        <f>SUM(E3,E9,E15,E21,E27,E33,E39)</f>
        <v>717268.49440972437</v>
      </c>
      <c r="F45" s="2">
        <v>352128.65490866348</v>
      </c>
      <c r="G45" s="2">
        <v>238932.23338616078</v>
      </c>
      <c r="H45" s="2">
        <v>583178.02647004277</v>
      </c>
      <c r="I45" s="2">
        <v>486638.44049936888</v>
      </c>
      <c r="J45" s="2">
        <v>284602.31372911733</v>
      </c>
      <c r="K45" s="2">
        <v>509520.28428100265</v>
      </c>
      <c r="L45" s="2">
        <v>323854.78256115218</v>
      </c>
      <c r="M45" s="2">
        <v>414334.82020193705</v>
      </c>
      <c r="N45" s="24">
        <f>SUM(B45:M45)</f>
        <v>5249708.1772346599</v>
      </c>
    </row>
  </sheetData>
  <conditionalFormatting sqref="A1:N45">
    <cfRule type="colorScale" priority="2">
      <colorScale>
        <cfvo type="min"/>
        <cfvo type="percentile" val="50"/>
        <cfvo type="max"/>
        <color rgb="FFF8696B"/>
        <color rgb="FFFFEB84"/>
        <color rgb="FF63BE7B"/>
      </colorScale>
    </cfRule>
  </conditionalFormatting>
  <conditionalFormatting sqref="N2:N44">
    <cfRule type="colorScale" priority="1">
      <colorScale>
        <cfvo type="min"/>
        <cfvo type="max"/>
        <color rgb="FFFCFCFF"/>
        <color rgb="FF63BE7B"/>
      </colorScale>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B5D43-6872-D848-833E-44299F158C90}">
  <dimension ref="A1:M11"/>
  <sheetViews>
    <sheetView workbookViewId="0">
      <selection activeCell="K42" sqref="K42"/>
    </sheetView>
  </sheetViews>
  <sheetFormatPr baseColWidth="10" defaultRowHeight="16"/>
  <cols>
    <col min="1" max="1" width="14.6640625" style="1" bestFit="1" customWidth="1"/>
    <col min="2" max="2" width="15.5" style="1" bestFit="1" customWidth="1"/>
    <col min="3" max="3" width="10.83203125" style="1" customWidth="1"/>
    <col min="4" max="4" width="9.6640625" style="1" customWidth="1"/>
    <col min="5" max="5" width="10.6640625" style="1" customWidth="1"/>
    <col min="6" max="6" width="11.33203125" style="1" bestFit="1" customWidth="1"/>
    <col min="7" max="7" width="14" style="1" bestFit="1" customWidth="1"/>
    <col min="8" max="9" width="12.6640625" style="1" bestFit="1" customWidth="1"/>
    <col min="10" max="11" width="14" style="1" bestFit="1" customWidth="1"/>
    <col min="12" max="12" width="17.83203125" style="1" bestFit="1" customWidth="1"/>
    <col min="13" max="17" width="16.83203125" style="1" bestFit="1" customWidth="1"/>
    <col min="18" max="18" width="19.5" style="1" bestFit="1" customWidth="1"/>
    <col min="19" max="23" width="12" style="1" bestFit="1" customWidth="1"/>
    <col min="24" max="24" width="13.1640625" style="1" bestFit="1" customWidth="1"/>
    <col min="25" max="29" width="14.33203125" style="1" bestFit="1" customWidth="1"/>
    <col min="30" max="30" width="17" style="1" bestFit="1" customWidth="1"/>
    <col min="31" max="35" width="12.83203125" style="1" bestFit="1" customWidth="1"/>
    <col min="36" max="36" width="15.33203125" style="1" bestFit="1" customWidth="1"/>
    <col min="37" max="41" width="12" style="1" bestFit="1" customWidth="1"/>
    <col min="42" max="42" width="9.5" style="1" bestFit="1" customWidth="1"/>
    <col min="43" max="47" width="14.5" style="1" bestFit="1" customWidth="1"/>
    <col min="48" max="48" width="17.1640625" style="1" bestFit="1" customWidth="1"/>
    <col min="49" max="53" width="14" style="1" bestFit="1" customWidth="1"/>
    <col min="54" max="54" width="16.6640625" style="1" bestFit="1" customWidth="1"/>
    <col min="55" max="59" width="16.83203125" style="1" bestFit="1" customWidth="1"/>
    <col min="60" max="60" width="19.5" style="1" bestFit="1" customWidth="1"/>
    <col min="61" max="65" width="12.1640625" style="1" bestFit="1" customWidth="1"/>
    <col min="66" max="66" width="13.1640625" style="1" bestFit="1" customWidth="1"/>
    <col min="67" max="71" width="14.33203125" style="1" bestFit="1" customWidth="1"/>
    <col min="72" max="72" width="17" style="1" bestFit="1" customWidth="1"/>
    <col min="73" max="77" width="12.83203125" style="1" bestFit="1" customWidth="1"/>
    <col min="78" max="78" width="15.33203125" style="1" bestFit="1" customWidth="1"/>
    <col min="79" max="84" width="12.1640625" style="1" bestFit="1" customWidth="1"/>
    <col min="85" max="85" width="17.6640625" style="1" bestFit="1" customWidth="1"/>
    <col min="86" max="86" width="16.6640625" style="1" bestFit="1" customWidth="1"/>
    <col min="87" max="16384" width="10.83203125" style="1"/>
  </cols>
  <sheetData>
    <row r="1" spans="1:13">
      <c r="A1" s="10"/>
      <c r="B1" s="10" t="s">
        <v>35</v>
      </c>
      <c r="C1" s="10"/>
      <c r="D1" s="10"/>
      <c r="E1" s="10"/>
      <c r="F1" s="10"/>
      <c r="G1" s="10"/>
      <c r="H1" s="10"/>
      <c r="I1" s="10"/>
      <c r="J1" s="10"/>
      <c r="K1" s="10"/>
      <c r="L1" s="10"/>
      <c r="M1" s="10"/>
    </row>
    <row r="2" spans="1:13">
      <c r="A2" s="10"/>
      <c r="B2" s="10" t="s">
        <v>34</v>
      </c>
      <c r="C2" s="10"/>
      <c r="D2" s="10"/>
      <c r="E2" s="10"/>
      <c r="F2" s="10"/>
      <c r="G2" s="10" t="s">
        <v>33</v>
      </c>
      <c r="H2" s="10"/>
      <c r="I2" s="10"/>
      <c r="J2" s="10"/>
      <c r="K2" s="10"/>
      <c r="L2" s="10" t="s">
        <v>32</v>
      </c>
      <c r="M2" s="10" t="s">
        <v>31</v>
      </c>
    </row>
    <row r="3" spans="1:13">
      <c r="A3" s="10" t="s">
        <v>30</v>
      </c>
      <c r="B3" s="10" t="s">
        <v>5</v>
      </c>
      <c r="C3" s="10" t="s">
        <v>4</v>
      </c>
      <c r="D3" s="10" t="s">
        <v>3</v>
      </c>
      <c r="E3" s="10" t="s">
        <v>2</v>
      </c>
      <c r="F3" s="10" t="s">
        <v>1</v>
      </c>
      <c r="G3" s="10" t="s">
        <v>5</v>
      </c>
      <c r="H3" s="10" t="s">
        <v>4</v>
      </c>
      <c r="I3" s="10" t="s">
        <v>3</v>
      </c>
      <c r="J3" s="10" t="s">
        <v>2</v>
      </c>
      <c r="K3" s="10" t="s">
        <v>1</v>
      </c>
      <c r="L3" s="10"/>
      <c r="M3" s="10"/>
    </row>
    <row r="4" spans="1:13">
      <c r="A4" s="17" t="s">
        <v>12</v>
      </c>
      <c r="B4" s="16">
        <v>11</v>
      </c>
      <c r="C4" s="16">
        <v>13</v>
      </c>
      <c r="D4" s="16">
        <v>5</v>
      </c>
      <c r="E4" s="16">
        <v>8</v>
      </c>
      <c r="F4" s="16">
        <v>16</v>
      </c>
      <c r="G4" s="4">
        <v>132974.35691760835</v>
      </c>
      <c r="H4" s="2">
        <v>213221.80778400216</v>
      </c>
      <c r="I4" s="4">
        <v>97415.614744354374</v>
      </c>
      <c r="J4" s="4">
        <v>99889.233162986027</v>
      </c>
      <c r="K4" s="4">
        <v>178258.6237496103</v>
      </c>
      <c r="L4" s="16">
        <f>SUM(B4:F4)</f>
        <v>53</v>
      </c>
      <c r="M4" s="4">
        <f>SUM(G4:K4)</f>
        <v>721759.63635856123</v>
      </c>
    </row>
    <row r="5" spans="1:13">
      <c r="A5" s="17" t="s">
        <v>11</v>
      </c>
      <c r="B5" s="16">
        <v>12</v>
      </c>
      <c r="C5" s="16">
        <v>9</v>
      </c>
      <c r="D5" s="16">
        <v>7</v>
      </c>
      <c r="E5" s="16">
        <v>7</v>
      </c>
      <c r="F5" s="16">
        <v>18</v>
      </c>
      <c r="G5" s="4">
        <v>112763.98175138456</v>
      </c>
      <c r="H5" s="4">
        <v>156705.67504792308</v>
      </c>
      <c r="I5" s="4">
        <v>53096.583640537327</v>
      </c>
      <c r="J5" s="4">
        <v>48948.209387942472</v>
      </c>
      <c r="K5" s="2">
        <v>359365.27940621064</v>
      </c>
      <c r="L5" s="16">
        <f t="shared" ref="L5:L10" si="0">SUM(B5:F5)</f>
        <v>53</v>
      </c>
      <c r="M5" s="4">
        <f>SUM(G5:K5)</f>
        <v>730879.72923399811</v>
      </c>
    </row>
    <row r="6" spans="1:13">
      <c r="A6" s="17" t="s">
        <v>10</v>
      </c>
      <c r="B6" s="16">
        <v>17</v>
      </c>
      <c r="C6" s="16">
        <v>13</v>
      </c>
      <c r="D6" s="16">
        <v>4</v>
      </c>
      <c r="E6" s="16">
        <v>5</v>
      </c>
      <c r="F6" s="16">
        <v>14</v>
      </c>
      <c r="G6" s="2">
        <v>254251.90982718425</v>
      </c>
      <c r="H6" s="4">
        <v>219254.4957306968</v>
      </c>
      <c r="I6" s="4">
        <v>72718.432532527266</v>
      </c>
      <c r="J6" s="4">
        <v>163860.91390811119</v>
      </c>
      <c r="K6" s="4">
        <v>191163.65979462271</v>
      </c>
      <c r="L6" s="16">
        <f t="shared" si="0"/>
        <v>53</v>
      </c>
      <c r="M6" s="4">
        <f t="shared" ref="M5:M10" si="1">SUM(G6:K6)</f>
        <v>901249.41179314221</v>
      </c>
    </row>
    <row r="7" spans="1:13">
      <c r="A7" s="17" t="s">
        <v>9</v>
      </c>
      <c r="B7" s="16">
        <v>13</v>
      </c>
      <c r="C7" s="16">
        <v>7</v>
      </c>
      <c r="D7" s="16">
        <v>9</v>
      </c>
      <c r="E7" s="16">
        <v>16</v>
      </c>
      <c r="F7" s="16">
        <v>8</v>
      </c>
      <c r="G7" s="4">
        <v>168275.36950411214</v>
      </c>
      <c r="H7" s="4">
        <v>36836.037113611615</v>
      </c>
      <c r="I7" s="4">
        <v>102790.42434041249</v>
      </c>
      <c r="J7" s="2">
        <v>198990.50128497212</v>
      </c>
      <c r="K7" s="4">
        <v>101738.45181370637</v>
      </c>
      <c r="L7" s="16">
        <f t="shared" si="0"/>
        <v>53</v>
      </c>
      <c r="M7" s="4">
        <f t="shared" si="1"/>
        <v>608630.78405681474</v>
      </c>
    </row>
    <row r="8" spans="1:13">
      <c r="A8" s="17" t="s">
        <v>8</v>
      </c>
      <c r="B8" s="16">
        <v>8</v>
      </c>
      <c r="C8" s="16">
        <v>6</v>
      </c>
      <c r="D8" s="16">
        <v>12</v>
      </c>
      <c r="E8" s="16">
        <v>11</v>
      </c>
      <c r="F8" s="16">
        <v>16</v>
      </c>
      <c r="G8" s="4">
        <v>86144.103471211856</v>
      </c>
      <c r="H8" s="4">
        <v>74903.862096447352</v>
      </c>
      <c r="I8" s="4">
        <v>180378.35079272182</v>
      </c>
      <c r="J8" s="2">
        <v>213945.41971481632</v>
      </c>
      <c r="K8" s="4">
        <v>179775.62508691728</v>
      </c>
      <c r="L8" s="16">
        <f>SUM(B8:F8)</f>
        <v>53</v>
      </c>
      <c r="M8" s="4">
        <f t="shared" si="1"/>
        <v>735147.36116211466</v>
      </c>
    </row>
    <row r="9" spans="1:13">
      <c r="A9" s="17" t="s">
        <v>7</v>
      </c>
      <c r="B9" s="16">
        <v>17</v>
      </c>
      <c r="C9" s="16">
        <v>5</v>
      </c>
      <c r="D9" s="16">
        <v>7</v>
      </c>
      <c r="E9" s="16">
        <v>14</v>
      </c>
      <c r="F9" s="16">
        <v>10</v>
      </c>
      <c r="G9" s="2">
        <v>252371.37825328216</v>
      </c>
      <c r="H9" s="4">
        <v>166267.56470828984</v>
      </c>
      <c r="I9" s="4">
        <v>146723.52455354613</v>
      </c>
      <c r="J9" s="4">
        <v>194002.73317934209</v>
      </c>
      <c r="K9" s="4">
        <v>135491.38045978983</v>
      </c>
      <c r="L9" s="16">
        <f t="shared" si="0"/>
        <v>53</v>
      </c>
      <c r="M9" s="4">
        <f t="shared" si="1"/>
        <v>894856.58115425007</v>
      </c>
    </row>
    <row r="10" spans="1:13">
      <c r="A10" s="17" t="s">
        <v>6</v>
      </c>
      <c r="B10" s="16">
        <v>18</v>
      </c>
      <c r="C10" s="16">
        <v>9</v>
      </c>
      <c r="D10" s="16">
        <v>6</v>
      </c>
      <c r="E10" s="16">
        <v>13</v>
      </c>
      <c r="F10" s="16">
        <v>7</v>
      </c>
      <c r="G10" s="2">
        <v>255716.42361059674</v>
      </c>
      <c r="H10" s="4">
        <v>66351.878912218643</v>
      </c>
      <c r="I10" s="4">
        <v>98253.50633836136</v>
      </c>
      <c r="J10" s="4">
        <v>193331.80199988675</v>
      </c>
      <c r="K10" s="4">
        <v>43531.062614715331</v>
      </c>
      <c r="L10" s="16">
        <f t="shared" si="0"/>
        <v>53</v>
      </c>
      <c r="M10" s="4">
        <f t="shared" si="1"/>
        <v>657184.67347577878</v>
      </c>
    </row>
    <row r="11" spans="1:13">
      <c r="A11" s="9" t="s">
        <v>0</v>
      </c>
      <c r="B11" s="15">
        <f>SUM(B4:B10)</f>
        <v>96</v>
      </c>
      <c r="C11" s="15">
        <f>SUM(C4:C10)</f>
        <v>62</v>
      </c>
      <c r="D11" s="15">
        <f>SUM(D4:D10)</f>
        <v>50</v>
      </c>
      <c r="E11" s="15">
        <f>SUM(E4:E10)</f>
        <v>74</v>
      </c>
      <c r="F11" s="15">
        <f>SUM(F4:F10)</f>
        <v>89</v>
      </c>
      <c r="G11" s="8">
        <f>SUM(G4:G10)</f>
        <v>1262497.52333538</v>
      </c>
      <c r="H11" s="8">
        <f>SUM(H4:H10)</f>
        <v>933541.32139318949</v>
      </c>
      <c r="I11" s="8">
        <f>SUM(I4:I10)</f>
        <v>751376.43694246071</v>
      </c>
      <c r="J11" s="8">
        <f>SUM(J4:J10)</f>
        <v>1112968.8126380569</v>
      </c>
      <c r="K11" s="8">
        <f>SUM(K4:K10)</f>
        <v>1189324.0829255725</v>
      </c>
      <c r="L11" s="15">
        <f>SUM(L4:L10)</f>
        <v>371</v>
      </c>
      <c r="M11" s="8">
        <f>SUM(M4:M10)</f>
        <v>5249708.1772346599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F1178-4F3C-2643-A38E-A2ADAC5F3432}">
  <dimension ref="A1:W35"/>
  <sheetViews>
    <sheetView tabSelected="1" workbookViewId="0">
      <selection activeCell="G35" sqref="G35"/>
    </sheetView>
  </sheetViews>
  <sheetFormatPr baseColWidth="10" defaultRowHeight="16"/>
  <cols>
    <col min="1" max="1" width="12.5" style="1" bestFit="1" customWidth="1"/>
    <col min="2" max="2" width="14.6640625" style="1" bestFit="1" customWidth="1"/>
    <col min="3" max="8" width="12.5" style="1" bestFit="1" customWidth="1"/>
    <col min="9" max="9" width="14" style="1" bestFit="1" customWidth="1"/>
    <col min="10" max="16384" width="10.83203125" style="1"/>
  </cols>
  <sheetData>
    <row r="1" spans="1:9">
      <c r="A1" s="18" t="s">
        <v>29</v>
      </c>
      <c r="B1" s="18" t="s">
        <v>25</v>
      </c>
      <c r="C1" s="19"/>
      <c r="D1" s="19"/>
      <c r="E1" s="19"/>
      <c r="F1" s="19"/>
      <c r="G1" s="19"/>
      <c r="H1" s="19"/>
      <c r="I1" s="19"/>
    </row>
    <row r="2" spans="1:9">
      <c r="A2" s="18" t="s">
        <v>28</v>
      </c>
      <c r="B2" s="20" t="s">
        <v>10</v>
      </c>
      <c r="C2" s="20" t="s">
        <v>36</v>
      </c>
      <c r="D2" s="21" t="s">
        <v>8</v>
      </c>
      <c r="E2" s="21" t="s">
        <v>11</v>
      </c>
      <c r="F2" s="21" t="s">
        <v>12</v>
      </c>
      <c r="G2" s="21" t="s">
        <v>6</v>
      </c>
      <c r="H2" s="21" t="s">
        <v>9</v>
      </c>
      <c r="I2" s="21" t="s">
        <v>0</v>
      </c>
    </row>
    <row r="3" spans="1:9">
      <c r="A3" s="14" t="s">
        <v>5</v>
      </c>
      <c r="B3" s="4">
        <v>254251.90982718425</v>
      </c>
      <c r="C3" s="4">
        <v>252371.37825328216</v>
      </c>
      <c r="D3" s="4">
        <v>86144.1034712119</v>
      </c>
      <c r="E3" s="4">
        <v>112763.98175138456</v>
      </c>
      <c r="F3" s="4">
        <v>132974.35691760835</v>
      </c>
      <c r="G3" s="4">
        <v>255716.423610597</v>
      </c>
      <c r="H3" s="4">
        <v>168275.36950411214</v>
      </c>
      <c r="I3" s="4">
        <f>SUM(B3:H3)</f>
        <v>1262497.5233353802</v>
      </c>
    </row>
    <row r="4" spans="1:9">
      <c r="A4" s="14" t="s">
        <v>4</v>
      </c>
      <c r="B4" s="4">
        <v>219254.4957306968</v>
      </c>
      <c r="C4" s="4">
        <v>166267.56470828984</v>
      </c>
      <c r="D4" s="4">
        <v>74903.862096447352</v>
      </c>
      <c r="E4" s="4">
        <v>156705.67504792308</v>
      </c>
      <c r="F4" s="4">
        <v>213221.80778400216</v>
      </c>
      <c r="G4" s="4">
        <v>66351.878912218643</v>
      </c>
      <c r="H4" s="4">
        <v>36836.037113611615</v>
      </c>
      <c r="I4" s="4">
        <f>SUM(B4:H4)</f>
        <v>933541.32139318949</v>
      </c>
    </row>
    <row r="5" spans="1:9">
      <c r="A5" s="14" t="s">
        <v>3</v>
      </c>
      <c r="B5" s="4">
        <v>72718.432532527266</v>
      </c>
      <c r="C5" s="4">
        <v>146723.52455354613</v>
      </c>
      <c r="D5" s="4">
        <v>180378.35079272182</v>
      </c>
      <c r="E5" s="4">
        <v>53096.583640537327</v>
      </c>
      <c r="F5" s="4">
        <v>97415.614744354374</v>
      </c>
      <c r="G5" s="4">
        <v>98253.50633836136</v>
      </c>
      <c r="H5" s="4">
        <v>102790.42434041249</v>
      </c>
      <c r="I5" s="4">
        <f>SUM(B5:H5)</f>
        <v>751376.43694246071</v>
      </c>
    </row>
    <row r="6" spans="1:9">
      <c r="A6" s="14" t="s">
        <v>2</v>
      </c>
      <c r="B6" s="4">
        <v>163860.91390811119</v>
      </c>
      <c r="C6" s="4">
        <v>194002.73317934209</v>
      </c>
      <c r="D6" s="4">
        <v>213945.41971481632</v>
      </c>
      <c r="E6" s="4">
        <v>48948.209387942472</v>
      </c>
      <c r="F6" s="4">
        <v>99889.233162986027</v>
      </c>
      <c r="G6" s="4">
        <v>193331.80199988675</v>
      </c>
      <c r="H6" s="4">
        <v>198990.50128497212</v>
      </c>
      <c r="I6" s="4">
        <f>SUM(B6:H6)</f>
        <v>1112968.8126380569</v>
      </c>
    </row>
    <row r="7" spans="1:9">
      <c r="A7" s="14" t="s">
        <v>1</v>
      </c>
      <c r="B7" s="4">
        <v>191163.65979462271</v>
      </c>
      <c r="C7" s="4">
        <v>135491.38045978983</v>
      </c>
      <c r="D7" s="4">
        <v>179775.62508691728</v>
      </c>
      <c r="E7" s="4">
        <v>359365.27940621064</v>
      </c>
      <c r="F7" s="4">
        <v>178258.6237496103</v>
      </c>
      <c r="G7" s="4">
        <v>43531.062614715331</v>
      </c>
      <c r="H7" s="4">
        <v>101738.45181370637</v>
      </c>
      <c r="I7" s="4">
        <f>SUM(B7:H7)</f>
        <v>1189324.0829255725</v>
      </c>
    </row>
    <row r="8" spans="1:9">
      <c r="A8" s="13" t="s">
        <v>0</v>
      </c>
      <c r="B8" s="12">
        <f>SUM(B3:B7)</f>
        <v>901249.41179314221</v>
      </c>
      <c r="C8" s="12">
        <f>SUM(C3:C7)</f>
        <v>894856.58115425007</v>
      </c>
      <c r="D8" s="12">
        <f>SUM(D3:D7)</f>
        <v>735147.36116211466</v>
      </c>
      <c r="E8" s="12">
        <f>SUM(E3:E7)</f>
        <v>730879.72923399811</v>
      </c>
      <c r="F8" s="12">
        <f>SUM(F3:F7)</f>
        <v>721759.63635856123</v>
      </c>
      <c r="G8" s="12">
        <f>SUM(G3:G7)</f>
        <v>657184.67347577901</v>
      </c>
      <c r="H8" s="12">
        <f>SUM(H3:H7)</f>
        <v>608630.78405681474</v>
      </c>
      <c r="I8" s="12">
        <f>SUM(I3:I7)</f>
        <v>5249708.1772346599</v>
      </c>
    </row>
    <row r="31" spans="1:23" ht="18">
      <c r="A31" s="23" t="s">
        <v>37</v>
      </c>
      <c r="B31" s="23"/>
      <c r="C31" s="23"/>
      <c r="D31" s="23"/>
      <c r="E31" s="23"/>
      <c r="F31" s="23"/>
      <c r="G31" s="23"/>
      <c r="H31" s="23"/>
      <c r="I31" s="23"/>
      <c r="J31" s="23"/>
      <c r="K31" s="23"/>
      <c r="L31" s="23"/>
      <c r="M31" s="23"/>
      <c r="N31" s="23"/>
      <c r="O31" s="23"/>
      <c r="P31" s="23"/>
      <c r="Q31" s="23"/>
      <c r="R31" s="23"/>
      <c r="S31" s="23"/>
      <c r="T31" s="23"/>
      <c r="U31" s="23"/>
      <c r="V31" s="23"/>
      <c r="W31" s="23"/>
    </row>
    <row r="32" spans="1:23">
      <c r="A32" s="22"/>
      <c r="B32" s="22"/>
      <c r="C32" s="22"/>
      <c r="D32" s="22"/>
      <c r="E32" s="22"/>
    </row>
    <row r="33" spans="1:5">
      <c r="A33" s="22"/>
      <c r="B33" s="22"/>
      <c r="C33" s="22"/>
      <c r="D33" s="22"/>
      <c r="E33" s="22"/>
    </row>
    <row r="34" spans="1:5">
      <c r="A34" s="22"/>
      <c r="B34" s="22"/>
      <c r="C34" s="22"/>
      <c r="D34" s="22"/>
      <c r="E34" s="22"/>
    </row>
    <row r="35" spans="1:5">
      <c r="A35" s="22"/>
      <c r="B35" s="22"/>
      <c r="C35" s="22"/>
      <c r="D35" s="22"/>
      <c r="E35" s="22"/>
    </row>
  </sheetData>
  <autoFilter ref="A2:I8" xr:uid="{74EF1178-4F3C-2643-A38E-A2ADAC5F3432}"/>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Items_sales</vt:lpstr>
      <vt:lpstr>Items_analysis</vt:lpstr>
      <vt:lpstr>sales_by_hero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ifill</dc:creator>
  <cp:lastModifiedBy>ian ifill</cp:lastModifiedBy>
  <dcterms:created xsi:type="dcterms:W3CDTF">2025-07-05T00:51:13Z</dcterms:created>
  <dcterms:modified xsi:type="dcterms:W3CDTF">2025-07-06T00:12:06Z</dcterms:modified>
</cp:coreProperties>
</file>