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nutstore\parallel_discord_rank\colorednoise\"/>
    </mc:Choice>
  </mc:AlternateContent>
  <bookViews>
    <workbookView xWindow="0" yWindow="0" windowWidth="20460" windowHeight="7776" activeTab="1"/>
  </bookViews>
  <sheets>
    <sheet name="colorednoise" sheetId="6" r:id="rId1"/>
    <sheet name="colorednoise (wangxu)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7" l="1"/>
  <c r="K22" i="7"/>
  <c r="F22" i="7"/>
  <c r="H22" i="7" s="1"/>
  <c r="B22" i="7"/>
  <c r="L22" i="7" s="1"/>
  <c r="M21" i="7"/>
  <c r="K21" i="7"/>
  <c r="F21" i="7"/>
  <c r="H21" i="7" s="1"/>
  <c r="B21" i="7"/>
  <c r="L21" i="7" s="1"/>
  <c r="M20" i="7"/>
  <c r="K20" i="7"/>
  <c r="F20" i="7"/>
  <c r="H20" i="7" s="1"/>
  <c r="B20" i="7"/>
  <c r="L20" i="7" s="1"/>
  <c r="M19" i="7"/>
  <c r="K19" i="7"/>
  <c r="F19" i="7"/>
  <c r="H19" i="7" s="1"/>
  <c r="B19" i="7"/>
  <c r="L19" i="7" s="1"/>
  <c r="M18" i="7"/>
  <c r="K18" i="7"/>
  <c r="F18" i="7"/>
  <c r="H18" i="7" s="1"/>
  <c r="B18" i="7"/>
  <c r="L18" i="7" s="1"/>
  <c r="M17" i="7"/>
  <c r="K17" i="7"/>
  <c r="F17" i="7"/>
  <c r="H17" i="7" s="1"/>
  <c r="B17" i="7"/>
  <c r="L17" i="7" s="1"/>
  <c r="M16" i="7"/>
  <c r="K16" i="7"/>
  <c r="F16" i="7"/>
  <c r="H16" i="7" s="1"/>
  <c r="B16" i="7"/>
  <c r="L16" i="7" s="1"/>
  <c r="M15" i="7"/>
  <c r="K15" i="7"/>
  <c r="F15" i="7"/>
  <c r="H15" i="7" s="1"/>
  <c r="B15" i="7"/>
  <c r="L15" i="7" s="1"/>
  <c r="M14" i="7"/>
  <c r="K14" i="7"/>
  <c r="F14" i="7"/>
  <c r="H14" i="7" s="1"/>
  <c r="B14" i="7"/>
  <c r="L14" i="7" s="1"/>
  <c r="M13" i="7"/>
  <c r="K13" i="7"/>
  <c r="H13" i="7"/>
  <c r="F13" i="7"/>
  <c r="B13" i="7"/>
  <c r="L13" i="7" s="1"/>
  <c r="M12" i="7"/>
  <c r="L12" i="7"/>
  <c r="K12" i="7"/>
  <c r="N12" i="7" s="1"/>
  <c r="F12" i="7"/>
  <c r="H12" i="7" s="1"/>
  <c r="D12" i="7"/>
  <c r="B12" i="7"/>
  <c r="M11" i="7"/>
  <c r="K11" i="7"/>
  <c r="H11" i="7"/>
  <c r="F11" i="7"/>
  <c r="B11" i="7"/>
  <c r="L11" i="7" s="1"/>
  <c r="N11" i="7" s="1"/>
  <c r="M10" i="7"/>
  <c r="L10" i="7"/>
  <c r="K10" i="7"/>
  <c r="F10" i="7"/>
  <c r="H10" i="7" s="1"/>
  <c r="D10" i="7"/>
  <c r="B10" i="7"/>
  <c r="M9" i="7"/>
  <c r="K9" i="7"/>
  <c r="H9" i="7"/>
  <c r="F9" i="7"/>
  <c r="B9" i="7"/>
  <c r="L9" i="7" s="1"/>
  <c r="M8" i="7"/>
  <c r="L8" i="7"/>
  <c r="K8" i="7"/>
  <c r="F8" i="7"/>
  <c r="H8" i="7" s="1"/>
  <c r="D8" i="7"/>
  <c r="B8" i="7"/>
  <c r="R7" i="7"/>
  <c r="M7" i="7"/>
  <c r="K7" i="7"/>
  <c r="H7" i="7"/>
  <c r="F7" i="7"/>
  <c r="B7" i="7"/>
  <c r="L7" i="7" s="1"/>
  <c r="M6" i="7"/>
  <c r="L6" i="7"/>
  <c r="K6" i="7"/>
  <c r="F6" i="7"/>
  <c r="H6" i="7" s="1"/>
  <c r="D6" i="7"/>
  <c r="B6" i="7"/>
  <c r="R5" i="7"/>
  <c r="M5" i="7"/>
  <c r="K5" i="7"/>
  <c r="H5" i="7"/>
  <c r="F5" i="7"/>
  <c r="B5" i="7"/>
  <c r="L5" i="7" s="1"/>
  <c r="M4" i="7"/>
  <c r="L4" i="7"/>
  <c r="K4" i="7"/>
  <c r="N4" i="7" s="1"/>
  <c r="F4" i="7"/>
  <c r="H4" i="7" s="1"/>
  <c r="D4" i="7"/>
  <c r="B4" i="7"/>
  <c r="M3" i="7"/>
  <c r="K3" i="7"/>
  <c r="H3" i="7"/>
  <c r="H1" i="7" s="1"/>
  <c r="F3" i="7"/>
  <c r="B3" i="7"/>
  <c r="L3" i="7" s="1"/>
  <c r="N5" i="7" l="1"/>
  <c r="N7" i="7"/>
  <c r="N9" i="7"/>
  <c r="N10" i="7"/>
  <c r="N13" i="7"/>
  <c r="N16" i="7"/>
  <c r="N20" i="7"/>
  <c r="N6" i="7"/>
  <c r="N8" i="7"/>
  <c r="N15" i="7"/>
  <c r="N19" i="7"/>
  <c r="R4" i="7"/>
  <c r="R8" i="7"/>
  <c r="R12" i="7"/>
  <c r="R10" i="7"/>
  <c r="N3" i="7"/>
  <c r="R6" i="7"/>
  <c r="R9" i="7"/>
  <c r="R15" i="7"/>
  <c r="N17" i="7"/>
  <c r="R19" i="7"/>
  <c r="N21" i="7"/>
  <c r="R3" i="7"/>
  <c r="R11" i="7"/>
  <c r="N14" i="7"/>
  <c r="R16" i="7"/>
  <c r="N18" i="7"/>
  <c r="R20" i="7"/>
  <c r="N22" i="7"/>
  <c r="R13" i="7"/>
  <c r="R17" i="7"/>
  <c r="R21" i="7"/>
  <c r="R14" i="7"/>
  <c r="R18" i="7"/>
  <c r="R22" i="7"/>
  <c r="D3" i="7"/>
  <c r="D5" i="7"/>
  <c r="D7" i="7"/>
  <c r="D9" i="7"/>
  <c r="D11" i="7"/>
  <c r="D13" i="7"/>
  <c r="D15" i="7"/>
  <c r="D17" i="7"/>
  <c r="D19" i="7"/>
  <c r="D21" i="7"/>
  <c r="D14" i="7"/>
  <c r="D16" i="7"/>
  <c r="D18" i="7"/>
  <c r="D20" i="7"/>
  <c r="D22" i="7"/>
  <c r="R23" i="6"/>
  <c r="R24" i="6"/>
  <c r="R25" i="6"/>
  <c r="R26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1" i="6" s="1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1" i="6" s="1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1" i="6" s="1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1" i="6" s="1"/>
  <c r="D1" i="7" l="1"/>
  <c r="R1" i="7"/>
  <c r="N1" i="7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6" i="6"/>
  <c r="K4" i="6"/>
  <c r="M4" i="6"/>
  <c r="K5" i="6"/>
  <c r="M5" i="6"/>
  <c r="K6" i="6"/>
  <c r="M6" i="6"/>
  <c r="K7" i="6"/>
  <c r="M7" i="6"/>
  <c r="K8" i="6"/>
  <c r="M8" i="6"/>
  <c r="K9" i="6"/>
  <c r="M9" i="6"/>
  <c r="K10" i="6"/>
  <c r="M10" i="6"/>
  <c r="K11" i="6"/>
  <c r="M11" i="6"/>
  <c r="K12" i="6"/>
  <c r="M12" i="6"/>
  <c r="K13" i="6"/>
  <c r="M13" i="6"/>
  <c r="K14" i="6"/>
  <c r="M14" i="6"/>
  <c r="K15" i="6"/>
  <c r="M15" i="6"/>
  <c r="K16" i="6"/>
  <c r="M16" i="6"/>
  <c r="K17" i="6"/>
  <c r="M17" i="6"/>
  <c r="K18" i="6"/>
  <c r="M18" i="6"/>
  <c r="K19" i="6"/>
  <c r="M19" i="6"/>
  <c r="K20" i="6"/>
  <c r="M20" i="6"/>
  <c r="K21" i="6"/>
  <c r="M21" i="6"/>
  <c r="K22" i="6"/>
  <c r="M22" i="6"/>
  <c r="M3" i="6"/>
  <c r="K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B22" i="6" l="1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L6" i="6" l="1"/>
  <c r="L3" i="6"/>
  <c r="L7" i="6"/>
  <c r="L11" i="6"/>
  <c r="L15" i="6"/>
  <c r="L19" i="6"/>
  <c r="L10" i="6"/>
  <c r="L18" i="6"/>
  <c r="L22" i="6"/>
  <c r="L4" i="6"/>
  <c r="L8" i="6"/>
  <c r="L12" i="6"/>
  <c r="L16" i="6"/>
  <c r="L20" i="6"/>
  <c r="L14" i="6"/>
  <c r="L5" i="6"/>
  <c r="L9" i="6"/>
  <c r="L13" i="6"/>
  <c r="L17" i="6"/>
  <c r="L21" i="6"/>
</calcChain>
</file>

<file path=xl/sharedStrings.xml><?xml version="1.0" encoding="utf-8"?>
<sst xmlns="http://schemas.openxmlformats.org/spreadsheetml/2006/main" count="40" uniqueCount="9">
  <si>
    <t>distance</t>
    <phoneticPr fontId="1" type="noConversion"/>
  </si>
  <si>
    <t>start</t>
    <phoneticPr fontId="1" type="noConversion"/>
  </si>
  <si>
    <t>end</t>
    <phoneticPr fontId="1" type="noConversion"/>
  </si>
  <si>
    <t>start</t>
    <phoneticPr fontId="1" type="noConversion"/>
  </si>
  <si>
    <t>original</t>
  </si>
  <si>
    <t>precise</t>
  </si>
  <si>
    <t>pdiscord</t>
  </si>
  <si>
    <t>DS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</si>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</sst>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4.4"/>
  <cols>
    <col min="1" max="8" width="8.88671875" customWidth="1"/>
  </cols>
  <sheetData>
    <row r="1" spans="1:18">
      <c r="A1" t="s">
        <v>5</v>
      </c>
      <c r="B1">
        <v>360</v>
      </c>
      <c r="C1" t="s">
        <v>7</v>
      </c>
      <c r="D1">
        <f>SUM(D3:D22)</f>
        <v>0.83333333333333337</v>
      </c>
      <c r="E1" t="s">
        <v>4</v>
      </c>
      <c r="F1">
        <v>360</v>
      </c>
      <c r="G1" t="s">
        <v>8</v>
      </c>
      <c r="H1">
        <f>SUM(H3:H22)</f>
        <v>2.9778050166208065</v>
      </c>
      <c r="K1" t="s">
        <v>5</v>
      </c>
      <c r="L1">
        <v>360</v>
      </c>
      <c r="M1" t="s">
        <v>7</v>
      </c>
      <c r="N1">
        <f>SUM(N3:N22)</f>
        <v>2.818347338935574</v>
      </c>
      <c r="O1" t="s">
        <v>6</v>
      </c>
      <c r="P1">
        <v>360</v>
      </c>
      <c r="Q1" t="s">
        <v>8</v>
      </c>
      <c r="R1">
        <f>SUM(R3:R22)</f>
        <v>0.60564009004411479</v>
      </c>
    </row>
    <row r="2" spans="1:18">
      <c r="A2" t="s">
        <v>3</v>
      </c>
      <c r="B2" t="s">
        <v>2</v>
      </c>
      <c r="C2" t="s">
        <v>0</v>
      </c>
      <c r="E2" t="s">
        <v>1</v>
      </c>
      <c r="F2" t="s">
        <v>2</v>
      </c>
      <c r="G2" t="s">
        <v>0</v>
      </c>
      <c r="K2" t="s">
        <v>3</v>
      </c>
      <c r="L2" t="s">
        <v>2</v>
      </c>
      <c r="M2" t="s">
        <v>0</v>
      </c>
      <c r="O2" t="s">
        <v>1</v>
      </c>
      <c r="P2" t="s">
        <v>2</v>
      </c>
      <c r="Q2" t="s">
        <v>0</v>
      </c>
    </row>
    <row r="3" spans="1:18">
      <c r="A3">
        <v>117501</v>
      </c>
      <c r="B3">
        <f t="shared" ref="B3:B22" si="0">A3+B$1</f>
        <v>117861</v>
      </c>
      <c r="C3">
        <v>10.5113</v>
      </c>
      <c r="D3">
        <f>IF(OR(COUNTIFS(E$3:E$26,"&gt;="&amp;A3,E$3:E$26,"&lt;="&amp;B3)&gt;0,COUNTIFS(F$3:F$26,"&gt;="&amp;A3,F$3:F$26,"&lt;="&amp;B3)&gt;0),1/(ROW(D3)-ROW(D$2)),0)</f>
        <v>0</v>
      </c>
      <c r="E3">
        <v>7150</v>
      </c>
      <c r="F3">
        <f t="shared" ref="F3:F22" si="1">E3+F$1</f>
        <v>7510</v>
      </c>
      <c r="G3">
        <v>10.8614</v>
      </c>
      <c r="H3">
        <f>IF(OR(COUNTIFS(A$3:A$22,"&gt;="&amp;E3,A$3:A$22,"&lt;="&amp;F3)&gt;0,COUNTIFS(B$3:B$22,"&gt;="&amp;E3,B$3:B$22,"&lt;="&amp;F3)&gt;0),0,1/(ROW(H3)-2))</f>
        <v>1</v>
      </c>
      <c r="K3">
        <f>A3</f>
        <v>117501</v>
      </c>
      <c r="L3">
        <f t="shared" ref="L3:M3" si="2">B3</f>
        <v>117861</v>
      </c>
      <c r="M3">
        <f t="shared" si="2"/>
        <v>10.5113</v>
      </c>
      <c r="N3">
        <f>IF(OR(COUNTIFS(O$3:O$26,"&gt;="&amp;K3,O$3:O$26,"&lt;="&amp;L3)&gt;0,COUNTIFS(P$3:P$26,"&gt;="&amp;K3,P$3:P$26,"&lt;="&amp;L3)&gt;0),1/(ROW(N3)-ROW(N$2)),0)</f>
        <v>1</v>
      </c>
      <c r="O3">
        <v>528180</v>
      </c>
      <c r="P3">
        <f t="shared" ref="P3:P26" si="3">O3+P$1</f>
        <v>528540</v>
      </c>
      <c r="Q3">
        <v>10.9521</v>
      </c>
      <c r="R3">
        <f>IF(OR(COUNTIFS(K$3:K$22,"&gt;="&amp;O3,K$3:K$22,"&lt;="&amp;P3)&gt;0,COUNTIFS(L$3:L$22,"&gt;="&amp;O3,L$3:L$22,"&lt;="&amp;P3)&gt;0),0,1/(ROW(R3)-2))</f>
        <v>0</v>
      </c>
    </row>
    <row r="4" spans="1:18">
      <c r="A4">
        <v>21239</v>
      </c>
      <c r="B4">
        <f t="shared" si="0"/>
        <v>21599</v>
      </c>
      <c r="C4">
        <v>10.3726</v>
      </c>
      <c r="D4">
        <f t="shared" ref="D4:D22" si="4">IF(OR(COUNTIFS(E$3:E$26,"&gt;="&amp;A4,E$3:E$26,"&lt;="&amp;B4)&gt;0,COUNTIFS(F$3:F$26,"&gt;="&amp;A4,F$3:F$26,"&lt;="&amp;B4)&gt;0),1/(ROW(D4)-ROW(D$2)),0)</f>
        <v>0.5</v>
      </c>
      <c r="E4">
        <v>94247</v>
      </c>
      <c r="F4">
        <f t="shared" si="1"/>
        <v>94607</v>
      </c>
      <c r="G4">
        <v>10.7606</v>
      </c>
      <c r="H4">
        <f t="shared" ref="H4:H22" si="5">IF(OR(COUNTIFS(A$3:A$22,"&gt;="&amp;E4,A$3:A$22,"&lt;="&amp;F4)&gt;0,COUNTIFS(B$3:B$22,"&gt;="&amp;E4,B$3:B$22,"&lt;="&amp;F4)&gt;0),0,1/(ROW(H4)-2))</f>
        <v>0.5</v>
      </c>
      <c r="K4">
        <f t="shared" ref="K4:K22" si="6">A4</f>
        <v>21239</v>
      </c>
      <c r="L4">
        <f t="shared" ref="L4:L22" si="7">B4</f>
        <v>21599</v>
      </c>
      <c r="M4">
        <f t="shared" ref="M4:M22" si="8">C4</f>
        <v>10.3726</v>
      </c>
      <c r="N4">
        <f t="shared" ref="N4:N22" si="9">IF(OR(COUNTIFS(O$3:O$26,"&gt;="&amp;K4,O$3:O$26,"&lt;="&amp;L4)&gt;0,COUNTIFS(P$3:P$26,"&gt;="&amp;K4,P$3:P$26,"&lt;="&amp;L4)&gt;0),1/(ROW(N4)-ROW(N$2)),0)</f>
        <v>0.5</v>
      </c>
      <c r="O4">
        <v>335931</v>
      </c>
      <c r="P4">
        <f t="shared" si="3"/>
        <v>336291</v>
      </c>
      <c r="Q4">
        <v>10.6356</v>
      </c>
      <c r="R4">
        <f t="shared" ref="R4:R26" si="10">IF(OR(COUNTIFS(K$3:K$22,"&gt;="&amp;O4,K$3:K$22,"&lt;="&amp;P4)&gt;0,COUNTIFS(L$3:L$22,"&gt;="&amp;O4,L$3:L$22,"&lt;="&amp;P4)&gt;0),0,1/(ROW(R4)-2))</f>
        <v>0</v>
      </c>
    </row>
    <row r="5" spans="1:18">
      <c r="A5">
        <v>528278</v>
      </c>
      <c r="B5">
        <f t="shared" si="0"/>
        <v>528638</v>
      </c>
      <c r="C5">
        <v>10.372199999999999</v>
      </c>
      <c r="D5">
        <f t="shared" si="4"/>
        <v>0</v>
      </c>
      <c r="E5">
        <v>75491</v>
      </c>
      <c r="F5">
        <f t="shared" si="1"/>
        <v>75851</v>
      </c>
      <c r="G5">
        <v>10.7567</v>
      </c>
      <c r="H5">
        <f t="shared" si="5"/>
        <v>0.33333333333333331</v>
      </c>
      <c r="K5">
        <f t="shared" si="6"/>
        <v>528278</v>
      </c>
      <c r="L5">
        <f t="shared" si="7"/>
        <v>528638</v>
      </c>
      <c r="M5">
        <f t="shared" si="8"/>
        <v>10.372199999999999</v>
      </c>
      <c r="N5">
        <f t="shared" si="9"/>
        <v>0.33333333333333331</v>
      </c>
      <c r="O5">
        <v>117508</v>
      </c>
      <c r="P5">
        <f t="shared" si="3"/>
        <v>117868</v>
      </c>
      <c r="Q5">
        <v>10.613300000000001</v>
      </c>
      <c r="R5">
        <f t="shared" si="10"/>
        <v>0</v>
      </c>
    </row>
    <row r="6" spans="1:18">
      <c r="A6">
        <v>18320</v>
      </c>
      <c r="B6">
        <f t="shared" si="0"/>
        <v>18680</v>
      </c>
      <c r="C6">
        <v>10.2644</v>
      </c>
      <c r="D6">
        <f t="shared" si="4"/>
        <v>0.25</v>
      </c>
      <c r="E6">
        <v>56144</v>
      </c>
      <c r="F6">
        <f t="shared" si="1"/>
        <v>56504</v>
      </c>
      <c r="G6">
        <v>10.7233</v>
      </c>
      <c r="H6">
        <f t="shared" si="5"/>
        <v>0</v>
      </c>
      <c r="K6">
        <f t="shared" si="6"/>
        <v>18320</v>
      </c>
      <c r="L6">
        <f t="shared" si="7"/>
        <v>18680</v>
      </c>
      <c r="M6">
        <f t="shared" si="8"/>
        <v>10.2644</v>
      </c>
      <c r="N6">
        <f t="shared" si="9"/>
        <v>0</v>
      </c>
      <c r="O6">
        <v>56210</v>
      </c>
      <c r="P6">
        <f t="shared" si="3"/>
        <v>56570</v>
      </c>
      <c r="Q6">
        <v>10.5891</v>
      </c>
      <c r="R6">
        <f t="shared" si="10"/>
        <v>0</v>
      </c>
    </row>
    <row r="7" spans="1:18">
      <c r="A7">
        <v>406330</v>
      </c>
      <c r="B7">
        <f t="shared" si="0"/>
        <v>406690</v>
      </c>
      <c r="C7">
        <v>10.2181</v>
      </c>
      <c r="D7">
        <f t="shared" si="4"/>
        <v>0</v>
      </c>
      <c r="E7">
        <v>18374</v>
      </c>
      <c r="F7">
        <f t="shared" si="1"/>
        <v>18734</v>
      </c>
      <c r="G7">
        <v>10.6997</v>
      </c>
      <c r="H7">
        <f t="shared" si="5"/>
        <v>0</v>
      </c>
      <c r="K7">
        <f t="shared" si="6"/>
        <v>406330</v>
      </c>
      <c r="L7">
        <f t="shared" si="7"/>
        <v>406690</v>
      </c>
      <c r="M7">
        <f t="shared" si="8"/>
        <v>10.2181</v>
      </c>
      <c r="N7">
        <f t="shared" si="9"/>
        <v>0.2</v>
      </c>
      <c r="O7">
        <v>464832</v>
      </c>
      <c r="P7">
        <f t="shared" si="3"/>
        <v>465192</v>
      </c>
      <c r="Q7">
        <v>10.571899999999999</v>
      </c>
      <c r="R7">
        <f t="shared" si="10"/>
        <v>0</v>
      </c>
    </row>
    <row r="8" spans="1:18">
      <c r="A8">
        <v>464801</v>
      </c>
      <c r="B8">
        <f t="shared" si="0"/>
        <v>465161</v>
      </c>
      <c r="C8">
        <v>10.2072</v>
      </c>
      <c r="D8">
        <f t="shared" si="4"/>
        <v>0</v>
      </c>
      <c r="E8">
        <v>46296</v>
      </c>
      <c r="F8">
        <f t="shared" si="1"/>
        <v>46656</v>
      </c>
      <c r="G8">
        <v>10.6944</v>
      </c>
      <c r="H8">
        <f t="shared" si="5"/>
        <v>0.16666666666666666</v>
      </c>
      <c r="K8">
        <f t="shared" si="6"/>
        <v>464801</v>
      </c>
      <c r="L8">
        <f t="shared" si="7"/>
        <v>465161</v>
      </c>
      <c r="M8">
        <f t="shared" si="8"/>
        <v>10.2072</v>
      </c>
      <c r="N8">
        <f t="shared" si="9"/>
        <v>0.16666666666666666</v>
      </c>
      <c r="O8">
        <v>904364</v>
      </c>
      <c r="P8">
        <f t="shared" si="3"/>
        <v>904724</v>
      </c>
      <c r="Q8">
        <v>10.4825</v>
      </c>
      <c r="R8">
        <f t="shared" si="10"/>
        <v>0</v>
      </c>
    </row>
    <row r="9" spans="1:18">
      <c r="A9">
        <v>688654</v>
      </c>
      <c r="B9">
        <f t="shared" si="0"/>
        <v>689014</v>
      </c>
      <c r="C9">
        <v>10.202</v>
      </c>
      <c r="D9">
        <f t="shared" si="4"/>
        <v>0</v>
      </c>
      <c r="E9">
        <v>249589</v>
      </c>
      <c r="F9">
        <f t="shared" si="1"/>
        <v>249949</v>
      </c>
      <c r="G9">
        <v>10.623900000000001</v>
      </c>
      <c r="H9">
        <f t="shared" si="5"/>
        <v>0.14285714285714285</v>
      </c>
      <c r="K9">
        <f t="shared" si="6"/>
        <v>688654</v>
      </c>
      <c r="L9">
        <f t="shared" si="7"/>
        <v>689014</v>
      </c>
      <c r="M9">
        <f t="shared" si="8"/>
        <v>10.202</v>
      </c>
      <c r="N9">
        <f t="shared" si="9"/>
        <v>0.14285714285714285</v>
      </c>
      <c r="O9">
        <v>186052</v>
      </c>
      <c r="P9">
        <f t="shared" si="3"/>
        <v>186412</v>
      </c>
      <c r="Q9">
        <v>10.4495</v>
      </c>
      <c r="R9">
        <f t="shared" si="10"/>
        <v>0</v>
      </c>
    </row>
    <row r="10" spans="1:18">
      <c r="A10">
        <v>809091</v>
      </c>
      <c r="B10">
        <f t="shared" si="0"/>
        <v>809451</v>
      </c>
      <c r="C10">
        <v>10.1972</v>
      </c>
      <c r="D10">
        <f t="shared" si="4"/>
        <v>0</v>
      </c>
      <c r="E10">
        <v>9153</v>
      </c>
      <c r="F10">
        <f t="shared" si="1"/>
        <v>9513</v>
      </c>
      <c r="G10">
        <v>10.6181</v>
      </c>
      <c r="H10">
        <f t="shared" si="5"/>
        <v>0.125</v>
      </c>
      <c r="K10">
        <f t="shared" si="6"/>
        <v>809091</v>
      </c>
      <c r="L10">
        <f t="shared" si="7"/>
        <v>809451</v>
      </c>
      <c r="M10">
        <f t="shared" si="8"/>
        <v>10.1972</v>
      </c>
      <c r="N10">
        <f t="shared" si="9"/>
        <v>0</v>
      </c>
      <c r="O10">
        <v>21240</v>
      </c>
      <c r="P10">
        <f t="shared" si="3"/>
        <v>21600</v>
      </c>
      <c r="Q10">
        <v>10.446999999999999</v>
      </c>
      <c r="R10">
        <f t="shared" si="10"/>
        <v>0</v>
      </c>
    </row>
    <row r="11" spans="1:18">
      <c r="A11">
        <v>335932</v>
      </c>
      <c r="B11">
        <f t="shared" si="0"/>
        <v>336292</v>
      </c>
      <c r="C11">
        <v>10.195499999999999</v>
      </c>
      <c r="D11">
        <f t="shared" si="4"/>
        <v>0</v>
      </c>
      <c r="E11">
        <v>21373</v>
      </c>
      <c r="F11">
        <f t="shared" si="1"/>
        <v>21733</v>
      </c>
      <c r="G11">
        <v>10.53</v>
      </c>
      <c r="H11">
        <f t="shared" si="5"/>
        <v>0</v>
      </c>
      <c r="K11">
        <f t="shared" si="6"/>
        <v>335932</v>
      </c>
      <c r="L11">
        <f t="shared" si="7"/>
        <v>336292</v>
      </c>
      <c r="M11">
        <f t="shared" si="8"/>
        <v>10.195499999999999</v>
      </c>
      <c r="N11">
        <f t="shared" si="9"/>
        <v>0.1111111111111111</v>
      </c>
      <c r="O11">
        <v>139356</v>
      </c>
      <c r="P11">
        <f t="shared" si="3"/>
        <v>139716</v>
      </c>
      <c r="Q11">
        <v>10.444800000000001</v>
      </c>
      <c r="R11">
        <f t="shared" si="10"/>
        <v>0.1111111111111111</v>
      </c>
    </row>
    <row r="12" spans="1:18">
      <c r="A12">
        <v>865041</v>
      </c>
      <c r="B12">
        <f t="shared" si="0"/>
        <v>865401</v>
      </c>
      <c r="C12">
        <v>10.1692</v>
      </c>
      <c r="D12">
        <f t="shared" si="4"/>
        <v>0</v>
      </c>
      <c r="E12">
        <v>185298</v>
      </c>
      <c r="F12">
        <f t="shared" si="1"/>
        <v>185658</v>
      </c>
      <c r="G12">
        <v>10.518599999999999</v>
      </c>
      <c r="H12">
        <f t="shared" si="5"/>
        <v>0.1</v>
      </c>
      <c r="K12">
        <f t="shared" si="6"/>
        <v>865041</v>
      </c>
      <c r="L12">
        <f t="shared" si="7"/>
        <v>865401</v>
      </c>
      <c r="M12">
        <f t="shared" si="8"/>
        <v>10.1692</v>
      </c>
      <c r="N12">
        <f t="shared" si="9"/>
        <v>0.1</v>
      </c>
      <c r="O12">
        <v>406281</v>
      </c>
      <c r="P12">
        <f t="shared" si="3"/>
        <v>406641</v>
      </c>
      <c r="Q12">
        <v>10.444100000000001</v>
      </c>
      <c r="R12">
        <f t="shared" si="10"/>
        <v>0</v>
      </c>
    </row>
    <row r="13" spans="1:18">
      <c r="A13">
        <v>50014</v>
      </c>
      <c r="B13">
        <f t="shared" si="0"/>
        <v>50374</v>
      </c>
      <c r="C13">
        <v>10.1435</v>
      </c>
      <c r="D13">
        <f t="shared" si="4"/>
        <v>0</v>
      </c>
      <c r="E13">
        <v>17389</v>
      </c>
      <c r="F13">
        <f t="shared" si="1"/>
        <v>17749</v>
      </c>
      <c r="G13">
        <v>10.469799999999999</v>
      </c>
      <c r="H13">
        <f t="shared" si="5"/>
        <v>9.0909090909090912E-2</v>
      </c>
      <c r="K13">
        <f t="shared" si="6"/>
        <v>50014</v>
      </c>
      <c r="L13">
        <f t="shared" si="7"/>
        <v>50374</v>
      </c>
      <c r="M13">
        <f t="shared" si="8"/>
        <v>10.1435</v>
      </c>
      <c r="N13">
        <f t="shared" si="9"/>
        <v>0</v>
      </c>
      <c r="O13">
        <v>865078</v>
      </c>
      <c r="P13">
        <f t="shared" si="3"/>
        <v>865438</v>
      </c>
      <c r="Q13">
        <v>10.432700000000001</v>
      </c>
      <c r="R13">
        <f t="shared" si="10"/>
        <v>0</v>
      </c>
    </row>
    <row r="14" spans="1:18">
      <c r="A14">
        <v>56232</v>
      </c>
      <c r="B14">
        <f t="shared" si="0"/>
        <v>56592</v>
      </c>
      <c r="C14">
        <v>10.1326</v>
      </c>
      <c r="D14">
        <f t="shared" si="4"/>
        <v>8.3333333333333329E-2</v>
      </c>
      <c r="E14">
        <v>98559</v>
      </c>
      <c r="F14">
        <f t="shared" si="1"/>
        <v>98919</v>
      </c>
      <c r="G14">
        <v>10.4046</v>
      </c>
      <c r="H14">
        <f t="shared" si="5"/>
        <v>8.3333333333333329E-2</v>
      </c>
      <c r="K14">
        <f t="shared" si="6"/>
        <v>56232</v>
      </c>
      <c r="L14">
        <f t="shared" si="7"/>
        <v>56592</v>
      </c>
      <c r="M14">
        <f t="shared" si="8"/>
        <v>10.1326</v>
      </c>
      <c r="N14">
        <f t="shared" si="9"/>
        <v>8.3333333333333329E-2</v>
      </c>
      <c r="O14">
        <v>246431</v>
      </c>
      <c r="P14">
        <f t="shared" si="3"/>
        <v>246791</v>
      </c>
      <c r="Q14">
        <v>10.4194</v>
      </c>
      <c r="R14">
        <f t="shared" si="10"/>
        <v>0</v>
      </c>
    </row>
    <row r="15" spans="1:18">
      <c r="A15">
        <v>862914</v>
      </c>
      <c r="B15">
        <f t="shared" si="0"/>
        <v>863274</v>
      </c>
      <c r="C15">
        <v>10.114800000000001</v>
      </c>
      <c r="D15">
        <f t="shared" si="4"/>
        <v>0</v>
      </c>
      <c r="E15">
        <v>515397</v>
      </c>
      <c r="F15">
        <f t="shared" si="1"/>
        <v>515757</v>
      </c>
      <c r="G15">
        <v>10.370699999999999</v>
      </c>
      <c r="H15">
        <f t="shared" si="5"/>
        <v>7.6923076923076927E-2</v>
      </c>
      <c r="K15">
        <f t="shared" si="6"/>
        <v>862914</v>
      </c>
      <c r="L15">
        <f t="shared" si="7"/>
        <v>863274</v>
      </c>
      <c r="M15">
        <f t="shared" si="8"/>
        <v>10.114800000000001</v>
      </c>
      <c r="N15">
        <f t="shared" si="9"/>
        <v>0</v>
      </c>
      <c r="O15">
        <v>596115</v>
      </c>
      <c r="P15">
        <f t="shared" si="3"/>
        <v>596475</v>
      </c>
      <c r="Q15">
        <v>10.387</v>
      </c>
      <c r="R15">
        <f t="shared" si="10"/>
        <v>7.6923076923076927E-2</v>
      </c>
    </row>
    <row r="16" spans="1:18">
      <c r="A16">
        <v>972583</v>
      </c>
      <c r="B16">
        <f t="shared" si="0"/>
        <v>972943</v>
      </c>
      <c r="C16">
        <v>10.1119</v>
      </c>
      <c r="D16">
        <f t="shared" si="4"/>
        <v>0</v>
      </c>
      <c r="E16">
        <v>10538</v>
      </c>
      <c r="F16">
        <f t="shared" si="1"/>
        <v>10898</v>
      </c>
      <c r="G16">
        <v>10.3558</v>
      </c>
      <c r="H16">
        <f t="shared" si="5"/>
        <v>7.1428571428571425E-2</v>
      </c>
      <c r="K16">
        <f t="shared" si="6"/>
        <v>972583</v>
      </c>
      <c r="L16">
        <f t="shared" si="7"/>
        <v>972943</v>
      </c>
      <c r="M16">
        <f t="shared" si="8"/>
        <v>10.1119</v>
      </c>
      <c r="N16">
        <f t="shared" si="9"/>
        <v>0</v>
      </c>
      <c r="O16">
        <v>804740</v>
      </c>
      <c r="P16">
        <f t="shared" si="3"/>
        <v>805100</v>
      </c>
      <c r="Q16">
        <v>10.382899999999999</v>
      </c>
      <c r="R16">
        <f t="shared" si="10"/>
        <v>7.1428571428571425E-2</v>
      </c>
    </row>
    <row r="17" spans="1:18">
      <c r="A17">
        <v>904451</v>
      </c>
      <c r="B17">
        <f t="shared" si="0"/>
        <v>904811</v>
      </c>
      <c r="C17">
        <v>10.1113</v>
      </c>
      <c r="D17">
        <f t="shared" si="4"/>
        <v>0</v>
      </c>
      <c r="E17">
        <v>943</v>
      </c>
      <c r="F17">
        <f t="shared" si="1"/>
        <v>1303</v>
      </c>
      <c r="G17">
        <v>10.354100000000001</v>
      </c>
      <c r="H17">
        <f t="shared" si="5"/>
        <v>6.6666666666666666E-2</v>
      </c>
      <c r="K17">
        <f t="shared" si="6"/>
        <v>904451</v>
      </c>
      <c r="L17">
        <f t="shared" si="7"/>
        <v>904811</v>
      </c>
      <c r="M17">
        <f t="shared" si="8"/>
        <v>10.1113</v>
      </c>
      <c r="N17">
        <f t="shared" si="9"/>
        <v>6.6666666666666666E-2</v>
      </c>
      <c r="O17">
        <v>560241</v>
      </c>
      <c r="P17">
        <f t="shared" si="3"/>
        <v>560601</v>
      </c>
      <c r="Q17">
        <v>10.3703</v>
      </c>
      <c r="R17">
        <f t="shared" si="10"/>
        <v>6.6666666666666666E-2</v>
      </c>
    </row>
    <row r="18" spans="1:18">
      <c r="A18">
        <v>91087</v>
      </c>
      <c r="B18">
        <f t="shared" si="0"/>
        <v>91447</v>
      </c>
      <c r="C18">
        <v>10.0791</v>
      </c>
      <c r="D18">
        <f t="shared" si="4"/>
        <v>0</v>
      </c>
      <c r="E18">
        <v>70533</v>
      </c>
      <c r="F18">
        <f t="shared" si="1"/>
        <v>70893</v>
      </c>
      <c r="G18">
        <v>10.3406</v>
      </c>
      <c r="H18">
        <f t="shared" si="5"/>
        <v>6.25E-2</v>
      </c>
      <c r="K18">
        <f t="shared" si="6"/>
        <v>91087</v>
      </c>
      <c r="L18">
        <f t="shared" si="7"/>
        <v>91447</v>
      </c>
      <c r="M18">
        <f t="shared" si="8"/>
        <v>10.0791</v>
      </c>
      <c r="N18">
        <f t="shared" si="9"/>
        <v>0</v>
      </c>
      <c r="O18">
        <v>824795</v>
      </c>
      <c r="P18">
        <f t="shared" si="3"/>
        <v>825155</v>
      </c>
      <c r="Q18">
        <v>10.358499999999999</v>
      </c>
      <c r="R18">
        <f t="shared" si="10"/>
        <v>6.25E-2</v>
      </c>
    </row>
    <row r="19" spans="1:18">
      <c r="A19">
        <v>186065</v>
      </c>
      <c r="B19">
        <f t="shared" si="0"/>
        <v>186425</v>
      </c>
      <c r="C19">
        <v>10.077199999999999</v>
      </c>
      <c r="D19">
        <f t="shared" si="4"/>
        <v>0</v>
      </c>
      <c r="E19">
        <v>20909</v>
      </c>
      <c r="F19">
        <f t="shared" si="1"/>
        <v>21269</v>
      </c>
      <c r="G19">
        <v>10.3184</v>
      </c>
      <c r="H19">
        <f t="shared" si="5"/>
        <v>0</v>
      </c>
      <c r="K19">
        <f t="shared" si="6"/>
        <v>186065</v>
      </c>
      <c r="L19">
        <f t="shared" si="7"/>
        <v>186425</v>
      </c>
      <c r="M19">
        <f t="shared" si="8"/>
        <v>10.077199999999999</v>
      </c>
      <c r="N19">
        <f t="shared" si="9"/>
        <v>5.8823529411764705E-2</v>
      </c>
      <c r="O19">
        <v>875322</v>
      </c>
      <c r="P19">
        <f t="shared" si="3"/>
        <v>875682</v>
      </c>
      <c r="Q19">
        <v>10.3439</v>
      </c>
      <c r="R19">
        <f t="shared" si="10"/>
        <v>5.8823529411764705E-2</v>
      </c>
    </row>
    <row r="20" spans="1:18">
      <c r="A20">
        <v>246443</v>
      </c>
      <c r="B20">
        <f t="shared" si="0"/>
        <v>246803</v>
      </c>
      <c r="C20">
        <v>10.0633</v>
      </c>
      <c r="D20">
        <f t="shared" si="4"/>
        <v>0</v>
      </c>
      <c r="E20">
        <v>206434</v>
      </c>
      <c r="F20">
        <f t="shared" si="1"/>
        <v>206794</v>
      </c>
      <c r="G20">
        <v>10.2522</v>
      </c>
      <c r="H20">
        <f t="shared" si="5"/>
        <v>5.5555555555555552E-2</v>
      </c>
      <c r="K20">
        <f t="shared" si="6"/>
        <v>246443</v>
      </c>
      <c r="L20">
        <f t="shared" si="7"/>
        <v>246803</v>
      </c>
      <c r="M20">
        <f t="shared" si="8"/>
        <v>10.0633</v>
      </c>
      <c r="N20">
        <f t="shared" si="9"/>
        <v>5.5555555555555552E-2</v>
      </c>
      <c r="O20">
        <v>968048</v>
      </c>
      <c r="P20">
        <f t="shared" si="3"/>
        <v>968408</v>
      </c>
      <c r="Q20">
        <v>10.332800000000001</v>
      </c>
      <c r="R20">
        <f t="shared" si="10"/>
        <v>5.5555555555555552E-2</v>
      </c>
    </row>
    <row r="21" spans="1:18">
      <c r="A21">
        <v>216939</v>
      </c>
      <c r="B21">
        <f t="shared" si="0"/>
        <v>217299</v>
      </c>
      <c r="C21">
        <v>10.050700000000001</v>
      </c>
      <c r="D21">
        <f t="shared" si="4"/>
        <v>0</v>
      </c>
      <c r="E21">
        <v>9804</v>
      </c>
      <c r="F21">
        <f t="shared" si="1"/>
        <v>10164</v>
      </c>
      <c r="G21">
        <v>10.233000000000001</v>
      </c>
      <c r="H21">
        <f t="shared" si="5"/>
        <v>5.2631578947368418E-2</v>
      </c>
      <c r="K21">
        <f t="shared" si="6"/>
        <v>216939</v>
      </c>
      <c r="L21">
        <f t="shared" si="7"/>
        <v>217299</v>
      </c>
      <c r="M21">
        <f t="shared" si="8"/>
        <v>10.050700000000001</v>
      </c>
      <c r="N21">
        <f t="shared" si="9"/>
        <v>0</v>
      </c>
      <c r="O21">
        <v>649735</v>
      </c>
      <c r="P21">
        <f t="shared" si="3"/>
        <v>650095</v>
      </c>
      <c r="Q21">
        <v>10.326599999999999</v>
      </c>
      <c r="R21">
        <f t="shared" si="10"/>
        <v>5.2631578947368418E-2</v>
      </c>
    </row>
    <row r="22" spans="1:18">
      <c r="A22">
        <v>52445</v>
      </c>
      <c r="B22">
        <f t="shared" si="0"/>
        <v>52805</v>
      </c>
      <c r="C22">
        <v>10.0464</v>
      </c>
      <c r="D22">
        <f t="shared" si="4"/>
        <v>0</v>
      </c>
      <c r="E22">
        <v>16556</v>
      </c>
      <c r="F22">
        <f t="shared" si="1"/>
        <v>16916</v>
      </c>
      <c r="G22">
        <v>10.2141</v>
      </c>
      <c r="H22">
        <f t="shared" si="5"/>
        <v>0.05</v>
      </c>
      <c r="K22">
        <f t="shared" si="6"/>
        <v>52445</v>
      </c>
      <c r="L22">
        <f t="shared" si="7"/>
        <v>52805</v>
      </c>
      <c r="M22">
        <f t="shared" si="8"/>
        <v>10.0464</v>
      </c>
      <c r="N22">
        <f t="shared" si="9"/>
        <v>0</v>
      </c>
      <c r="O22">
        <v>679618</v>
      </c>
      <c r="P22">
        <f t="shared" si="3"/>
        <v>679978</v>
      </c>
      <c r="Q22">
        <v>10.2994</v>
      </c>
      <c r="R22">
        <f t="shared" si="10"/>
        <v>0.05</v>
      </c>
    </row>
    <row r="23" spans="1:18">
      <c r="O23">
        <v>688651</v>
      </c>
      <c r="P23">
        <f t="shared" si="3"/>
        <v>689011</v>
      </c>
      <c r="Q23">
        <v>10.297800000000001</v>
      </c>
      <c r="R23">
        <f t="shared" si="10"/>
        <v>0</v>
      </c>
    </row>
    <row r="24" spans="1:18">
      <c r="O24">
        <v>283159</v>
      </c>
      <c r="P24">
        <f t="shared" si="3"/>
        <v>283519</v>
      </c>
      <c r="Q24">
        <v>10.281499999999999</v>
      </c>
      <c r="R24">
        <f t="shared" si="10"/>
        <v>4.5454545454545456E-2</v>
      </c>
    </row>
    <row r="25" spans="1:18">
      <c r="O25">
        <v>293523</v>
      </c>
      <c r="P25">
        <f t="shared" si="3"/>
        <v>293883</v>
      </c>
      <c r="Q25">
        <v>10.2545</v>
      </c>
      <c r="R25">
        <f t="shared" si="10"/>
        <v>4.3478260869565216E-2</v>
      </c>
    </row>
    <row r="26" spans="1:18">
      <c r="O26">
        <v>415323</v>
      </c>
      <c r="P26">
        <f t="shared" si="3"/>
        <v>415683</v>
      </c>
      <c r="Q26">
        <v>9.8778000000000006</v>
      </c>
      <c r="R26">
        <f t="shared" si="10"/>
        <v>4.1666666666666664E-2</v>
      </c>
    </row>
  </sheetData>
  <sortState ref="O3:Q26">
    <sortCondition descending="1" ref="Q3:Q26"/>
  </sortState>
  <phoneticPr fontId="1" type="noConversion"/>
  <conditionalFormatting sqref="H23:H34">
    <cfRule type="cellIs" dxfId="17" priority="12" operator="equal">
      <formula>TRUE</formula>
    </cfRule>
  </conditionalFormatting>
  <conditionalFormatting sqref="D3:D22">
    <cfRule type="cellIs" dxfId="16" priority="8" operator="equal">
      <formula>TRUE</formula>
    </cfRule>
  </conditionalFormatting>
  <conditionalFormatting sqref="D3:D22">
    <cfRule type="cellIs" dxfId="15" priority="7" operator="greaterThan">
      <formula>0</formula>
    </cfRule>
  </conditionalFormatting>
  <conditionalFormatting sqref="N3:N22">
    <cfRule type="cellIs" dxfId="14" priority="6" operator="equal">
      <formula>TRUE</formula>
    </cfRule>
  </conditionalFormatting>
  <conditionalFormatting sqref="N3:N22">
    <cfRule type="cellIs" dxfId="13" priority="5" operator="greaterThan">
      <formula>0</formula>
    </cfRule>
  </conditionalFormatting>
  <conditionalFormatting sqref="H3:H22">
    <cfRule type="cellIs" dxfId="12" priority="4" operator="equal">
      <formula>TRUE</formula>
    </cfRule>
  </conditionalFormatting>
  <conditionalFormatting sqref="H3:H22">
    <cfRule type="cellIs" dxfId="11" priority="3" operator="equal">
      <formula>0</formula>
    </cfRule>
  </conditionalFormatting>
  <conditionalFormatting sqref="R3:R26">
    <cfRule type="cellIs" dxfId="10" priority="2" operator="equal">
      <formula>TRUE</formula>
    </cfRule>
  </conditionalFormatting>
  <conditionalFormatting sqref="R3:R26">
    <cfRule type="cellIs" dxfId="9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F19" sqref="F19"/>
    </sheetView>
  </sheetViews>
  <sheetFormatPr defaultRowHeight="14.4"/>
  <cols>
    <col min="1" max="8" width="8.88671875" customWidth="1"/>
  </cols>
  <sheetData>
    <row r="1" spans="1:18">
      <c r="A1" t="s">
        <v>5</v>
      </c>
      <c r="B1">
        <v>360</v>
      </c>
      <c r="C1" t="s">
        <v>7</v>
      </c>
      <c r="D1">
        <f>SUM(D3:D22)</f>
        <v>0.83333333333333337</v>
      </c>
      <c r="E1" t="s">
        <v>4</v>
      </c>
      <c r="F1">
        <v>360</v>
      </c>
      <c r="G1" t="s">
        <v>8</v>
      </c>
      <c r="H1">
        <f>SUM(H3:H22)</f>
        <v>2.9778050166208065</v>
      </c>
      <c r="K1" t="s">
        <v>5</v>
      </c>
      <c r="L1">
        <v>360</v>
      </c>
      <c r="M1" t="s">
        <v>7</v>
      </c>
      <c r="N1">
        <f>SUM(N3:N22)</f>
        <v>2.6754901960784312</v>
      </c>
      <c r="O1" t="s">
        <v>6</v>
      </c>
      <c r="P1">
        <v>360</v>
      </c>
      <c r="Q1" t="s">
        <v>8</v>
      </c>
      <c r="R1">
        <f>SUM(R3:R22)</f>
        <v>0.79240748931151406</v>
      </c>
    </row>
    <row r="2" spans="1:18">
      <c r="A2" t="s">
        <v>1</v>
      </c>
      <c r="B2" t="s">
        <v>2</v>
      </c>
      <c r="C2" t="s">
        <v>0</v>
      </c>
      <c r="E2" t="s">
        <v>1</v>
      </c>
      <c r="F2" t="s">
        <v>2</v>
      </c>
      <c r="G2" t="s">
        <v>0</v>
      </c>
      <c r="K2" t="s">
        <v>1</v>
      </c>
      <c r="L2" t="s">
        <v>2</v>
      </c>
      <c r="M2" t="s">
        <v>0</v>
      </c>
      <c r="O2" t="s">
        <v>1</v>
      </c>
      <c r="P2" t="s">
        <v>2</v>
      </c>
      <c r="Q2" t="s">
        <v>0</v>
      </c>
    </row>
    <row r="3" spans="1:18">
      <c r="A3">
        <v>117501</v>
      </c>
      <c r="B3">
        <f t="shared" ref="B3:B22" si="0">A3+B$1</f>
        <v>117861</v>
      </c>
      <c r="C3">
        <v>10.5113</v>
      </c>
      <c r="D3">
        <f>IF(OR(COUNTIFS(E$3:E$26,"&gt;="&amp;A3,E$3:E$26,"&lt;="&amp;B3)&gt;0,COUNTIFS(F$3:F$26,"&gt;="&amp;A3,F$3:F$26,"&lt;="&amp;B3)&gt;0),1/(ROW(D3)-ROW(D$2)),0)</f>
        <v>0</v>
      </c>
      <c r="E3">
        <v>7150</v>
      </c>
      <c r="F3">
        <f t="shared" ref="F3:F22" si="1">E3+F$1</f>
        <v>7510</v>
      </c>
      <c r="G3">
        <v>10.8614</v>
      </c>
      <c r="H3">
        <f>IF(OR(COUNTIFS(A$3:A$22,"&gt;="&amp;E3,A$3:A$22,"&lt;="&amp;F3)&gt;0,COUNTIFS(B$3:B$22,"&gt;="&amp;E3,B$3:B$22,"&lt;="&amp;F3)&gt;0),0,1/(ROW(H3)-2))</f>
        <v>1</v>
      </c>
      <c r="K3">
        <f>A3</f>
        <v>117501</v>
      </c>
      <c r="L3">
        <f t="shared" ref="L3:M18" si="2">B3</f>
        <v>117861</v>
      </c>
      <c r="M3">
        <f t="shared" si="2"/>
        <v>10.5113</v>
      </c>
      <c r="N3">
        <f>IF(OR(COUNTIFS(O$3:O$26,"&gt;="&amp;K3,O$3:O$26,"&lt;="&amp;L3)&gt;0,COUNTIFS(P$3:P$26,"&gt;="&amp;K3,P$3:P$26,"&lt;="&amp;L3)&gt;0),1/(ROW(N3)-ROW(N$2)),0)</f>
        <v>1</v>
      </c>
      <c r="O3">
        <v>406281</v>
      </c>
      <c r="P3">
        <v>406641</v>
      </c>
      <c r="Q3">
        <v>11.5115989332498</v>
      </c>
      <c r="R3">
        <f>IF(OR(COUNTIFS(K$3:K$22,"&gt;="&amp;O3,K$3:K$22,"&lt;="&amp;P3)&gt;0,COUNTIFS(L$3:L$22,"&gt;="&amp;O3,L$3:L$22,"&lt;="&amp;P3)&gt;0),0,1/(ROW(R3)-2))</f>
        <v>0</v>
      </c>
    </row>
    <row r="4" spans="1:18">
      <c r="A4">
        <v>21239</v>
      </c>
      <c r="B4">
        <f t="shared" si="0"/>
        <v>21599</v>
      </c>
      <c r="C4">
        <v>10.3726</v>
      </c>
      <c r="D4">
        <f t="shared" ref="D4:D22" si="3">IF(OR(COUNTIFS(E$3:E$26,"&gt;="&amp;A4,E$3:E$26,"&lt;="&amp;B4)&gt;0,COUNTIFS(F$3:F$26,"&gt;="&amp;A4,F$3:F$26,"&lt;="&amp;B4)&gt;0),1/(ROW(D4)-ROW(D$2)),0)</f>
        <v>0.5</v>
      </c>
      <c r="E4">
        <v>94247</v>
      </c>
      <c r="F4">
        <f t="shared" si="1"/>
        <v>94607</v>
      </c>
      <c r="G4">
        <v>10.7606</v>
      </c>
      <c r="H4">
        <f t="shared" ref="H4:H22" si="4">IF(OR(COUNTIFS(A$3:A$22,"&gt;="&amp;E4,A$3:A$22,"&lt;="&amp;F4)&gt;0,COUNTIFS(B$3:B$22,"&gt;="&amp;E4,B$3:B$22,"&lt;="&amp;F4)&gt;0),0,1/(ROW(H4)-2))</f>
        <v>0.5</v>
      </c>
      <c r="K4">
        <f t="shared" ref="K4:M22" si="5">A4</f>
        <v>21239</v>
      </c>
      <c r="L4">
        <f t="shared" si="2"/>
        <v>21599</v>
      </c>
      <c r="M4">
        <f t="shared" si="2"/>
        <v>10.3726</v>
      </c>
      <c r="N4">
        <f t="shared" ref="N4:N22" si="6">IF(OR(COUNTIFS(O$3:O$26,"&gt;="&amp;K4,O$3:O$26,"&lt;="&amp;L4)&gt;0,COUNTIFS(P$3:P$26,"&gt;="&amp;K4,P$3:P$26,"&lt;="&amp;L4)&gt;0),1/(ROW(N4)-ROW(N$2)),0)</f>
        <v>0.5</v>
      </c>
      <c r="O4">
        <v>117508</v>
      </c>
      <c r="P4">
        <v>117868</v>
      </c>
      <c r="Q4">
        <v>11.4541854795528</v>
      </c>
      <c r="R4">
        <f t="shared" ref="R4:R26" si="7">IF(OR(COUNTIFS(K$3:K$22,"&gt;="&amp;O4,K$3:K$22,"&lt;="&amp;P4)&gt;0,COUNTIFS(L$3:L$22,"&gt;="&amp;O4,L$3:L$22,"&lt;="&amp;P4)&gt;0),0,1/(ROW(R4)-2))</f>
        <v>0</v>
      </c>
    </row>
    <row r="5" spans="1:18">
      <c r="A5">
        <v>528278</v>
      </c>
      <c r="B5">
        <f t="shared" si="0"/>
        <v>528638</v>
      </c>
      <c r="C5">
        <v>10.372199999999999</v>
      </c>
      <c r="D5">
        <f t="shared" si="3"/>
        <v>0</v>
      </c>
      <c r="E5">
        <v>75491</v>
      </c>
      <c r="F5">
        <f t="shared" si="1"/>
        <v>75851</v>
      </c>
      <c r="G5">
        <v>10.7567</v>
      </c>
      <c r="H5">
        <f t="shared" si="4"/>
        <v>0.33333333333333331</v>
      </c>
      <c r="K5">
        <f t="shared" si="5"/>
        <v>528278</v>
      </c>
      <c r="L5">
        <f t="shared" si="2"/>
        <v>528638</v>
      </c>
      <c r="M5">
        <f t="shared" si="2"/>
        <v>10.372199999999999</v>
      </c>
      <c r="N5">
        <f t="shared" si="6"/>
        <v>0.33333333333333331</v>
      </c>
      <c r="O5">
        <v>335931</v>
      </c>
      <c r="P5">
        <v>336291</v>
      </c>
      <c r="Q5">
        <v>11.445846845035099</v>
      </c>
      <c r="R5">
        <f t="shared" si="7"/>
        <v>0</v>
      </c>
    </row>
    <row r="6" spans="1:18">
      <c r="A6">
        <v>18320</v>
      </c>
      <c r="B6">
        <f t="shared" si="0"/>
        <v>18680</v>
      </c>
      <c r="C6">
        <v>10.2644</v>
      </c>
      <c r="D6">
        <f t="shared" si="3"/>
        <v>0.25</v>
      </c>
      <c r="E6">
        <v>56144</v>
      </c>
      <c r="F6">
        <f t="shared" si="1"/>
        <v>56504</v>
      </c>
      <c r="G6">
        <v>10.7233</v>
      </c>
      <c r="H6">
        <f t="shared" si="4"/>
        <v>0</v>
      </c>
      <c r="K6">
        <f t="shared" si="5"/>
        <v>18320</v>
      </c>
      <c r="L6">
        <f t="shared" si="2"/>
        <v>18680</v>
      </c>
      <c r="M6">
        <f t="shared" si="2"/>
        <v>10.2644</v>
      </c>
      <c r="N6">
        <f t="shared" si="6"/>
        <v>0</v>
      </c>
      <c r="O6">
        <v>464832</v>
      </c>
      <c r="P6">
        <v>465192</v>
      </c>
      <c r="Q6">
        <v>11.427224947466399</v>
      </c>
      <c r="R6">
        <f t="shared" si="7"/>
        <v>0</v>
      </c>
    </row>
    <row r="7" spans="1:18">
      <c r="A7">
        <v>406330</v>
      </c>
      <c r="B7">
        <f t="shared" si="0"/>
        <v>406690</v>
      </c>
      <c r="C7">
        <v>10.2181</v>
      </c>
      <c r="D7">
        <f t="shared" si="3"/>
        <v>0</v>
      </c>
      <c r="E7">
        <v>18374</v>
      </c>
      <c r="F7">
        <f t="shared" si="1"/>
        <v>18734</v>
      </c>
      <c r="G7">
        <v>10.6997</v>
      </c>
      <c r="H7">
        <f t="shared" si="4"/>
        <v>0</v>
      </c>
      <c r="K7">
        <f t="shared" si="5"/>
        <v>406330</v>
      </c>
      <c r="L7">
        <f t="shared" si="2"/>
        <v>406690</v>
      </c>
      <c r="M7">
        <f t="shared" si="2"/>
        <v>10.2181</v>
      </c>
      <c r="N7">
        <f t="shared" si="6"/>
        <v>0.2</v>
      </c>
      <c r="O7">
        <v>186052</v>
      </c>
      <c r="P7">
        <v>186412</v>
      </c>
      <c r="Q7">
        <v>11.4006396750357</v>
      </c>
      <c r="R7">
        <f t="shared" si="7"/>
        <v>0</v>
      </c>
    </row>
    <row r="8" spans="1:18">
      <c r="A8">
        <v>464801</v>
      </c>
      <c r="B8">
        <f t="shared" si="0"/>
        <v>465161</v>
      </c>
      <c r="C8">
        <v>10.2072</v>
      </c>
      <c r="D8">
        <f t="shared" si="3"/>
        <v>0</v>
      </c>
      <c r="E8">
        <v>46296</v>
      </c>
      <c r="F8">
        <f t="shared" si="1"/>
        <v>46656</v>
      </c>
      <c r="G8">
        <v>10.6944</v>
      </c>
      <c r="H8">
        <f t="shared" si="4"/>
        <v>0.16666666666666666</v>
      </c>
      <c r="K8">
        <f t="shared" si="5"/>
        <v>464801</v>
      </c>
      <c r="L8">
        <f t="shared" si="2"/>
        <v>465161</v>
      </c>
      <c r="M8">
        <f t="shared" si="2"/>
        <v>10.2072</v>
      </c>
      <c r="N8">
        <f t="shared" si="6"/>
        <v>0.16666666666666666</v>
      </c>
      <c r="O8">
        <v>596115</v>
      </c>
      <c r="P8">
        <v>596475</v>
      </c>
      <c r="Q8">
        <v>11.321537748910201</v>
      </c>
      <c r="R8">
        <f t="shared" si="7"/>
        <v>0.16666666666666666</v>
      </c>
    </row>
    <row r="9" spans="1:18">
      <c r="A9">
        <v>688654</v>
      </c>
      <c r="B9">
        <f t="shared" si="0"/>
        <v>689014</v>
      </c>
      <c r="C9">
        <v>10.202</v>
      </c>
      <c r="D9">
        <f t="shared" si="3"/>
        <v>0</v>
      </c>
      <c r="E9">
        <v>249589</v>
      </c>
      <c r="F9">
        <f t="shared" si="1"/>
        <v>249949</v>
      </c>
      <c r="G9">
        <v>10.623900000000001</v>
      </c>
      <c r="H9">
        <f t="shared" si="4"/>
        <v>0.14285714285714285</v>
      </c>
      <c r="K9">
        <f t="shared" si="5"/>
        <v>688654</v>
      </c>
      <c r="L9">
        <f t="shared" si="2"/>
        <v>689014</v>
      </c>
      <c r="M9">
        <f t="shared" si="2"/>
        <v>10.202</v>
      </c>
      <c r="N9">
        <f t="shared" si="6"/>
        <v>0</v>
      </c>
      <c r="O9">
        <v>649735</v>
      </c>
      <c r="P9">
        <v>650095</v>
      </c>
      <c r="Q9">
        <v>11.1344705307437</v>
      </c>
      <c r="R9">
        <f t="shared" si="7"/>
        <v>0.14285714285714285</v>
      </c>
    </row>
    <row r="10" spans="1:18">
      <c r="A10">
        <v>809091</v>
      </c>
      <c r="B10">
        <f t="shared" si="0"/>
        <v>809451</v>
      </c>
      <c r="C10">
        <v>10.1972</v>
      </c>
      <c r="D10">
        <f t="shared" si="3"/>
        <v>0</v>
      </c>
      <c r="E10">
        <v>9153</v>
      </c>
      <c r="F10">
        <f t="shared" si="1"/>
        <v>9513</v>
      </c>
      <c r="G10">
        <v>10.6181</v>
      </c>
      <c r="H10">
        <f t="shared" si="4"/>
        <v>0.125</v>
      </c>
      <c r="K10">
        <f t="shared" si="5"/>
        <v>809091</v>
      </c>
      <c r="L10">
        <f t="shared" si="2"/>
        <v>809451</v>
      </c>
      <c r="M10">
        <f t="shared" si="2"/>
        <v>10.1972</v>
      </c>
      <c r="N10">
        <f t="shared" si="6"/>
        <v>0</v>
      </c>
      <c r="O10">
        <v>865078</v>
      </c>
      <c r="P10">
        <v>865438</v>
      </c>
      <c r="Q10">
        <v>11.1252032790416</v>
      </c>
      <c r="R10">
        <f t="shared" si="7"/>
        <v>0</v>
      </c>
    </row>
    <row r="11" spans="1:18">
      <c r="A11">
        <v>335932</v>
      </c>
      <c r="B11">
        <f t="shared" si="0"/>
        <v>336292</v>
      </c>
      <c r="C11">
        <v>10.195499999999999</v>
      </c>
      <c r="D11">
        <f t="shared" si="3"/>
        <v>0</v>
      </c>
      <c r="E11">
        <v>21373</v>
      </c>
      <c r="F11">
        <f t="shared" si="1"/>
        <v>21733</v>
      </c>
      <c r="G11">
        <v>10.53</v>
      </c>
      <c r="H11">
        <f t="shared" si="4"/>
        <v>0</v>
      </c>
      <c r="K11">
        <f t="shared" si="5"/>
        <v>335932</v>
      </c>
      <c r="L11">
        <f t="shared" si="2"/>
        <v>336292</v>
      </c>
      <c r="M11">
        <f t="shared" si="2"/>
        <v>10.195499999999999</v>
      </c>
      <c r="N11">
        <f t="shared" si="6"/>
        <v>0.1111111111111111</v>
      </c>
      <c r="O11">
        <v>139356</v>
      </c>
      <c r="P11">
        <v>139716</v>
      </c>
      <c r="Q11">
        <v>11.0745942137849</v>
      </c>
      <c r="R11">
        <f t="shared" si="7"/>
        <v>0.1111111111111111</v>
      </c>
    </row>
    <row r="12" spans="1:18">
      <c r="A12">
        <v>865041</v>
      </c>
      <c r="B12">
        <f t="shared" si="0"/>
        <v>865401</v>
      </c>
      <c r="C12">
        <v>10.1692</v>
      </c>
      <c r="D12">
        <f t="shared" si="3"/>
        <v>0</v>
      </c>
      <c r="E12">
        <v>185298</v>
      </c>
      <c r="F12">
        <f t="shared" si="1"/>
        <v>185658</v>
      </c>
      <c r="G12">
        <v>10.518599999999999</v>
      </c>
      <c r="H12">
        <f t="shared" si="4"/>
        <v>0.1</v>
      </c>
      <c r="K12">
        <f t="shared" si="5"/>
        <v>865041</v>
      </c>
      <c r="L12">
        <f t="shared" si="2"/>
        <v>865401</v>
      </c>
      <c r="M12">
        <f t="shared" si="2"/>
        <v>10.1692</v>
      </c>
      <c r="N12">
        <f t="shared" si="6"/>
        <v>0.1</v>
      </c>
      <c r="O12">
        <v>56210</v>
      </c>
      <c r="P12">
        <v>56570</v>
      </c>
      <c r="Q12">
        <v>11.0096312835625</v>
      </c>
      <c r="R12">
        <f t="shared" si="7"/>
        <v>0</v>
      </c>
    </row>
    <row r="13" spans="1:18">
      <c r="A13">
        <v>50014</v>
      </c>
      <c r="B13">
        <f t="shared" si="0"/>
        <v>50374</v>
      </c>
      <c r="C13">
        <v>10.1435</v>
      </c>
      <c r="D13">
        <f t="shared" si="3"/>
        <v>0</v>
      </c>
      <c r="E13">
        <v>17389</v>
      </c>
      <c r="F13">
        <f t="shared" si="1"/>
        <v>17749</v>
      </c>
      <c r="G13">
        <v>10.469799999999999</v>
      </c>
      <c r="H13">
        <f t="shared" si="4"/>
        <v>9.0909090909090912E-2</v>
      </c>
      <c r="K13">
        <f t="shared" si="5"/>
        <v>50014</v>
      </c>
      <c r="L13">
        <f t="shared" si="2"/>
        <v>50374</v>
      </c>
      <c r="M13">
        <f t="shared" si="2"/>
        <v>10.1435</v>
      </c>
      <c r="N13">
        <f t="shared" si="6"/>
        <v>0</v>
      </c>
      <c r="O13">
        <v>528180</v>
      </c>
      <c r="P13">
        <v>528540</v>
      </c>
      <c r="Q13">
        <v>11.0048572912146</v>
      </c>
      <c r="R13">
        <f t="shared" si="7"/>
        <v>0</v>
      </c>
    </row>
    <row r="14" spans="1:18">
      <c r="A14">
        <v>56232</v>
      </c>
      <c r="B14">
        <f t="shared" si="0"/>
        <v>56592</v>
      </c>
      <c r="C14">
        <v>10.1326</v>
      </c>
      <c r="D14">
        <f t="shared" si="3"/>
        <v>8.3333333333333329E-2</v>
      </c>
      <c r="E14">
        <v>98559</v>
      </c>
      <c r="F14">
        <f t="shared" si="1"/>
        <v>98919</v>
      </c>
      <c r="G14">
        <v>10.4046</v>
      </c>
      <c r="H14">
        <f t="shared" si="4"/>
        <v>8.3333333333333329E-2</v>
      </c>
      <c r="K14">
        <f t="shared" si="5"/>
        <v>56232</v>
      </c>
      <c r="L14">
        <f t="shared" si="2"/>
        <v>56592</v>
      </c>
      <c r="M14">
        <f t="shared" si="2"/>
        <v>10.1326</v>
      </c>
      <c r="N14">
        <f t="shared" si="6"/>
        <v>8.3333333333333329E-2</v>
      </c>
      <c r="O14">
        <v>804740</v>
      </c>
      <c r="P14">
        <v>805100</v>
      </c>
      <c r="Q14">
        <v>10.9519454892726</v>
      </c>
      <c r="R14">
        <f t="shared" si="7"/>
        <v>8.3333333333333329E-2</v>
      </c>
    </row>
    <row r="15" spans="1:18">
      <c r="A15">
        <v>862914</v>
      </c>
      <c r="B15">
        <f t="shared" si="0"/>
        <v>863274</v>
      </c>
      <c r="C15">
        <v>10.114800000000001</v>
      </c>
      <c r="D15">
        <f t="shared" si="3"/>
        <v>0</v>
      </c>
      <c r="E15">
        <v>515397</v>
      </c>
      <c r="F15">
        <f t="shared" si="1"/>
        <v>515757</v>
      </c>
      <c r="G15">
        <v>10.370699999999999</v>
      </c>
      <c r="H15">
        <f t="shared" si="4"/>
        <v>7.6923076923076927E-2</v>
      </c>
      <c r="K15">
        <f t="shared" si="5"/>
        <v>862914</v>
      </c>
      <c r="L15">
        <f t="shared" si="2"/>
        <v>863274</v>
      </c>
      <c r="M15">
        <f t="shared" si="2"/>
        <v>10.114800000000001</v>
      </c>
      <c r="N15">
        <f t="shared" si="6"/>
        <v>0</v>
      </c>
      <c r="O15">
        <v>904364</v>
      </c>
      <c r="P15">
        <v>904724</v>
      </c>
      <c r="Q15">
        <v>10.9398837745197</v>
      </c>
      <c r="R15">
        <f t="shared" si="7"/>
        <v>0</v>
      </c>
    </row>
    <row r="16" spans="1:18">
      <c r="A16">
        <v>972583</v>
      </c>
      <c r="B16">
        <f t="shared" si="0"/>
        <v>972943</v>
      </c>
      <c r="C16">
        <v>10.1119</v>
      </c>
      <c r="D16">
        <f t="shared" si="3"/>
        <v>0</v>
      </c>
      <c r="E16">
        <v>10538</v>
      </c>
      <c r="F16">
        <f t="shared" si="1"/>
        <v>10898</v>
      </c>
      <c r="G16">
        <v>10.3558</v>
      </c>
      <c r="H16">
        <f t="shared" si="4"/>
        <v>7.1428571428571425E-2</v>
      </c>
      <c r="K16">
        <f t="shared" si="5"/>
        <v>972583</v>
      </c>
      <c r="L16">
        <f t="shared" si="2"/>
        <v>972943</v>
      </c>
      <c r="M16">
        <f t="shared" si="2"/>
        <v>10.1119</v>
      </c>
      <c r="N16">
        <f t="shared" si="6"/>
        <v>0</v>
      </c>
      <c r="O16">
        <v>560241</v>
      </c>
      <c r="P16">
        <v>560601</v>
      </c>
      <c r="Q16">
        <v>10.8607286127589</v>
      </c>
      <c r="R16">
        <f t="shared" si="7"/>
        <v>7.1428571428571425E-2</v>
      </c>
    </row>
    <row r="17" spans="1:18">
      <c r="A17">
        <v>904451</v>
      </c>
      <c r="B17">
        <f t="shared" si="0"/>
        <v>904811</v>
      </c>
      <c r="C17">
        <v>10.1113</v>
      </c>
      <c r="D17">
        <f t="shared" si="3"/>
        <v>0</v>
      </c>
      <c r="E17">
        <v>943</v>
      </c>
      <c r="F17">
        <f t="shared" si="1"/>
        <v>1303</v>
      </c>
      <c r="G17">
        <v>10.354100000000001</v>
      </c>
      <c r="H17">
        <f t="shared" si="4"/>
        <v>6.6666666666666666E-2</v>
      </c>
      <c r="K17">
        <f t="shared" si="5"/>
        <v>904451</v>
      </c>
      <c r="L17">
        <f t="shared" si="2"/>
        <v>904811</v>
      </c>
      <c r="M17">
        <f t="shared" si="2"/>
        <v>10.1113</v>
      </c>
      <c r="N17">
        <f t="shared" si="6"/>
        <v>6.6666666666666666E-2</v>
      </c>
      <c r="O17">
        <v>246431</v>
      </c>
      <c r="P17">
        <v>246791</v>
      </c>
      <c r="Q17">
        <v>10.8428987360391</v>
      </c>
      <c r="R17">
        <f t="shared" si="7"/>
        <v>0</v>
      </c>
    </row>
    <row r="18" spans="1:18">
      <c r="A18">
        <v>91087</v>
      </c>
      <c r="B18">
        <f t="shared" si="0"/>
        <v>91447</v>
      </c>
      <c r="C18">
        <v>10.0791</v>
      </c>
      <c r="D18">
        <f t="shared" si="3"/>
        <v>0</v>
      </c>
      <c r="E18">
        <v>70533</v>
      </c>
      <c r="F18">
        <f t="shared" si="1"/>
        <v>70893</v>
      </c>
      <c r="G18">
        <v>10.3406</v>
      </c>
      <c r="H18">
        <f t="shared" si="4"/>
        <v>6.25E-2</v>
      </c>
      <c r="K18">
        <f t="shared" si="5"/>
        <v>91087</v>
      </c>
      <c r="L18">
        <f t="shared" si="2"/>
        <v>91447</v>
      </c>
      <c r="M18">
        <f t="shared" si="2"/>
        <v>10.0791</v>
      </c>
      <c r="N18">
        <f t="shared" si="6"/>
        <v>0</v>
      </c>
      <c r="O18">
        <v>21240</v>
      </c>
      <c r="P18">
        <v>21600</v>
      </c>
      <c r="Q18">
        <v>10.8023196120092</v>
      </c>
      <c r="R18">
        <f t="shared" si="7"/>
        <v>0</v>
      </c>
    </row>
    <row r="19" spans="1:18">
      <c r="A19">
        <v>186065</v>
      </c>
      <c r="B19">
        <f t="shared" si="0"/>
        <v>186425</v>
      </c>
      <c r="C19">
        <v>10.077199999999999</v>
      </c>
      <c r="D19">
        <f t="shared" si="3"/>
        <v>0</v>
      </c>
      <c r="E19">
        <v>20909</v>
      </c>
      <c r="F19">
        <f t="shared" si="1"/>
        <v>21269</v>
      </c>
      <c r="G19">
        <v>10.3184</v>
      </c>
      <c r="H19">
        <f t="shared" si="4"/>
        <v>0</v>
      </c>
      <c r="K19">
        <f t="shared" si="5"/>
        <v>186065</v>
      </c>
      <c r="L19">
        <f t="shared" si="5"/>
        <v>186425</v>
      </c>
      <c r="M19">
        <f t="shared" si="5"/>
        <v>10.077199999999999</v>
      </c>
      <c r="N19">
        <f t="shared" si="6"/>
        <v>5.8823529411764705E-2</v>
      </c>
      <c r="O19">
        <v>283159</v>
      </c>
      <c r="P19">
        <v>283519</v>
      </c>
      <c r="Q19">
        <v>10.801771660241601</v>
      </c>
      <c r="R19">
        <f t="shared" si="7"/>
        <v>5.8823529411764705E-2</v>
      </c>
    </row>
    <row r="20" spans="1:18">
      <c r="A20">
        <v>246443</v>
      </c>
      <c r="B20">
        <f t="shared" si="0"/>
        <v>246803</v>
      </c>
      <c r="C20">
        <v>10.0633</v>
      </c>
      <c r="D20">
        <f t="shared" si="3"/>
        <v>0</v>
      </c>
      <c r="E20">
        <v>206434</v>
      </c>
      <c r="F20">
        <f t="shared" si="1"/>
        <v>206794</v>
      </c>
      <c r="G20">
        <v>10.2522</v>
      </c>
      <c r="H20">
        <f t="shared" si="4"/>
        <v>5.5555555555555552E-2</v>
      </c>
      <c r="K20">
        <f t="shared" si="5"/>
        <v>246443</v>
      </c>
      <c r="L20">
        <f t="shared" si="5"/>
        <v>246803</v>
      </c>
      <c r="M20">
        <f t="shared" si="5"/>
        <v>10.0633</v>
      </c>
      <c r="N20">
        <f t="shared" si="6"/>
        <v>5.5555555555555552E-2</v>
      </c>
      <c r="O20">
        <v>679618</v>
      </c>
      <c r="P20">
        <v>679978</v>
      </c>
      <c r="Q20">
        <v>10.697612630863</v>
      </c>
      <c r="R20">
        <f t="shared" si="7"/>
        <v>5.5555555555555552E-2</v>
      </c>
    </row>
    <row r="21" spans="1:18">
      <c r="A21">
        <v>216939</v>
      </c>
      <c r="B21">
        <f t="shared" si="0"/>
        <v>217299</v>
      </c>
      <c r="C21">
        <v>10.050700000000001</v>
      </c>
      <c r="D21">
        <f t="shared" si="3"/>
        <v>0</v>
      </c>
      <c r="E21">
        <v>9804</v>
      </c>
      <c r="F21">
        <f t="shared" si="1"/>
        <v>10164</v>
      </c>
      <c r="G21">
        <v>10.233000000000001</v>
      </c>
      <c r="H21">
        <f t="shared" si="4"/>
        <v>5.2631578947368418E-2</v>
      </c>
      <c r="K21">
        <f t="shared" si="5"/>
        <v>216939</v>
      </c>
      <c r="L21">
        <f t="shared" si="5"/>
        <v>217299</v>
      </c>
      <c r="M21">
        <f t="shared" si="5"/>
        <v>10.050700000000001</v>
      </c>
      <c r="N21">
        <f t="shared" si="6"/>
        <v>0</v>
      </c>
      <c r="O21">
        <v>293523</v>
      </c>
      <c r="P21">
        <v>293883</v>
      </c>
      <c r="Q21">
        <v>10.6871554213457</v>
      </c>
      <c r="R21">
        <f t="shared" si="7"/>
        <v>5.2631578947368418E-2</v>
      </c>
    </row>
    <row r="22" spans="1:18">
      <c r="A22">
        <v>52445</v>
      </c>
      <c r="B22">
        <f t="shared" si="0"/>
        <v>52805</v>
      </c>
      <c r="C22">
        <v>10.0464</v>
      </c>
      <c r="D22">
        <f t="shared" si="3"/>
        <v>0</v>
      </c>
      <c r="E22">
        <v>16556</v>
      </c>
      <c r="F22">
        <f t="shared" si="1"/>
        <v>16916</v>
      </c>
      <c r="G22">
        <v>10.2141</v>
      </c>
      <c r="H22">
        <f t="shared" si="4"/>
        <v>0.05</v>
      </c>
      <c r="K22">
        <f t="shared" si="5"/>
        <v>52445</v>
      </c>
      <c r="L22">
        <f t="shared" si="5"/>
        <v>52805</v>
      </c>
      <c r="M22">
        <f t="shared" si="5"/>
        <v>10.0464</v>
      </c>
      <c r="N22">
        <f t="shared" si="6"/>
        <v>0</v>
      </c>
      <c r="O22">
        <v>875322</v>
      </c>
      <c r="P22">
        <v>875682</v>
      </c>
      <c r="Q22">
        <v>10.5888972513666</v>
      </c>
      <c r="R22">
        <f t="shared" si="7"/>
        <v>0.05</v>
      </c>
    </row>
  </sheetData>
  <conditionalFormatting sqref="H23:H34">
    <cfRule type="cellIs" dxfId="8" priority="9" operator="equal">
      <formula>TRUE</formula>
    </cfRule>
  </conditionalFormatting>
  <conditionalFormatting sqref="D3:D22">
    <cfRule type="cellIs" dxfId="7" priority="8" operator="equal">
      <formula>TRUE</formula>
    </cfRule>
  </conditionalFormatting>
  <conditionalFormatting sqref="D3:D22">
    <cfRule type="cellIs" dxfId="6" priority="7" operator="greaterThan">
      <formula>0</formula>
    </cfRule>
  </conditionalFormatting>
  <conditionalFormatting sqref="N3:N22">
    <cfRule type="cellIs" dxfId="5" priority="6" operator="equal">
      <formula>TRUE</formula>
    </cfRule>
  </conditionalFormatting>
  <conditionalFormatting sqref="N3:N22">
    <cfRule type="cellIs" dxfId="4" priority="5" operator="greaterThan">
      <formula>0</formula>
    </cfRule>
  </conditionalFormatting>
  <conditionalFormatting sqref="H3:H22">
    <cfRule type="cellIs" dxfId="3" priority="4" operator="equal">
      <formula>TRUE</formula>
    </cfRule>
  </conditionalFormatting>
  <conditionalFormatting sqref="H3:H22">
    <cfRule type="cellIs" dxfId="2" priority="3" operator="equal">
      <formula>0</formula>
    </cfRule>
  </conditionalFormatting>
  <conditionalFormatting sqref="R3:R26">
    <cfRule type="cellIs" dxfId="1" priority="2" operator="equal">
      <formula>TRUE</formula>
    </cfRule>
  </conditionalFormatting>
  <conditionalFormatting sqref="R3:R2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colorednoise</vt:lpstr>
      <vt:lpstr>colorednoise (wangxu)</vt:lpstr>
    </vt:vector>
  </TitlesOfParts>
  <Company>SJTU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Malcolm</dc:creator>
  <cp:lastModifiedBy>Ian Malcolm</cp:lastModifiedBy>
  <dcterms:created xsi:type="dcterms:W3CDTF">2015-01-19T14:40:28Z</dcterms:created>
  <dcterms:modified xsi:type="dcterms:W3CDTF">2015-02-02T16:15:24Z</dcterms:modified>
</cp:coreProperties>
</file>