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nutstore\parallel_discord_rank\ecg\"/>
    </mc:Choice>
  </mc:AlternateContent>
  <bookViews>
    <workbookView xWindow="0" yWindow="0" windowWidth="20460" windowHeight="7770" activeTab="1"/>
  </bookViews>
  <sheets>
    <sheet name="ECG100" sheetId="1" r:id="rId1"/>
    <sheet name="ECG100 (wangxu)" sheetId="7" r:id="rId2"/>
    <sheet name="ECG101" sheetId="2" r:id="rId3"/>
    <sheet name="ECG102" sheetId="4" r:id="rId4"/>
    <sheet name="ECG103" sheetId="3" r:id="rId5"/>
    <sheet name="colorednois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3" i="7"/>
  <c r="M22" i="7"/>
  <c r="K22" i="7"/>
  <c r="F22" i="7"/>
  <c r="H22" i="7" s="1"/>
  <c r="B22" i="7"/>
  <c r="L22" i="7" s="1"/>
  <c r="M21" i="7"/>
  <c r="K21" i="7"/>
  <c r="F21" i="7"/>
  <c r="H21" i="7" s="1"/>
  <c r="B21" i="7"/>
  <c r="L21" i="7" s="1"/>
  <c r="M20" i="7"/>
  <c r="K20" i="7"/>
  <c r="F20" i="7"/>
  <c r="H20" i="7" s="1"/>
  <c r="B20" i="7"/>
  <c r="L20" i="7" s="1"/>
  <c r="M19" i="7"/>
  <c r="K19" i="7"/>
  <c r="F19" i="7"/>
  <c r="H19" i="7" s="1"/>
  <c r="B19" i="7"/>
  <c r="L19" i="7" s="1"/>
  <c r="M18" i="7"/>
  <c r="K18" i="7"/>
  <c r="F18" i="7"/>
  <c r="H18" i="7" s="1"/>
  <c r="B18" i="7"/>
  <c r="L18" i="7" s="1"/>
  <c r="M17" i="7"/>
  <c r="K17" i="7"/>
  <c r="F17" i="7"/>
  <c r="H17" i="7" s="1"/>
  <c r="B17" i="7"/>
  <c r="L17" i="7" s="1"/>
  <c r="M16" i="7"/>
  <c r="K16" i="7"/>
  <c r="F16" i="7"/>
  <c r="H16" i="7" s="1"/>
  <c r="B16" i="7"/>
  <c r="L16" i="7" s="1"/>
  <c r="M15" i="7"/>
  <c r="K15" i="7"/>
  <c r="F15" i="7"/>
  <c r="H15" i="7" s="1"/>
  <c r="B15" i="7"/>
  <c r="L15" i="7" s="1"/>
  <c r="M14" i="7"/>
  <c r="K14" i="7"/>
  <c r="F14" i="7"/>
  <c r="H14" i="7" s="1"/>
  <c r="B14" i="7"/>
  <c r="L14" i="7" s="1"/>
  <c r="M13" i="7"/>
  <c r="K13" i="7"/>
  <c r="F13" i="7"/>
  <c r="H13" i="7" s="1"/>
  <c r="B13" i="7"/>
  <c r="L13" i="7" s="1"/>
  <c r="M12" i="7"/>
  <c r="K12" i="7"/>
  <c r="F12" i="7"/>
  <c r="H12" i="7" s="1"/>
  <c r="B12" i="7"/>
  <c r="L12" i="7" s="1"/>
  <c r="M11" i="7"/>
  <c r="K11" i="7"/>
  <c r="F11" i="7"/>
  <c r="H11" i="7" s="1"/>
  <c r="B11" i="7"/>
  <c r="L11" i="7" s="1"/>
  <c r="M10" i="7"/>
  <c r="K10" i="7"/>
  <c r="F10" i="7"/>
  <c r="H10" i="7" s="1"/>
  <c r="B10" i="7"/>
  <c r="L10" i="7" s="1"/>
  <c r="M9" i="7"/>
  <c r="K9" i="7"/>
  <c r="F9" i="7"/>
  <c r="H9" i="7" s="1"/>
  <c r="B9" i="7"/>
  <c r="L9" i="7" s="1"/>
  <c r="M8" i="7"/>
  <c r="K8" i="7"/>
  <c r="F8" i="7"/>
  <c r="H8" i="7" s="1"/>
  <c r="B8" i="7"/>
  <c r="L8" i="7" s="1"/>
  <c r="M7" i="7"/>
  <c r="K7" i="7"/>
  <c r="F7" i="7"/>
  <c r="H7" i="7" s="1"/>
  <c r="B7" i="7"/>
  <c r="L7" i="7" s="1"/>
  <c r="R6" i="7"/>
  <c r="M6" i="7"/>
  <c r="K6" i="7"/>
  <c r="F6" i="7"/>
  <c r="H6" i="7" s="1"/>
  <c r="B6" i="7"/>
  <c r="L6" i="7" s="1"/>
  <c r="M5" i="7"/>
  <c r="K5" i="7"/>
  <c r="F5" i="7"/>
  <c r="H5" i="7" s="1"/>
  <c r="B5" i="7"/>
  <c r="L5" i="7" s="1"/>
  <c r="M4" i="7"/>
  <c r="K4" i="7"/>
  <c r="F4" i="7"/>
  <c r="H4" i="7" s="1"/>
  <c r="B4" i="7"/>
  <c r="L4" i="7" s="1"/>
  <c r="M3" i="7"/>
  <c r="K3" i="7"/>
  <c r="F3" i="7"/>
  <c r="H3" i="7" s="1"/>
  <c r="B3" i="7"/>
  <c r="L3" i="7" s="1"/>
  <c r="N4" i="7" l="1"/>
  <c r="N5" i="7"/>
  <c r="N8" i="7"/>
  <c r="N9" i="7"/>
  <c r="N12" i="7"/>
  <c r="N13" i="7"/>
  <c r="N16" i="7"/>
  <c r="N17" i="7"/>
  <c r="N18" i="7"/>
  <c r="N20" i="7"/>
  <c r="N21" i="7"/>
  <c r="R3" i="7"/>
  <c r="R7" i="7"/>
  <c r="R11" i="7"/>
  <c r="R15" i="7"/>
  <c r="R19" i="7"/>
  <c r="R10" i="7"/>
  <c r="H1" i="7"/>
  <c r="R8" i="7"/>
  <c r="N10" i="7"/>
  <c r="R12" i="7"/>
  <c r="N14" i="7"/>
  <c r="R16" i="7"/>
  <c r="R20" i="7"/>
  <c r="N22" i="7"/>
  <c r="R14" i="7"/>
  <c r="R4" i="7"/>
  <c r="N6" i="7"/>
  <c r="N3" i="7"/>
  <c r="R5" i="7"/>
  <c r="N7" i="7"/>
  <c r="R9" i="7"/>
  <c r="N11" i="7"/>
  <c r="R13" i="7"/>
  <c r="N15" i="7"/>
  <c r="R17" i="7"/>
  <c r="N19" i="7"/>
  <c r="R21" i="7"/>
  <c r="R18" i="7"/>
  <c r="R22" i="7"/>
  <c r="D3" i="7"/>
  <c r="D5" i="7"/>
  <c r="D7" i="7"/>
  <c r="D9" i="7"/>
  <c r="D11" i="7"/>
  <c r="D13" i="7"/>
  <c r="D15" i="7"/>
  <c r="D17" i="7"/>
  <c r="D19" i="7"/>
  <c r="D21" i="7"/>
  <c r="D4" i="7"/>
  <c r="D6" i="7"/>
  <c r="D8" i="7"/>
  <c r="D10" i="7"/>
  <c r="D12" i="7"/>
  <c r="D14" i="7"/>
  <c r="D16" i="7"/>
  <c r="D18" i="7"/>
  <c r="D20" i="7"/>
  <c r="D22" i="7"/>
  <c r="B3" i="1"/>
  <c r="D3" i="1"/>
  <c r="D1" i="1" s="1"/>
  <c r="F3" i="1"/>
  <c r="H3" i="1"/>
  <c r="H1" i="1" s="1"/>
  <c r="K3" i="1"/>
  <c r="L3" i="1"/>
  <c r="M3" i="1"/>
  <c r="N3" i="1"/>
  <c r="P3" i="1"/>
  <c r="B4" i="1"/>
  <c r="D4" i="1"/>
  <c r="F4" i="1"/>
  <c r="H4" i="1"/>
  <c r="K4" i="1"/>
  <c r="L4" i="1"/>
  <c r="R3" i="1" s="1"/>
  <c r="M4" i="1"/>
  <c r="P4" i="1"/>
  <c r="B5" i="1"/>
  <c r="D5" i="1"/>
  <c r="F5" i="1"/>
  <c r="H5" i="1"/>
  <c r="K5" i="1"/>
  <c r="L5" i="1"/>
  <c r="M5" i="1"/>
  <c r="N5" i="1"/>
  <c r="P5" i="1"/>
  <c r="B6" i="1"/>
  <c r="D6" i="1"/>
  <c r="F6" i="1"/>
  <c r="H6" i="1"/>
  <c r="K6" i="1"/>
  <c r="L6" i="1"/>
  <c r="N6" i="1" s="1"/>
  <c r="M6" i="1"/>
  <c r="P6" i="1"/>
  <c r="B7" i="1"/>
  <c r="D7" i="1"/>
  <c r="F7" i="1"/>
  <c r="H7" i="1"/>
  <c r="K7" i="1"/>
  <c r="L7" i="1"/>
  <c r="M7" i="1"/>
  <c r="N7" i="1"/>
  <c r="P7" i="1"/>
  <c r="B8" i="1"/>
  <c r="D8" i="1"/>
  <c r="F8" i="1"/>
  <c r="H8" i="1"/>
  <c r="K8" i="1"/>
  <c r="L8" i="1"/>
  <c r="R15" i="1" s="1"/>
  <c r="M8" i="1"/>
  <c r="P8" i="1"/>
  <c r="B9" i="1"/>
  <c r="D9" i="1"/>
  <c r="F9" i="1"/>
  <c r="H9" i="1"/>
  <c r="K9" i="1"/>
  <c r="L9" i="1"/>
  <c r="M9" i="1"/>
  <c r="N9" i="1"/>
  <c r="P9" i="1"/>
  <c r="B10" i="1"/>
  <c r="D10" i="1"/>
  <c r="F10" i="1"/>
  <c r="H10" i="1"/>
  <c r="K10" i="1"/>
  <c r="L10" i="1"/>
  <c r="N10" i="1" s="1"/>
  <c r="M10" i="1"/>
  <c r="P10" i="1"/>
  <c r="B11" i="1"/>
  <c r="D11" i="1"/>
  <c r="F11" i="1"/>
  <c r="H11" i="1"/>
  <c r="K11" i="1"/>
  <c r="L11" i="1"/>
  <c r="M11" i="1"/>
  <c r="N11" i="1"/>
  <c r="P11" i="1"/>
  <c r="B12" i="1"/>
  <c r="D12" i="1"/>
  <c r="F12" i="1"/>
  <c r="H12" i="1"/>
  <c r="K12" i="1"/>
  <c r="L12" i="1"/>
  <c r="N12" i="1" s="1"/>
  <c r="M12" i="1"/>
  <c r="P12" i="1"/>
  <c r="B13" i="1"/>
  <c r="D13" i="1"/>
  <c r="F13" i="1"/>
  <c r="H13" i="1"/>
  <c r="K13" i="1"/>
  <c r="L13" i="1"/>
  <c r="M13" i="1"/>
  <c r="N13" i="1"/>
  <c r="P13" i="1"/>
  <c r="B14" i="1"/>
  <c r="D14" i="1"/>
  <c r="F14" i="1"/>
  <c r="H14" i="1"/>
  <c r="K14" i="1"/>
  <c r="L14" i="1"/>
  <c r="N14" i="1" s="1"/>
  <c r="M14" i="1"/>
  <c r="P14" i="1"/>
  <c r="B15" i="1"/>
  <c r="D15" i="1"/>
  <c r="F15" i="1"/>
  <c r="H15" i="1"/>
  <c r="K15" i="1"/>
  <c r="L15" i="1"/>
  <c r="M15" i="1"/>
  <c r="N15" i="1"/>
  <c r="P15" i="1"/>
  <c r="B16" i="1"/>
  <c r="D16" i="1"/>
  <c r="F16" i="1"/>
  <c r="H16" i="1"/>
  <c r="K16" i="1"/>
  <c r="L16" i="1"/>
  <c r="R14" i="1" s="1"/>
  <c r="M16" i="1"/>
  <c r="P16" i="1"/>
  <c r="B17" i="1"/>
  <c r="D17" i="1"/>
  <c r="F17" i="1"/>
  <c r="H17" i="1"/>
  <c r="K17" i="1"/>
  <c r="L17" i="1"/>
  <c r="M17" i="1"/>
  <c r="N17" i="1"/>
  <c r="P17" i="1"/>
  <c r="B18" i="1"/>
  <c r="D18" i="1"/>
  <c r="F18" i="1"/>
  <c r="H18" i="1"/>
  <c r="K18" i="1"/>
  <c r="L18" i="1"/>
  <c r="N18" i="1" s="1"/>
  <c r="M18" i="1"/>
  <c r="P18" i="1"/>
  <c r="B19" i="1"/>
  <c r="D19" i="1"/>
  <c r="F19" i="1"/>
  <c r="H19" i="1"/>
  <c r="K19" i="1"/>
  <c r="L19" i="1"/>
  <c r="M19" i="1"/>
  <c r="N19" i="1"/>
  <c r="P19" i="1"/>
  <c r="B20" i="1"/>
  <c r="D20" i="1"/>
  <c r="F20" i="1"/>
  <c r="H20" i="1"/>
  <c r="K20" i="1"/>
  <c r="L20" i="1"/>
  <c r="N20" i="1" s="1"/>
  <c r="M20" i="1"/>
  <c r="P20" i="1"/>
  <c r="B21" i="1"/>
  <c r="D21" i="1"/>
  <c r="F21" i="1"/>
  <c r="H21" i="1"/>
  <c r="K21" i="1"/>
  <c r="L21" i="1"/>
  <c r="M21" i="1"/>
  <c r="N21" i="1"/>
  <c r="P21" i="1"/>
  <c r="B22" i="1"/>
  <c r="D22" i="1"/>
  <c r="F22" i="1"/>
  <c r="H22" i="1"/>
  <c r="K22" i="1"/>
  <c r="L22" i="1"/>
  <c r="R20" i="1" s="1"/>
  <c r="M22" i="1"/>
  <c r="P22" i="1"/>
  <c r="R22" i="1"/>
  <c r="P23" i="1"/>
  <c r="P24" i="1"/>
  <c r="R24" i="1"/>
  <c r="P25" i="1"/>
  <c r="P26" i="1"/>
  <c r="R26" i="1"/>
  <c r="R23" i="4"/>
  <c r="R24" i="4"/>
  <c r="R25" i="4"/>
  <c r="R26" i="4"/>
  <c r="R23" i="3"/>
  <c r="R24" i="3"/>
  <c r="R25" i="3"/>
  <c r="R26" i="3"/>
  <c r="R27" i="3"/>
  <c r="R28" i="3"/>
  <c r="R29" i="3"/>
  <c r="R30" i="3"/>
  <c r="R31" i="3"/>
  <c r="R32" i="3"/>
  <c r="R33" i="3"/>
  <c r="R34" i="3"/>
  <c r="R23" i="6"/>
  <c r="R24" i="6"/>
  <c r="R25" i="6"/>
  <c r="R26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1" i="6" s="1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" i="6" s="1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1" i="3" s="1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" i="3" s="1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1" i="4" s="1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" i="4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R3" i="2"/>
  <c r="H3" i="2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1" i="6" s="1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" i="6" s="1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1" i="3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 s="1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1" i="4" s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" i="4" s="1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" i="2" s="1"/>
  <c r="N1" i="7" l="1"/>
  <c r="D1" i="7"/>
  <c r="R1" i="7"/>
  <c r="R16" i="1"/>
  <c r="R8" i="1"/>
  <c r="R6" i="1"/>
  <c r="R4" i="1"/>
  <c r="R1" i="1" s="1"/>
  <c r="R18" i="1"/>
  <c r="R12" i="1"/>
  <c r="R10" i="1"/>
  <c r="R23" i="1"/>
  <c r="N22" i="1"/>
  <c r="R21" i="1"/>
  <c r="N16" i="1"/>
  <c r="R13" i="1"/>
  <c r="R9" i="1"/>
  <c r="N8" i="1"/>
  <c r="R7" i="1"/>
  <c r="R5" i="1"/>
  <c r="R25" i="1"/>
  <c r="R19" i="1"/>
  <c r="R17" i="1"/>
  <c r="R11" i="1"/>
  <c r="N4" i="1"/>
  <c r="N1" i="1" s="1"/>
  <c r="R1" i="2"/>
  <c r="H1" i="2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" i="3"/>
  <c r="K4" i="3"/>
  <c r="M4" i="3"/>
  <c r="K5" i="3"/>
  <c r="M5" i="3"/>
  <c r="K6" i="3"/>
  <c r="M6" i="3"/>
  <c r="K7" i="3"/>
  <c r="M7" i="3"/>
  <c r="K8" i="3"/>
  <c r="M8" i="3"/>
  <c r="K9" i="3"/>
  <c r="M9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/>
  <c r="K19" i="3"/>
  <c r="M19" i="3"/>
  <c r="K20" i="3"/>
  <c r="M20" i="3"/>
  <c r="K21" i="3"/>
  <c r="M21" i="3"/>
  <c r="K22" i="3"/>
  <c r="M22" i="3"/>
  <c r="M3" i="3"/>
  <c r="K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L3" i="4"/>
  <c r="M3" i="4"/>
  <c r="K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6" i="6"/>
  <c r="K4" i="6"/>
  <c r="M4" i="6"/>
  <c r="K5" i="6"/>
  <c r="M5" i="6"/>
  <c r="K6" i="6"/>
  <c r="M6" i="6"/>
  <c r="K7" i="6"/>
  <c r="M7" i="6"/>
  <c r="K8" i="6"/>
  <c r="M8" i="6"/>
  <c r="K9" i="6"/>
  <c r="M9" i="6"/>
  <c r="K10" i="6"/>
  <c r="M10" i="6"/>
  <c r="K11" i="6"/>
  <c r="M11" i="6"/>
  <c r="K12" i="6"/>
  <c r="M12" i="6"/>
  <c r="K13" i="6"/>
  <c r="M13" i="6"/>
  <c r="K14" i="6"/>
  <c r="M14" i="6"/>
  <c r="K15" i="6"/>
  <c r="M15" i="6"/>
  <c r="K16" i="6"/>
  <c r="M16" i="6"/>
  <c r="K17" i="6"/>
  <c r="M17" i="6"/>
  <c r="K18" i="6"/>
  <c r="M18" i="6"/>
  <c r="K19" i="6"/>
  <c r="M19" i="6"/>
  <c r="K20" i="6"/>
  <c r="M20" i="6"/>
  <c r="K21" i="6"/>
  <c r="M21" i="6"/>
  <c r="K22" i="6"/>
  <c r="M22" i="6"/>
  <c r="M3" i="6"/>
  <c r="K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L3" i="2"/>
  <c r="M3" i="2"/>
  <c r="K3" i="2"/>
  <c r="B22" i="6" l="1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L6" i="6" l="1"/>
  <c r="L3" i="6"/>
  <c r="L7" i="6"/>
  <c r="L11" i="6"/>
  <c r="L15" i="6"/>
  <c r="L19" i="6"/>
  <c r="L10" i="6"/>
  <c r="L18" i="6"/>
  <c r="L22" i="6"/>
  <c r="L4" i="6"/>
  <c r="L8" i="6"/>
  <c r="L12" i="6"/>
  <c r="L16" i="6"/>
  <c r="L20" i="6"/>
  <c r="L14" i="6"/>
  <c r="L5" i="6"/>
  <c r="L9" i="6"/>
  <c r="L13" i="6"/>
  <c r="L17" i="6"/>
  <c r="L21" i="6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2" i="3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2" i="2"/>
  <c r="L6" i="3" l="1"/>
  <c r="L14" i="3"/>
  <c r="L3" i="3"/>
  <c r="L7" i="3"/>
  <c r="L11" i="3"/>
  <c r="L15" i="3"/>
  <c r="L19" i="3"/>
  <c r="L22" i="3"/>
  <c r="L18" i="3"/>
  <c r="L4" i="3"/>
  <c r="L8" i="3"/>
  <c r="L12" i="3"/>
  <c r="L16" i="3"/>
  <c r="L20" i="3"/>
  <c r="L10" i="3"/>
  <c r="L5" i="3"/>
  <c r="L9" i="3"/>
  <c r="L13" i="3"/>
  <c r="L17" i="3"/>
  <c r="L21" i="3"/>
</calcChain>
</file>

<file path=xl/sharedStrings.xml><?xml version="1.0" encoding="utf-8"?>
<sst xmlns="http://schemas.openxmlformats.org/spreadsheetml/2006/main" count="120" uniqueCount="9">
  <si>
    <t>distance</t>
    <phoneticPr fontId="1" type="noConversion"/>
  </si>
  <si>
    <t>start</t>
    <phoneticPr fontId="1" type="noConversion"/>
  </si>
  <si>
    <t>end</t>
    <phoneticPr fontId="1" type="noConversion"/>
  </si>
  <si>
    <t>start</t>
    <phoneticPr fontId="1" type="noConversion"/>
  </si>
  <si>
    <t>original</t>
  </si>
  <si>
    <t>precise</t>
  </si>
  <si>
    <t>pdiscord</t>
  </si>
  <si>
    <t>DS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</si>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</sst>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38" sqref="D38"/>
    </sheetView>
  </sheetViews>
  <sheetFormatPr defaultRowHeight="13.5" x14ac:dyDescent="0.15"/>
  <cols>
    <col min="1" max="3" width="8.875" customWidth="1"/>
    <col min="5" max="8" width="8.875" customWidth="1"/>
  </cols>
  <sheetData>
    <row r="1" spans="1:18" x14ac:dyDescent="0.15">
      <c r="A1" t="s">
        <v>5</v>
      </c>
      <c r="B1">
        <v>360</v>
      </c>
      <c r="C1" t="s">
        <v>7</v>
      </c>
      <c r="D1">
        <f>SUM(D3:D22)</f>
        <v>2.7101190476190475</v>
      </c>
      <c r="E1" t="s">
        <v>4</v>
      </c>
      <c r="F1">
        <v>360</v>
      </c>
      <c r="G1" t="s">
        <v>8</v>
      </c>
      <c r="H1">
        <f>SUM(H3:H22)</f>
        <v>1.0041989872872226</v>
      </c>
      <c r="K1" t="s">
        <v>5</v>
      </c>
      <c r="L1">
        <v>360</v>
      </c>
      <c r="M1" t="s">
        <v>7</v>
      </c>
      <c r="N1">
        <f>SUM(N3:N22)</f>
        <v>3.1267607392607397</v>
      </c>
      <c r="O1" t="s">
        <v>6</v>
      </c>
      <c r="P1">
        <v>360</v>
      </c>
      <c r="Q1" t="s">
        <v>8</v>
      </c>
      <c r="R1">
        <f>SUM(R3:R22)</f>
        <v>0.55862003493582435</v>
      </c>
    </row>
    <row r="2" spans="1:18" x14ac:dyDescent="0.15">
      <c r="A2" t="s">
        <v>3</v>
      </c>
      <c r="B2" t="s">
        <v>2</v>
      </c>
      <c r="C2" t="s">
        <v>0</v>
      </c>
      <c r="E2" t="s">
        <v>1</v>
      </c>
      <c r="F2" t="s">
        <v>2</v>
      </c>
      <c r="G2" t="s">
        <v>0</v>
      </c>
      <c r="K2" t="s">
        <v>3</v>
      </c>
      <c r="L2" t="s">
        <v>2</v>
      </c>
      <c r="M2" t="s">
        <v>0</v>
      </c>
      <c r="O2" t="s">
        <v>1</v>
      </c>
      <c r="P2" t="s">
        <v>2</v>
      </c>
      <c r="Q2" t="s">
        <v>0</v>
      </c>
    </row>
    <row r="3" spans="1:18" x14ac:dyDescent="0.15">
      <c r="A3">
        <v>546582</v>
      </c>
      <c r="B3">
        <f>A3+B$1</f>
        <v>546942</v>
      </c>
      <c r="C3">
        <v>10.945</v>
      </c>
      <c r="D3">
        <f>IF(OR(COUNTIFS(E$3:E$26,"&gt;="&amp;A3,E$3:E$26,"&lt;="&amp;B3)&gt;0,COUNTIFS(F$3:F$26,"&gt;="&amp;A3,F$3:F$26,"&lt;="&amp;B3)&gt;0),1/(ROW(D3)-ROW(D$2)),0)</f>
        <v>1</v>
      </c>
      <c r="E3">
        <v>546680</v>
      </c>
      <c r="F3">
        <f>E3+F$1</f>
        <v>547040</v>
      </c>
      <c r="G3">
        <v>11.0578</v>
      </c>
      <c r="H3">
        <f>IF(OR(COUNTIFS(A$3:A$22,"&gt;="&amp;E3,A$3:A$22,"&lt;="&amp;F3)&gt;0,COUNTIFS(B$3:B$22,"&gt;="&amp;E3,B$3:B$22,"&lt;="&amp;F3)&gt;0),0,1/(ROW(H3)-2))</f>
        <v>0</v>
      </c>
      <c r="K3">
        <f>A3</f>
        <v>546582</v>
      </c>
      <c r="L3">
        <f t="shared" ref="L3:M3" si="0">B3</f>
        <v>546942</v>
      </c>
      <c r="M3">
        <f t="shared" si="0"/>
        <v>10.945</v>
      </c>
      <c r="N3">
        <f>IF(OR(COUNTIFS(O$3:O$26,"&gt;="&amp;K3,O$3:O$26,"&lt;="&amp;L3)&gt;0,COUNTIFS(P$3:P$26,"&gt;="&amp;K3,P$3:P$26,"&lt;="&amp;L3)&gt;0),1/(ROW(N3)-ROW(N$2)),0)</f>
        <v>1</v>
      </c>
      <c r="O3">
        <v>546594</v>
      </c>
      <c r="P3">
        <f>O3+P$1</f>
        <v>546954</v>
      </c>
      <c r="Q3">
        <v>10.95</v>
      </c>
      <c r="R3">
        <f>IF(OR(COUNTIFS(K$3:K$22,"&gt;="&amp;O3,K$3:K$22,"&lt;="&amp;P3)&gt;0,COUNTIFS(L$3:L$22,"&gt;="&amp;O3,L$3:L$22,"&lt;="&amp;P3)&gt;0),0,1/(ROW(R3)-2))</f>
        <v>0</v>
      </c>
    </row>
    <row r="4" spans="1:18" x14ac:dyDescent="0.15">
      <c r="A4">
        <v>583237</v>
      </c>
      <c r="B4">
        <f t="shared" ref="B4:B22" si="1">A4+B$1</f>
        <v>583597</v>
      </c>
      <c r="C4">
        <v>4.2222</v>
      </c>
      <c r="D4">
        <f t="shared" ref="D4:D22" si="2">IF(OR(COUNTIFS(E$3:E$26,"&gt;="&amp;A4,E$3:E$26,"&lt;="&amp;B4)&gt;0,COUNTIFS(F$3:F$26,"&gt;="&amp;A4,F$3:F$26,"&lt;="&amp;B4)&gt;0),1/(ROW(D4)-ROW(D$2)),0)</f>
        <v>0.5</v>
      </c>
      <c r="E4">
        <v>142133</v>
      </c>
      <c r="F4">
        <f t="shared" ref="F4:F22" si="3">E4+F$1</f>
        <v>142493</v>
      </c>
      <c r="G4">
        <v>4.3106</v>
      </c>
      <c r="H4">
        <f t="shared" ref="H4:H22" si="4">IF(OR(COUNTIFS(A$3:A$22,"&gt;="&amp;E4,A$3:A$22,"&lt;="&amp;F4)&gt;0,COUNTIFS(B$3:B$22,"&gt;="&amp;E4,B$3:B$22,"&lt;="&amp;F4)&gt;0),0,1/(ROW(H4)-2))</f>
        <v>0</v>
      </c>
      <c r="K4">
        <f t="shared" ref="K4:K22" si="5">A4</f>
        <v>583237</v>
      </c>
      <c r="L4">
        <f t="shared" ref="L4:L22" si="6">B4</f>
        <v>583597</v>
      </c>
      <c r="M4">
        <f t="shared" ref="M4:M22" si="7">C4</f>
        <v>4.2222</v>
      </c>
      <c r="N4">
        <f t="shared" ref="N4:N22" si="8">IF(OR(COUNTIFS(O$3:O$26,"&gt;="&amp;K4,O$3:O$26,"&lt;="&amp;L4)&gt;0,COUNTIFS(P$3:P$26,"&gt;="&amp;K4,P$3:P$26,"&lt;="&amp;L4)&gt;0),1/(ROW(N4)-ROW(N$2)),0)</f>
        <v>0.5</v>
      </c>
      <c r="O4">
        <v>583240</v>
      </c>
      <c r="P4">
        <f t="shared" ref="P4:P26" si="9">O4+P$1</f>
        <v>583600</v>
      </c>
      <c r="Q4">
        <v>4.3967999999999998</v>
      </c>
      <c r="R4">
        <f t="shared" ref="R4:R26" si="10">IF(OR(COUNTIFS(K$3:K$22,"&gt;="&amp;O4,K$3:K$22,"&lt;="&amp;P4)&gt;0,COUNTIFS(L$3:L$22,"&gt;="&amp;O4,L$3:L$22,"&lt;="&amp;P4)&gt;0),0,1/(ROW(R4)-2))</f>
        <v>0</v>
      </c>
    </row>
    <row r="5" spans="1:18" x14ac:dyDescent="0.15">
      <c r="A5">
        <v>582876</v>
      </c>
      <c r="B5">
        <f t="shared" si="1"/>
        <v>583236</v>
      </c>
      <c r="C5">
        <v>3.097</v>
      </c>
      <c r="D5">
        <f t="shared" si="2"/>
        <v>0.33333333333333331</v>
      </c>
      <c r="E5">
        <v>567093</v>
      </c>
      <c r="F5">
        <f t="shared" si="3"/>
        <v>567453</v>
      </c>
      <c r="G5">
        <v>4.2565999999999997</v>
      </c>
      <c r="H5">
        <f t="shared" si="4"/>
        <v>0</v>
      </c>
      <c r="K5">
        <f t="shared" si="5"/>
        <v>582876</v>
      </c>
      <c r="L5">
        <f t="shared" si="6"/>
        <v>583236</v>
      </c>
      <c r="M5">
        <f t="shared" si="7"/>
        <v>3.097</v>
      </c>
      <c r="N5">
        <f t="shared" si="8"/>
        <v>0.33333333333333331</v>
      </c>
      <c r="O5">
        <v>582880</v>
      </c>
      <c r="P5">
        <f t="shared" si="9"/>
        <v>583240</v>
      </c>
      <c r="Q5">
        <v>3.9542000000000002</v>
      </c>
      <c r="R5">
        <f t="shared" si="10"/>
        <v>0</v>
      </c>
    </row>
    <row r="6" spans="1:18" x14ac:dyDescent="0.15">
      <c r="A6">
        <v>66510</v>
      </c>
      <c r="B6">
        <f t="shared" si="1"/>
        <v>66870</v>
      </c>
      <c r="C6">
        <v>2.7934999999999999</v>
      </c>
      <c r="D6">
        <f t="shared" si="2"/>
        <v>0.25</v>
      </c>
      <c r="E6">
        <v>583153</v>
      </c>
      <c r="F6">
        <f t="shared" si="3"/>
        <v>583513</v>
      </c>
      <c r="G6">
        <v>4.1227</v>
      </c>
      <c r="H6">
        <f t="shared" si="4"/>
        <v>0</v>
      </c>
      <c r="K6">
        <f t="shared" si="5"/>
        <v>66510</v>
      </c>
      <c r="L6">
        <f t="shared" si="6"/>
        <v>66870</v>
      </c>
      <c r="M6">
        <f t="shared" si="7"/>
        <v>2.7934999999999999</v>
      </c>
      <c r="N6">
        <f t="shared" si="8"/>
        <v>0.25</v>
      </c>
      <c r="O6">
        <v>128077</v>
      </c>
      <c r="P6">
        <f t="shared" si="9"/>
        <v>128437</v>
      </c>
      <c r="Q6">
        <v>3.7562000000000002</v>
      </c>
      <c r="R6">
        <f t="shared" si="10"/>
        <v>0</v>
      </c>
    </row>
    <row r="7" spans="1:18" x14ac:dyDescent="0.15">
      <c r="A7">
        <v>141935</v>
      </c>
      <c r="B7">
        <f t="shared" si="1"/>
        <v>142295</v>
      </c>
      <c r="C7">
        <v>2.7825000000000002</v>
      </c>
      <c r="D7">
        <f t="shared" si="2"/>
        <v>0.2</v>
      </c>
      <c r="E7">
        <v>127873</v>
      </c>
      <c r="F7">
        <f t="shared" si="3"/>
        <v>128233</v>
      </c>
      <c r="G7">
        <v>3.8571</v>
      </c>
      <c r="H7">
        <f t="shared" si="4"/>
        <v>0</v>
      </c>
      <c r="K7">
        <f t="shared" si="5"/>
        <v>141935</v>
      </c>
      <c r="L7">
        <f t="shared" si="6"/>
        <v>142295</v>
      </c>
      <c r="M7">
        <f t="shared" si="7"/>
        <v>2.7825000000000002</v>
      </c>
      <c r="N7">
        <f t="shared" si="8"/>
        <v>0.2</v>
      </c>
      <c r="O7">
        <v>567026</v>
      </c>
      <c r="P7">
        <f t="shared" si="9"/>
        <v>567386</v>
      </c>
      <c r="Q7">
        <v>3.6983999999999999</v>
      </c>
      <c r="R7">
        <f t="shared" si="10"/>
        <v>0</v>
      </c>
    </row>
    <row r="8" spans="1:18" x14ac:dyDescent="0.15">
      <c r="A8">
        <v>421646</v>
      </c>
      <c r="B8">
        <f t="shared" si="1"/>
        <v>422006</v>
      </c>
      <c r="C8">
        <v>2.7732000000000001</v>
      </c>
      <c r="D8">
        <f t="shared" si="2"/>
        <v>0</v>
      </c>
      <c r="E8">
        <v>12948</v>
      </c>
      <c r="F8">
        <f t="shared" si="3"/>
        <v>13308</v>
      </c>
      <c r="G8">
        <v>3.8292000000000002</v>
      </c>
      <c r="H8">
        <f t="shared" si="4"/>
        <v>0.16666666666666666</v>
      </c>
      <c r="K8">
        <f t="shared" si="5"/>
        <v>421646</v>
      </c>
      <c r="L8">
        <f t="shared" si="6"/>
        <v>422006</v>
      </c>
      <c r="M8">
        <f t="shared" si="7"/>
        <v>2.7732000000000001</v>
      </c>
      <c r="N8">
        <f t="shared" si="8"/>
        <v>0.16666666666666666</v>
      </c>
      <c r="O8">
        <v>562801</v>
      </c>
      <c r="P8">
        <f t="shared" si="9"/>
        <v>563161</v>
      </c>
      <c r="Q8">
        <v>3.6465000000000001</v>
      </c>
      <c r="R8">
        <f t="shared" si="10"/>
        <v>0</v>
      </c>
    </row>
    <row r="9" spans="1:18" x14ac:dyDescent="0.15">
      <c r="A9">
        <v>397118</v>
      </c>
      <c r="B9">
        <f t="shared" si="1"/>
        <v>397478</v>
      </c>
      <c r="C9">
        <v>2.5806</v>
      </c>
      <c r="D9">
        <f t="shared" si="2"/>
        <v>0.14285714285714285</v>
      </c>
      <c r="E9">
        <v>433627</v>
      </c>
      <c r="F9">
        <f t="shared" si="3"/>
        <v>433987</v>
      </c>
      <c r="G9">
        <v>3.6339000000000001</v>
      </c>
      <c r="H9">
        <f t="shared" si="4"/>
        <v>0.14285714285714285</v>
      </c>
      <c r="K9">
        <f t="shared" si="5"/>
        <v>397118</v>
      </c>
      <c r="L9">
        <f t="shared" si="6"/>
        <v>397478</v>
      </c>
      <c r="M9">
        <f t="shared" si="7"/>
        <v>2.5806</v>
      </c>
      <c r="N9">
        <f t="shared" si="8"/>
        <v>0</v>
      </c>
      <c r="O9">
        <v>377059</v>
      </c>
      <c r="P9">
        <f t="shared" si="9"/>
        <v>377419</v>
      </c>
      <c r="Q9">
        <v>3.6377000000000002</v>
      </c>
      <c r="R9">
        <f t="shared" si="10"/>
        <v>0.14285714285714285</v>
      </c>
    </row>
    <row r="10" spans="1:18" x14ac:dyDescent="0.15">
      <c r="A10">
        <v>99575</v>
      </c>
      <c r="B10">
        <f t="shared" si="1"/>
        <v>99935</v>
      </c>
      <c r="C10">
        <v>2.5573000000000001</v>
      </c>
      <c r="D10">
        <f t="shared" si="2"/>
        <v>0</v>
      </c>
      <c r="E10">
        <v>435935</v>
      </c>
      <c r="F10">
        <f t="shared" si="3"/>
        <v>436295</v>
      </c>
      <c r="G10">
        <v>3.5482999999999998</v>
      </c>
      <c r="H10">
        <f t="shared" si="4"/>
        <v>0.125</v>
      </c>
      <c r="K10">
        <f t="shared" si="5"/>
        <v>99575</v>
      </c>
      <c r="L10">
        <f t="shared" si="6"/>
        <v>99935</v>
      </c>
      <c r="M10">
        <f t="shared" si="7"/>
        <v>2.5573000000000001</v>
      </c>
      <c r="N10">
        <f t="shared" si="8"/>
        <v>0.125</v>
      </c>
      <c r="O10">
        <v>574428</v>
      </c>
      <c r="P10">
        <f t="shared" si="9"/>
        <v>574788</v>
      </c>
      <c r="Q10">
        <v>3.4411999999999998</v>
      </c>
      <c r="R10">
        <f t="shared" si="10"/>
        <v>0</v>
      </c>
    </row>
    <row r="11" spans="1:18" x14ac:dyDescent="0.15">
      <c r="A11">
        <v>158380</v>
      </c>
      <c r="B11">
        <f t="shared" si="1"/>
        <v>158740</v>
      </c>
      <c r="C11">
        <v>2.4742000000000002</v>
      </c>
      <c r="D11">
        <f t="shared" si="2"/>
        <v>0</v>
      </c>
      <c r="E11">
        <v>305494</v>
      </c>
      <c r="F11">
        <f t="shared" si="3"/>
        <v>305854</v>
      </c>
      <c r="G11">
        <v>3.4342999999999999</v>
      </c>
      <c r="H11">
        <f t="shared" si="4"/>
        <v>0</v>
      </c>
      <c r="K11">
        <f t="shared" si="5"/>
        <v>158380</v>
      </c>
      <c r="L11">
        <f t="shared" si="6"/>
        <v>158740</v>
      </c>
      <c r="M11">
        <f t="shared" si="7"/>
        <v>2.4742000000000002</v>
      </c>
      <c r="N11">
        <f t="shared" si="8"/>
        <v>0</v>
      </c>
      <c r="O11">
        <v>142125</v>
      </c>
      <c r="P11">
        <f t="shared" si="9"/>
        <v>142485</v>
      </c>
      <c r="Q11">
        <v>3.4333</v>
      </c>
      <c r="R11">
        <f t="shared" si="10"/>
        <v>0</v>
      </c>
    </row>
    <row r="12" spans="1:18" x14ac:dyDescent="0.15">
      <c r="A12">
        <v>567168</v>
      </c>
      <c r="B12">
        <f t="shared" si="1"/>
        <v>567528</v>
      </c>
      <c r="C12">
        <v>2.4279000000000002</v>
      </c>
      <c r="D12">
        <f t="shared" si="2"/>
        <v>0.1</v>
      </c>
      <c r="E12">
        <v>422531</v>
      </c>
      <c r="F12">
        <f t="shared" si="3"/>
        <v>422891</v>
      </c>
      <c r="G12">
        <v>3.4127999999999998</v>
      </c>
      <c r="H12">
        <f t="shared" si="4"/>
        <v>0.1</v>
      </c>
      <c r="K12">
        <f t="shared" si="5"/>
        <v>567168</v>
      </c>
      <c r="L12">
        <f t="shared" si="6"/>
        <v>567528</v>
      </c>
      <c r="M12">
        <f t="shared" si="7"/>
        <v>2.4279000000000002</v>
      </c>
      <c r="N12">
        <f t="shared" si="8"/>
        <v>0.1</v>
      </c>
      <c r="O12">
        <v>351473</v>
      </c>
      <c r="P12">
        <f t="shared" si="9"/>
        <v>351833</v>
      </c>
      <c r="Q12">
        <v>3.3081</v>
      </c>
      <c r="R12">
        <f t="shared" si="10"/>
        <v>0.1</v>
      </c>
    </row>
    <row r="13" spans="1:18" x14ac:dyDescent="0.15">
      <c r="A13">
        <v>454297</v>
      </c>
      <c r="B13">
        <f t="shared" si="1"/>
        <v>454657</v>
      </c>
      <c r="C13">
        <v>2.2972999999999999</v>
      </c>
      <c r="D13">
        <f t="shared" si="2"/>
        <v>0</v>
      </c>
      <c r="E13">
        <v>628848</v>
      </c>
      <c r="F13">
        <f t="shared" si="3"/>
        <v>629208</v>
      </c>
      <c r="G13">
        <v>3.3797999999999999</v>
      </c>
      <c r="H13">
        <f t="shared" si="4"/>
        <v>0</v>
      </c>
      <c r="K13">
        <f t="shared" si="5"/>
        <v>454297</v>
      </c>
      <c r="L13">
        <f t="shared" si="6"/>
        <v>454657</v>
      </c>
      <c r="M13">
        <f t="shared" si="7"/>
        <v>2.2972999999999999</v>
      </c>
      <c r="N13">
        <f t="shared" si="8"/>
        <v>9.0909090909090912E-2</v>
      </c>
      <c r="O13">
        <v>2044</v>
      </c>
      <c r="P13">
        <f t="shared" si="9"/>
        <v>2404</v>
      </c>
      <c r="Q13">
        <v>3.3014000000000001</v>
      </c>
      <c r="R13">
        <f t="shared" si="10"/>
        <v>9.0909090909090912E-2</v>
      </c>
    </row>
    <row r="14" spans="1:18" x14ac:dyDescent="0.15">
      <c r="A14">
        <v>346454</v>
      </c>
      <c r="B14">
        <f t="shared" si="1"/>
        <v>346814</v>
      </c>
      <c r="C14">
        <v>2.2871999999999999</v>
      </c>
      <c r="D14">
        <f t="shared" si="2"/>
        <v>0</v>
      </c>
      <c r="E14">
        <v>241052</v>
      </c>
      <c r="F14">
        <f t="shared" si="3"/>
        <v>241412</v>
      </c>
      <c r="G14">
        <v>3.2663000000000002</v>
      </c>
      <c r="H14">
        <f t="shared" si="4"/>
        <v>8.3333333333333329E-2</v>
      </c>
      <c r="K14">
        <f t="shared" si="5"/>
        <v>346454</v>
      </c>
      <c r="L14">
        <f t="shared" si="6"/>
        <v>346814</v>
      </c>
      <c r="M14">
        <f t="shared" si="7"/>
        <v>2.2871999999999999</v>
      </c>
      <c r="N14">
        <f t="shared" si="8"/>
        <v>8.3333333333333329E-2</v>
      </c>
      <c r="O14">
        <v>305695</v>
      </c>
      <c r="P14">
        <f t="shared" si="9"/>
        <v>306055</v>
      </c>
      <c r="Q14">
        <v>3.2839</v>
      </c>
      <c r="R14">
        <f t="shared" si="10"/>
        <v>0</v>
      </c>
    </row>
    <row r="15" spans="1:18" x14ac:dyDescent="0.15">
      <c r="A15">
        <v>562805</v>
      </c>
      <c r="B15">
        <f t="shared" si="1"/>
        <v>563165</v>
      </c>
      <c r="C15">
        <v>2.2789999999999999</v>
      </c>
      <c r="D15">
        <f t="shared" si="2"/>
        <v>0</v>
      </c>
      <c r="E15">
        <v>318934</v>
      </c>
      <c r="F15">
        <f t="shared" si="3"/>
        <v>319294</v>
      </c>
      <c r="G15">
        <v>3.2656000000000001</v>
      </c>
      <c r="H15">
        <f t="shared" si="4"/>
        <v>7.6923076923076927E-2</v>
      </c>
      <c r="K15">
        <f t="shared" si="5"/>
        <v>562805</v>
      </c>
      <c r="L15">
        <f t="shared" si="6"/>
        <v>563165</v>
      </c>
      <c r="M15">
        <f t="shared" si="7"/>
        <v>2.2789999999999999</v>
      </c>
      <c r="N15">
        <f t="shared" si="8"/>
        <v>7.6923076923076927E-2</v>
      </c>
      <c r="O15">
        <v>346794</v>
      </c>
      <c r="P15">
        <f t="shared" si="9"/>
        <v>347154</v>
      </c>
      <c r="Q15">
        <v>3.2614999999999998</v>
      </c>
      <c r="R15">
        <f t="shared" si="10"/>
        <v>0</v>
      </c>
    </row>
    <row r="16" spans="1:18" x14ac:dyDescent="0.15">
      <c r="A16">
        <v>305684</v>
      </c>
      <c r="B16">
        <f t="shared" si="1"/>
        <v>306044</v>
      </c>
      <c r="C16">
        <v>2.2644000000000002</v>
      </c>
      <c r="D16">
        <f t="shared" si="2"/>
        <v>7.1428571428571425E-2</v>
      </c>
      <c r="E16">
        <v>1773</v>
      </c>
      <c r="F16">
        <f t="shared" si="3"/>
        <v>2133</v>
      </c>
      <c r="G16">
        <v>3.1855000000000002</v>
      </c>
      <c r="H16">
        <f t="shared" si="4"/>
        <v>7.1428571428571425E-2</v>
      </c>
      <c r="K16">
        <f t="shared" si="5"/>
        <v>305684</v>
      </c>
      <c r="L16">
        <f t="shared" si="6"/>
        <v>306044</v>
      </c>
      <c r="M16">
        <f t="shared" si="7"/>
        <v>2.2644000000000002</v>
      </c>
      <c r="N16">
        <f t="shared" si="8"/>
        <v>7.1428571428571425E-2</v>
      </c>
      <c r="O16">
        <v>454407</v>
      </c>
      <c r="P16">
        <f t="shared" si="9"/>
        <v>454767</v>
      </c>
      <c r="Q16">
        <v>3.2576000000000001</v>
      </c>
      <c r="R16">
        <f t="shared" si="10"/>
        <v>0</v>
      </c>
    </row>
    <row r="17" spans="1:18" x14ac:dyDescent="0.15">
      <c r="A17">
        <v>574076</v>
      </c>
      <c r="B17">
        <f t="shared" si="1"/>
        <v>574436</v>
      </c>
      <c r="C17">
        <v>2.2564000000000002</v>
      </c>
      <c r="D17">
        <f t="shared" si="2"/>
        <v>0</v>
      </c>
      <c r="E17">
        <v>156614</v>
      </c>
      <c r="F17">
        <f t="shared" si="3"/>
        <v>156974</v>
      </c>
      <c r="G17">
        <v>3.1568000000000001</v>
      </c>
      <c r="H17">
        <f t="shared" si="4"/>
        <v>6.6666666666666666E-2</v>
      </c>
      <c r="K17">
        <f t="shared" si="5"/>
        <v>574076</v>
      </c>
      <c r="L17">
        <f t="shared" si="6"/>
        <v>574436</v>
      </c>
      <c r="M17">
        <f t="shared" si="7"/>
        <v>2.2564000000000002</v>
      </c>
      <c r="N17">
        <f t="shared" si="8"/>
        <v>6.6666666666666666E-2</v>
      </c>
      <c r="O17">
        <v>242597</v>
      </c>
      <c r="P17">
        <f t="shared" si="9"/>
        <v>242957</v>
      </c>
      <c r="Q17">
        <v>3.2332000000000001</v>
      </c>
      <c r="R17">
        <f t="shared" si="10"/>
        <v>6.6666666666666666E-2</v>
      </c>
    </row>
    <row r="18" spans="1:18" x14ac:dyDescent="0.15">
      <c r="A18">
        <v>128086</v>
      </c>
      <c r="B18">
        <f t="shared" si="1"/>
        <v>128446</v>
      </c>
      <c r="C18">
        <v>2.2286000000000001</v>
      </c>
      <c r="D18">
        <f t="shared" si="2"/>
        <v>6.25E-2</v>
      </c>
      <c r="E18">
        <v>242038</v>
      </c>
      <c r="F18">
        <f t="shared" si="3"/>
        <v>242398</v>
      </c>
      <c r="G18">
        <v>3.1381000000000001</v>
      </c>
      <c r="H18">
        <f t="shared" si="4"/>
        <v>6.25E-2</v>
      </c>
      <c r="K18">
        <f t="shared" si="5"/>
        <v>128086</v>
      </c>
      <c r="L18">
        <f t="shared" si="6"/>
        <v>128446</v>
      </c>
      <c r="M18">
        <f t="shared" si="7"/>
        <v>2.2286000000000001</v>
      </c>
      <c r="N18">
        <f t="shared" si="8"/>
        <v>6.25E-2</v>
      </c>
      <c r="O18">
        <v>66789</v>
      </c>
      <c r="P18">
        <f t="shared" si="9"/>
        <v>67149</v>
      </c>
      <c r="Q18">
        <v>3.1522999999999999</v>
      </c>
      <c r="R18">
        <f t="shared" si="10"/>
        <v>0</v>
      </c>
    </row>
    <row r="19" spans="1:18" x14ac:dyDescent="0.15">
      <c r="A19">
        <v>584558</v>
      </c>
      <c r="B19">
        <f t="shared" si="1"/>
        <v>584918</v>
      </c>
      <c r="C19">
        <v>2.2179000000000002</v>
      </c>
      <c r="D19">
        <f t="shared" si="2"/>
        <v>0</v>
      </c>
      <c r="E19">
        <v>120656</v>
      </c>
      <c r="F19">
        <f t="shared" si="3"/>
        <v>121016</v>
      </c>
      <c r="G19">
        <v>3.121</v>
      </c>
      <c r="H19">
        <f t="shared" si="4"/>
        <v>5.8823529411764705E-2</v>
      </c>
      <c r="K19">
        <f t="shared" si="5"/>
        <v>584558</v>
      </c>
      <c r="L19">
        <f t="shared" si="6"/>
        <v>584918</v>
      </c>
      <c r="M19">
        <f t="shared" si="7"/>
        <v>2.2179000000000002</v>
      </c>
      <c r="N19">
        <f t="shared" si="8"/>
        <v>0</v>
      </c>
      <c r="O19">
        <v>421991</v>
      </c>
      <c r="P19">
        <f t="shared" si="9"/>
        <v>422351</v>
      </c>
      <c r="Q19">
        <v>3.1503000000000001</v>
      </c>
      <c r="R19">
        <f t="shared" si="10"/>
        <v>0</v>
      </c>
    </row>
    <row r="20" spans="1:18" x14ac:dyDescent="0.15">
      <c r="A20">
        <v>579203</v>
      </c>
      <c r="B20">
        <f t="shared" si="1"/>
        <v>579563</v>
      </c>
      <c r="C20">
        <v>2.2006000000000001</v>
      </c>
      <c r="D20">
        <f t="shared" si="2"/>
        <v>0</v>
      </c>
      <c r="E20">
        <v>66521</v>
      </c>
      <c r="F20">
        <f t="shared" si="3"/>
        <v>66881</v>
      </c>
      <c r="G20">
        <v>3.0832999999999999</v>
      </c>
      <c r="H20">
        <f t="shared" si="4"/>
        <v>0</v>
      </c>
      <c r="K20">
        <f t="shared" si="5"/>
        <v>579203</v>
      </c>
      <c r="L20">
        <f t="shared" si="6"/>
        <v>579563</v>
      </c>
      <c r="M20">
        <f t="shared" si="7"/>
        <v>2.2006000000000001</v>
      </c>
      <c r="N20">
        <f t="shared" si="8"/>
        <v>0</v>
      </c>
      <c r="O20">
        <v>435828</v>
      </c>
      <c r="P20">
        <f t="shared" si="9"/>
        <v>436188</v>
      </c>
      <c r="Q20">
        <v>3.141</v>
      </c>
      <c r="R20">
        <f t="shared" si="10"/>
        <v>5.5555555555555552E-2</v>
      </c>
    </row>
    <row r="21" spans="1:18" x14ac:dyDescent="0.15">
      <c r="A21">
        <v>596840</v>
      </c>
      <c r="B21">
        <f t="shared" si="1"/>
        <v>597200</v>
      </c>
      <c r="C21">
        <v>2.1953999999999998</v>
      </c>
      <c r="D21">
        <f t="shared" si="2"/>
        <v>0</v>
      </c>
      <c r="E21">
        <v>397048</v>
      </c>
      <c r="F21">
        <f t="shared" si="3"/>
        <v>397408</v>
      </c>
      <c r="G21">
        <v>3.0752000000000002</v>
      </c>
      <c r="H21">
        <f t="shared" si="4"/>
        <v>0</v>
      </c>
      <c r="K21">
        <f t="shared" si="5"/>
        <v>596840</v>
      </c>
      <c r="L21">
        <f t="shared" si="6"/>
        <v>597200</v>
      </c>
      <c r="M21">
        <f t="shared" si="7"/>
        <v>2.1953999999999998</v>
      </c>
      <c r="N21">
        <f t="shared" si="8"/>
        <v>0</v>
      </c>
      <c r="O21">
        <v>279378</v>
      </c>
      <c r="P21">
        <f t="shared" si="9"/>
        <v>279738</v>
      </c>
      <c r="Q21">
        <v>3.129</v>
      </c>
      <c r="R21">
        <f t="shared" si="10"/>
        <v>5.2631578947368418E-2</v>
      </c>
    </row>
    <row r="22" spans="1:18" x14ac:dyDescent="0.15">
      <c r="A22">
        <v>628971</v>
      </c>
      <c r="B22">
        <f t="shared" si="1"/>
        <v>629331</v>
      </c>
      <c r="C22">
        <v>2.1257000000000001</v>
      </c>
      <c r="D22">
        <f t="shared" si="2"/>
        <v>0.05</v>
      </c>
      <c r="E22">
        <v>74652</v>
      </c>
      <c r="F22">
        <f t="shared" si="3"/>
        <v>75012</v>
      </c>
      <c r="G22">
        <v>3.0291999999999999</v>
      </c>
      <c r="H22">
        <f t="shared" si="4"/>
        <v>0.05</v>
      </c>
      <c r="K22">
        <f t="shared" si="5"/>
        <v>628971</v>
      </c>
      <c r="L22">
        <f t="shared" si="6"/>
        <v>629331</v>
      </c>
      <c r="M22">
        <f t="shared" si="7"/>
        <v>2.1257000000000001</v>
      </c>
      <c r="N22">
        <f t="shared" si="8"/>
        <v>0</v>
      </c>
      <c r="O22">
        <v>185504</v>
      </c>
      <c r="P22">
        <f t="shared" si="9"/>
        <v>185864</v>
      </c>
      <c r="Q22">
        <v>3.1240000000000001</v>
      </c>
      <c r="R22">
        <f t="shared" si="10"/>
        <v>0.05</v>
      </c>
    </row>
    <row r="23" spans="1:18" x14ac:dyDescent="0.15">
      <c r="O23">
        <v>74977</v>
      </c>
      <c r="P23">
        <f t="shared" si="9"/>
        <v>75337</v>
      </c>
      <c r="Q23">
        <v>3.0907</v>
      </c>
      <c r="R23">
        <f t="shared" si="10"/>
        <v>4.7619047619047616E-2</v>
      </c>
    </row>
    <row r="24" spans="1:18" x14ac:dyDescent="0.15">
      <c r="O24">
        <v>99573</v>
      </c>
      <c r="P24">
        <f t="shared" si="9"/>
        <v>99933</v>
      </c>
      <c r="Q24">
        <v>3.0215999999999998</v>
      </c>
      <c r="R24">
        <f t="shared" si="10"/>
        <v>0</v>
      </c>
    </row>
    <row r="25" spans="1:18" x14ac:dyDescent="0.15">
      <c r="O25">
        <v>170717</v>
      </c>
      <c r="P25">
        <f t="shared" si="9"/>
        <v>171077</v>
      </c>
      <c r="Q25">
        <v>2.3723999999999998</v>
      </c>
      <c r="R25">
        <f t="shared" si="10"/>
        <v>4.3478260869565216E-2</v>
      </c>
    </row>
    <row r="26" spans="1:18" x14ac:dyDescent="0.15">
      <c r="O26">
        <v>307469</v>
      </c>
      <c r="P26">
        <f t="shared" si="9"/>
        <v>307829</v>
      </c>
      <c r="Q26">
        <v>0.89539999999999997</v>
      </c>
      <c r="R26">
        <f t="shared" si="10"/>
        <v>4.1666666666666664E-2</v>
      </c>
    </row>
  </sheetData>
  <sortState ref="T5:U28">
    <sortCondition descending="1" ref="U5:U28"/>
  </sortState>
  <phoneticPr fontId="1" type="noConversion"/>
  <conditionalFormatting sqref="H23:H34">
    <cfRule type="cellIs" dxfId="56" priority="15" operator="equal">
      <formula>TRUE</formula>
    </cfRule>
  </conditionalFormatting>
  <conditionalFormatting sqref="R27:R34">
    <cfRule type="cellIs" dxfId="55" priority="13" operator="equal">
      <formula>TRUE</formula>
    </cfRule>
  </conditionalFormatting>
  <conditionalFormatting sqref="H3:H22">
    <cfRule type="cellIs" dxfId="54" priority="9" operator="equal">
      <formula>TRUE</formula>
    </cfRule>
  </conditionalFormatting>
  <conditionalFormatting sqref="D3:D22">
    <cfRule type="cellIs" dxfId="53" priority="8" operator="equal">
      <formula>TRUE</formula>
    </cfRule>
  </conditionalFormatting>
  <conditionalFormatting sqref="D3:D22">
    <cfRule type="cellIs" dxfId="52" priority="6" operator="greaterThan">
      <formula>0</formula>
    </cfRule>
  </conditionalFormatting>
  <conditionalFormatting sqref="H3:H22">
    <cfRule type="cellIs" dxfId="51" priority="5" operator="equal">
      <formula>0</formula>
    </cfRule>
  </conditionalFormatting>
  <conditionalFormatting sqref="N3:N22">
    <cfRule type="cellIs" dxfId="50" priority="4" operator="equal">
      <formula>TRUE</formula>
    </cfRule>
  </conditionalFormatting>
  <conditionalFormatting sqref="N3:N22">
    <cfRule type="cellIs" dxfId="49" priority="3" operator="greaterThan">
      <formula>0</formula>
    </cfRule>
  </conditionalFormatting>
  <conditionalFormatting sqref="R3:R26">
    <cfRule type="cellIs" dxfId="48" priority="2" operator="equal">
      <formula>TRUE</formula>
    </cfRule>
  </conditionalFormatting>
  <conditionalFormatting sqref="R3:R26">
    <cfRule type="cellIs" dxfId="4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M30" sqref="M30"/>
    </sheetView>
  </sheetViews>
  <sheetFormatPr defaultRowHeight="13.5" x14ac:dyDescent="0.15"/>
  <cols>
    <col min="1" max="3" width="8.875" customWidth="1"/>
    <col min="5" max="8" width="8.875" customWidth="1"/>
  </cols>
  <sheetData>
    <row r="1" spans="1:18" x14ac:dyDescent="0.15">
      <c r="A1" t="s">
        <v>5</v>
      </c>
      <c r="B1">
        <v>360</v>
      </c>
      <c r="C1" t="s">
        <v>7</v>
      </c>
      <c r="D1">
        <f>SUM(D3:D22)</f>
        <v>2.7101190476190475</v>
      </c>
      <c r="E1" t="s">
        <v>4</v>
      </c>
      <c r="F1">
        <v>360</v>
      </c>
      <c r="G1" t="s">
        <v>8</v>
      </c>
      <c r="H1">
        <f>SUM(H3:H22)</f>
        <v>1.0041989872872226</v>
      </c>
      <c r="K1" t="s">
        <v>5</v>
      </c>
      <c r="L1">
        <v>360</v>
      </c>
      <c r="M1" t="s">
        <v>7</v>
      </c>
      <c r="N1">
        <f>SUM(N3:N22)</f>
        <v>3.0517607392607395</v>
      </c>
      <c r="O1" t="s">
        <v>6</v>
      </c>
      <c r="P1">
        <v>360</v>
      </c>
      <c r="Q1" t="s">
        <v>8</v>
      </c>
      <c r="R1">
        <f>SUM(R3:R22)</f>
        <v>0.58004485194887656</v>
      </c>
    </row>
    <row r="2" spans="1:18" x14ac:dyDescent="0.15">
      <c r="A2" t="s">
        <v>1</v>
      </c>
      <c r="B2" t="s">
        <v>2</v>
      </c>
      <c r="C2" t="s">
        <v>0</v>
      </c>
      <c r="E2" t="s">
        <v>1</v>
      </c>
      <c r="F2" t="s">
        <v>2</v>
      </c>
      <c r="G2" t="s">
        <v>0</v>
      </c>
      <c r="K2" t="s">
        <v>1</v>
      </c>
      <c r="L2" t="s">
        <v>2</v>
      </c>
      <c r="M2" t="s">
        <v>0</v>
      </c>
      <c r="O2" t="s">
        <v>1</v>
      </c>
      <c r="P2" t="s">
        <v>2</v>
      </c>
      <c r="Q2" t="s">
        <v>0</v>
      </c>
    </row>
    <row r="3" spans="1:18" x14ac:dyDescent="0.15">
      <c r="A3">
        <v>546582</v>
      </c>
      <c r="B3">
        <f>A3+B$1</f>
        <v>546942</v>
      </c>
      <c r="C3">
        <v>10.945</v>
      </c>
      <c r="D3">
        <f>IF(OR(COUNTIFS(E$3:E$26,"&gt;="&amp;A3,E$3:E$26,"&lt;="&amp;B3)&gt;0,COUNTIFS(F$3:F$26,"&gt;="&amp;A3,F$3:F$26,"&lt;="&amp;B3)&gt;0),1/(ROW(D3)-ROW(D$2)),0)</f>
        <v>1</v>
      </c>
      <c r="E3">
        <v>546680</v>
      </c>
      <c r="F3">
        <f>E3+F$1</f>
        <v>547040</v>
      </c>
      <c r="G3">
        <v>11.0578</v>
      </c>
      <c r="H3">
        <f>IF(OR(COUNTIFS(A$3:A$22,"&gt;="&amp;E3,A$3:A$22,"&lt;="&amp;F3)&gt;0,COUNTIFS(B$3:B$22,"&gt;="&amp;E3,B$3:B$22,"&lt;="&amp;F3)&gt;0),0,1/(ROW(H3)-2))</f>
        <v>0</v>
      </c>
      <c r="K3">
        <f>A3</f>
        <v>546582</v>
      </c>
      <c r="L3">
        <f t="shared" ref="L3:M18" si="0">B3</f>
        <v>546942</v>
      </c>
      <c r="M3">
        <f t="shared" si="0"/>
        <v>10.945</v>
      </c>
      <c r="N3">
        <f>IF(OR(COUNTIFS(O$3:O$26,"&gt;="&amp;K3,O$3:O$26,"&lt;="&amp;L3)&gt;0,COUNTIFS(P$3:P$26,"&gt;="&amp;K3,P$3:P$26,"&lt;="&amp;L3)&gt;0),1/(ROW(N3)-ROW(N$2)),0)</f>
        <v>1</v>
      </c>
      <c r="O3">
        <v>546594</v>
      </c>
      <c r="P3">
        <f>O3+P$1</f>
        <v>546954</v>
      </c>
      <c r="Q3">
        <v>11.017166151057101</v>
      </c>
      <c r="R3">
        <f>IF(OR(COUNTIFS(K$3:K$22,"&gt;="&amp;O3,K$3:K$22,"&lt;="&amp;P3)&gt;0,COUNTIFS(L$3:L$22,"&gt;="&amp;O3,L$3:L$22,"&lt;="&amp;P3)&gt;0),0,1/(ROW(R3)-2))</f>
        <v>0</v>
      </c>
    </row>
    <row r="4" spans="1:18" x14ac:dyDescent="0.15">
      <c r="A4">
        <v>583237</v>
      </c>
      <c r="B4">
        <f t="shared" ref="B4:B22" si="1">A4+B$1</f>
        <v>583597</v>
      </c>
      <c r="C4">
        <v>4.2222</v>
      </c>
      <c r="D4">
        <f t="shared" ref="D4:D22" si="2">IF(OR(COUNTIFS(E$3:E$26,"&gt;="&amp;A4,E$3:E$26,"&lt;="&amp;B4)&gt;0,COUNTIFS(F$3:F$26,"&gt;="&amp;A4,F$3:F$26,"&lt;="&amp;B4)&gt;0),1/(ROW(D4)-ROW(D$2)),0)</f>
        <v>0.5</v>
      </c>
      <c r="E4">
        <v>142133</v>
      </c>
      <c r="F4">
        <f t="shared" ref="F4:F22" si="3">E4+F$1</f>
        <v>142493</v>
      </c>
      <c r="G4">
        <v>4.3106</v>
      </c>
      <c r="H4">
        <f t="shared" ref="H4:H22" si="4">IF(OR(COUNTIFS(A$3:A$22,"&gt;="&amp;E4,A$3:A$22,"&lt;="&amp;F4)&gt;0,COUNTIFS(B$3:B$22,"&gt;="&amp;E4,B$3:B$22,"&lt;="&amp;F4)&gt;0),0,1/(ROW(H4)-2))</f>
        <v>0</v>
      </c>
      <c r="K4">
        <f t="shared" ref="K4:M22" si="5">A4</f>
        <v>583237</v>
      </c>
      <c r="L4">
        <f t="shared" si="0"/>
        <v>583597</v>
      </c>
      <c r="M4">
        <f t="shared" si="0"/>
        <v>4.2222</v>
      </c>
      <c r="N4">
        <f t="shared" ref="N4:N22" si="6">IF(OR(COUNTIFS(O$3:O$26,"&gt;="&amp;K4,O$3:O$26,"&lt;="&amp;L4)&gt;0,COUNTIFS(P$3:P$26,"&gt;="&amp;K4,P$3:P$26,"&lt;="&amp;L4)&gt;0),1/(ROW(N4)-ROW(N$2)),0)</f>
        <v>0.5</v>
      </c>
      <c r="O4">
        <v>142125</v>
      </c>
      <c r="P4">
        <f t="shared" ref="P4:P22" si="7">O4+P$1</f>
        <v>142485</v>
      </c>
      <c r="Q4">
        <v>5.5300858944504601</v>
      </c>
      <c r="R4">
        <f t="shared" ref="R4:R26" si="8">IF(OR(COUNTIFS(K$3:K$22,"&gt;="&amp;O4,K$3:K$22,"&lt;="&amp;P4)&gt;0,COUNTIFS(L$3:L$22,"&gt;="&amp;O4,L$3:L$22,"&lt;="&amp;P4)&gt;0),0,1/(ROW(R4)-2))</f>
        <v>0</v>
      </c>
    </row>
    <row r="5" spans="1:18" x14ac:dyDescent="0.15">
      <c r="A5">
        <v>582876</v>
      </c>
      <c r="B5">
        <f t="shared" si="1"/>
        <v>583236</v>
      </c>
      <c r="C5">
        <v>3.097</v>
      </c>
      <c r="D5">
        <f t="shared" si="2"/>
        <v>0.33333333333333331</v>
      </c>
      <c r="E5">
        <v>567093</v>
      </c>
      <c r="F5">
        <f t="shared" si="3"/>
        <v>567453</v>
      </c>
      <c r="G5">
        <v>4.2565999999999997</v>
      </c>
      <c r="H5">
        <f t="shared" si="4"/>
        <v>0</v>
      </c>
      <c r="K5">
        <f t="shared" si="5"/>
        <v>582876</v>
      </c>
      <c r="L5">
        <f t="shared" si="0"/>
        <v>583236</v>
      </c>
      <c r="M5">
        <f t="shared" si="0"/>
        <v>3.097</v>
      </c>
      <c r="N5">
        <f t="shared" si="6"/>
        <v>0.33333333333333331</v>
      </c>
      <c r="O5">
        <v>582880</v>
      </c>
      <c r="P5">
        <f t="shared" si="7"/>
        <v>583240</v>
      </c>
      <c r="Q5">
        <v>4.9240735169166596</v>
      </c>
      <c r="R5">
        <f t="shared" si="8"/>
        <v>0</v>
      </c>
    </row>
    <row r="6" spans="1:18" x14ac:dyDescent="0.15">
      <c r="A6">
        <v>66510</v>
      </c>
      <c r="B6">
        <f t="shared" si="1"/>
        <v>66870</v>
      </c>
      <c r="C6">
        <v>2.7934999999999999</v>
      </c>
      <c r="D6">
        <f t="shared" si="2"/>
        <v>0.25</v>
      </c>
      <c r="E6">
        <v>583153</v>
      </c>
      <c r="F6">
        <f t="shared" si="3"/>
        <v>583513</v>
      </c>
      <c r="G6">
        <v>4.1227</v>
      </c>
      <c r="H6">
        <f t="shared" si="4"/>
        <v>0</v>
      </c>
      <c r="K6">
        <f t="shared" si="5"/>
        <v>66510</v>
      </c>
      <c r="L6">
        <f t="shared" si="0"/>
        <v>66870</v>
      </c>
      <c r="M6">
        <f t="shared" si="0"/>
        <v>2.7934999999999999</v>
      </c>
      <c r="N6">
        <f t="shared" si="6"/>
        <v>0.25</v>
      </c>
      <c r="O6">
        <v>629142</v>
      </c>
      <c r="P6">
        <f t="shared" si="7"/>
        <v>629502</v>
      </c>
      <c r="Q6">
        <v>4.8759434984421199</v>
      </c>
      <c r="R6">
        <f t="shared" si="8"/>
        <v>0</v>
      </c>
    </row>
    <row r="7" spans="1:18" x14ac:dyDescent="0.15">
      <c r="A7">
        <v>141935</v>
      </c>
      <c r="B7">
        <f t="shared" si="1"/>
        <v>142295</v>
      </c>
      <c r="C7">
        <v>2.7825000000000002</v>
      </c>
      <c r="D7">
        <f t="shared" si="2"/>
        <v>0.2</v>
      </c>
      <c r="E7">
        <v>127873</v>
      </c>
      <c r="F7">
        <f t="shared" si="3"/>
        <v>128233</v>
      </c>
      <c r="G7">
        <v>3.8571</v>
      </c>
      <c r="H7">
        <f t="shared" si="4"/>
        <v>0</v>
      </c>
      <c r="K7">
        <f t="shared" si="5"/>
        <v>141935</v>
      </c>
      <c r="L7">
        <f t="shared" si="0"/>
        <v>142295</v>
      </c>
      <c r="M7">
        <f t="shared" si="0"/>
        <v>2.7825000000000002</v>
      </c>
      <c r="N7">
        <f t="shared" si="6"/>
        <v>0.2</v>
      </c>
      <c r="O7">
        <v>567026</v>
      </c>
      <c r="P7">
        <f t="shared" si="7"/>
        <v>567386</v>
      </c>
      <c r="Q7">
        <v>4.6696546981548801</v>
      </c>
      <c r="R7">
        <f t="shared" si="8"/>
        <v>0</v>
      </c>
    </row>
    <row r="8" spans="1:18" x14ac:dyDescent="0.15">
      <c r="A8">
        <v>421646</v>
      </c>
      <c r="B8">
        <f t="shared" si="1"/>
        <v>422006</v>
      </c>
      <c r="C8">
        <v>2.7732000000000001</v>
      </c>
      <c r="D8">
        <f t="shared" si="2"/>
        <v>0</v>
      </c>
      <c r="E8">
        <v>12948</v>
      </c>
      <c r="F8">
        <f t="shared" si="3"/>
        <v>13308</v>
      </c>
      <c r="G8">
        <v>3.8292000000000002</v>
      </c>
      <c r="H8">
        <f t="shared" si="4"/>
        <v>0.16666666666666666</v>
      </c>
      <c r="K8">
        <f t="shared" si="5"/>
        <v>421646</v>
      </c>
      <c r="L8">
        <f t="shared" si="0"/>
        <v>422006</v>
      </c>
      <c r="M8">
        <f t="shared" si="0"/>
        <v>2.7732000000000001</v>
      </c>
      <c r="N8">
        <f t="shared" si="6"/>
        <v>0.16666666666666666</v>
      </c>
      <c r="O8">
        <v>279378</v>
      </c>
      <c r="P8">
        <f t="shared" si="7"/>
        <v>279738</v>
      </c>
      <c r="Q8">
        <v>4.5802237936589902</v>
      </c>
      <c r="R8">
        <f t="shared" si="8"/>
        <v>0.16666666666666666</v>
      </c>
    </row>
    <row r="9" spans="1:18" x14ac:dyDescent="0.15">
      <c r="A9">
        <v>397118</v>
      </c>
      <c r="B9">
        <f t="shared" si="1"/>
        <v>397478</v>
      </c>
      <c r="C9">
        <v>2.5806</v>
      </c>
      <c r="D9">
        <f t="shared" si="2"/>
        <v>0.14285714285714285</v>
      </c>
      <c r="E9">
        <v>433627</v>
      </c>
      <c r="F9">
        <f t="shared" si="3"/>
        <v>433987</v>
      </c>
      <c r="G9">
        <v>3.6339000000000001</v>
      </c>
      <c r="H9">
        <f t="shared" si="4"/>
        <v>0.14285714285714285</v>
      </c>
      <c r="K9">
        <f t="shared" si="5"/>
        <v>397118</v>
      </c>
      <c r="L9">
        <f t="shared" si="0"/>
        <v>397478</v>
      </c>
      <c r="M9">
        <f t="shared" si="0"/>
        <v>2.5806</v>
      </c>
      <c r="N9">
        <f t="shared" si="6"/>
        <v>0</v>
      </c>
      <c r="O9">
        <v>583240</v>
      </c>
      <c r="P9">
        <f t="shared" si="7"/>
        <v>583600</v>
      </c>
      <c r="Q9">
        <v>4.3968227164624203</v>
      </c>
      <c r="R9">
        <f t="shared" si="8"/>
        <v>0</v>
      </c>
    </row>
    <row r="10" spans="1:18" x14ac:dyDescent="0.15">
      <c r="A10">
        <v>99575</v>
      </c>
      <c r="B10">
        <f t="shared" si="1"/>
        <v>99935</v>
      </c>
      <c r="C10">
        <v>2.5573000000000001</v>
      </c>
      <c r="D10">
        <f t="shared" si="2"/>
        <v>0</v>
      </c>
      <c r="E10">
        <v>435935</v>
      </c>
      <c r="F10">
        <f t="shared" si="3"/>
        <v>436295</v>
      </c>
      <c r="G10">
        <v>3.5482999999999998</v>
      </c>
      <c r="H10">
        <f t="shared" si="4"/>
        <v>0.125</v>
      </c>
      <c r="K10">
        <f t="shared" si="5"/>
        <v>99575</v>
      </c>
      <c r="L10">
        <f t="shared" si="0"/>
        <v>99935</v>
      </c>
      <c r="M10">
        <f t="shared" si="0"/>
        <v>2.5573000000000001</v>
      </c>
      <c r="N10">
        <f t="shared" si="6"/>
        <v>0</v>
      </c>
      <c r="O10">
        <v>377059</v>
      </c>
      <c r="P10">
        <f t="shared" si="7"/>
        <v>377419</v>
      </c>
      <c r="Q10">
        <v>4.2905069630522599</v>
      </c>
      <c r="R10">
        <f t="shared" si="8"/>
        <v>0.125</v>
      </c>
    </row>
    <row r="11" spans="1:18" x14ac:dyDescent="0.15">
      <c r="A11">
        <v>158380</v>
      </c>
      <c r="B11">
        <f t="shared" si="1"/>
        <v>158740</v>
      </c>
      <c r="C11">
        <v>2.4742000000000002</v>
      </c>
      <c r="D11">
        <f t="shared" si="2"/>
        <v>0</v>
      </c>
      <c r="E11">
        <v>305494</v>
      </c>
      <c r="F11">
        <f t="shared" si="3"/>
        <v>305854</v>
      </c>
      <c r="G11">
        <v>3.4342999999999999</v>
      </c>
      <c r="H11">
        <f t="shared" si="4"/>
        <v>0</v>
      </c>
      <c r="K11">
        <f t="shared" si="5"/>
        <v>158380</v>
      </c>
      <c r="L11">
        <f t="shared" si="0"/>
        <v>158740</v>
      </c>
      <c r="M11">
        <f t="shared" si="0"/>
        <v>2.4742000000000002</v>
      </c>
      <c r="N11">
        <f t="shared" si="6"/>
        <v>0</v>
      </c>
      <c r="O11">
        <v>128077</v>
      </c>
      <c r="P11">
        <f t="shared" si="7"/>
        <v>128437</v>
      </c>
      <c r="Q11">
        <v>4.1381094717273896</v>
      </c>
      <c r="R11">
        <f t="shared" si="8"/>
        <v>0</v>
      </c>
    </row>
    <row r="12" spans="1:18" x14ac:dyDescent="0.15">
      <c r="A12">
        <v>567168</v>
      </c>
      <c r="B12">
        <f t="shared" si="1"/>
        <v>567528</v>
      </c>
      <c r="C12">
        <v>2.4279000000000002</v>
      </c>
      <c r="D12">
        <f t="shared" si="2"/>
        <v>0.1</v>
      </c>
      <c r="E12">
        <v>422531</v>
      </c>
      <c r="F12">
        <f t="shared" si="3"/>
        <v>422891</v>
      </c>
      <c r="G12">
        <v>3.4127999999999998</v>
      </c>
      <c r="H12">
        <f t="shared" si="4"/>
        <v>0.1</v>
      </c>
      <c r="K12">
        <f t="shared" si="5"/>
        <v>567168</v>
      </c>
      <c r="L12">
        <f t="shared" si="0"/>
        <v>567528</v>
      </c>
      <c r="M12">
        <f t="shared" si="0"/>
        <v>2.4279000000000002</v>
      </c>
      <c r="N12">
        <f t="shared" si="6"/>
        <v>0.1</v>
      </c>
      <c r="O12">
        <v>242597</v>
      </c>
      <c r="P12">
        <f t="shared" si="7"/>
        <v>242957</v>
      </c>
      <c r="Q12">
        <v>4.0287404979720396</v>
      </c>
      <c r="R12">
        <f t="shared" si="8"/>
        <v>0.1</v>
      </c>
    </row>
    <row r="13" spans="1:18" x14ac:dyDescent="0.15">
      <c r="A13">
        <v>454297</v>
      </c>
      <c r="B13">
        <f t="shared" si="1"/>
        <v>454657</v>
      </c>
      <c r="C13">
        <v>2.2972999999999999</v>
      </c>
      <c r="D13">
        <f t="shared" si="2"/>
        <v>0</v>
      </c>
      <c r="E13">
        <v>628848</v>
      </c>
      <c r="F13">
        <f t="shared" si="3"/>
        <v>629208</v>
      </c>
      <c r="G13">
        <v>3.3797999999999999</v>
      </c>
      <c r="H13">
        <f t="shared" si="4"/>
        <v>0</v>
      </c>
      <c r="K13">
        <f t="shared" si="5"/>
        <v>454297</v>
      </c>
      <c r="L13">
        <f t="shared" si="0"/>
        <v>454657</v>
      </c>
      <c r="M13">
        <f t="shared" si="0"/>
        <v>2.2972999999999999</v>
      </c>
      <c r="N13">
        <f t="shared" si="6"/>
        <v>9.0909090909090912E-2</v>
      </c>
      <c r="O13">
        <v>66789</v>
      </c>
      <c r="P13">
        <f t="shared" si="7"/>
        <v>67149</v>
      </c>
      <c r="Q13">
        <v>4.0002218688467703</v>
      </c>
      <c r="R13">
        <f t="shared" si="8"/>
        <v>0</v>
      </c>
    </row>
    <row r="14" spans="1:18" x14ac:dyDescent="0.15">
      <c r="A14">
        <v>346454</v>
      </c>
      <c r="B14">
        <f t="shared" si="1"/>
        <v>346814</v>
      </c>
      <c r="C14">
        <v>2.2871999999999999</v>
      </c>
      <c r="D14">
        <f t="shared" si="2"/>
        <v>0</v>
      </c>
      <c r="E14">
        <v>241052</v>
      </c>
      <c r="F14">
        <f t="shared" si="3"/>
        <v>241412</v>
      </c>
      <c r="G14">
        <v>3.2663000000000002</v>
      </c>
      <c r="H14">
        <f t="shared" si="4"/>
        <v>8.3333333333333329E-2</v>
      </c>
      <c r="K14">
        <f t="shared" si="5"/>
        <v>346454</v>
      </c>
      <c r="L14">
        <f t="shared" si="0"/>
        <v>346814</v>
      </c>
      <c r="M14">
        <f t="shared" si="0"/>
        <v>2.2871999999999999</v>
      </c>
      <c r="N14">
        <f t="shared" si="6"/>
        <v>8.3333333333333329E-2</v>
      </c>
      <c r="O14">
        <v>305695</v>
      </c>
      <c r="P14">
        <f t="shared" si="7"/>
        <v>306055</v>
      </c>
      <c r="Q14">
        <v>3.9062993996876298</v>
      </c>
      <c r="R14">
        <f t="shared" si="8"/>
        <v>0</v>
      </c>
    </row>
    <row r="15" spans="1:18" x14ac:dyDescent="0.15">
      <c r="A15">
        <v>562805</v>
      </c>
      <c r="B15">
        <f t="shared" si="1"/>
        <v>563165</v>
      </c>
      <c r="C15">
        <v>2.2789999999999999</v>
      </c>
      <c r="D15">
        <f t="shared" si="2"/>
        <v>0</v>
      </c>
      <c r="E15">
        <v>318934</v>
      </c>
      <c r="F15">
        <f t="shared" si="3"/>
        <v>319294</v>
      </c>
      <c r="G15">
        <v>3.2656000000000001</v>
      </c>
      <c r="H15">
        <f t="shared" si="4"/>
        <v>7.6923076923076927E-2</v>
      </c>
      <c r="K15">
        <f t="shared" si="5"/>
        <v>562805</v>
      </c>
      <c r="L15">
        <f t="shared" si="0"/>
        <v>563165</v>
      </c>
      <c r="M15">
        <f t="shared" si="0"/>
        <v>2.2789999999999999</v>
      </c>
      <c r="N15">
        <f t="shared" si="6"/>
        <v>7.6923076923076927E-2</v>
      </c>
      <c r="O15">
        <v>74977</v>
      </c>
      <c r="P15">
        <f t="shared" si="7"/>
        <v>75337</v>
      </c>
      <c r="Q15">
        <v>3.8946886910252498</v>
      </c>
      <c r="R15">
        <f t="shared" si="8"/>
        <v>7.6923076923076927E-2</v>
      </c>
    </row>
    <row r="16" spans="1:18" x14ac:dyDescent="0.15">
      <c r="A16">
        <v>305684</v>
      </c>
      <c r="B16">
        <f t="shared" si="1"/>
        <v>306044</v>
      </c>
      <c r="C16">
        <v>2.2644000000000002</v>
      </c>
      <c r="D16">
        <f t="shared" si="2"/>
        <v>7.1428571428571425E-2</v>
      </c>
      <c r="E16">
        <v>1773</v>
      </c>
      <c r="F16">
        <f t="shared" si="3"/>
        <v>2133</v>
      </c>
      <c r="G16">
        <v>3.1855000000000002</v>
      </c>
      <c r="H16">
        <f t="shared" si="4"/>
        <v>7.1428571428571425E-2</v>
      </c>
      <c r="K16">
        <f t="shared" si="5"/>
        <v>305684</v>
      </c>
      <c r="L16">
        <f t="shared" si="0"/>
        <v>306044</v>
      </c>
      <c r="M16">
        <f t="shared" si="0"/>
        <v>2.2644000000000002</v>
      </c>
      <c r="N16">
        <f t="shared" si="6"/>
        <v>7.1428571428571425E-2</v>
      </c>
      <c r="O16">
        <v>346794</v>
      </c>
      <c r="P16">
        <f t="shared" si="7"/>
        <v>347154</v>
      </c>
      <c r="Q16">
        <v>3.85276848512857</v>
      </c>
      <c r="R16">
        <f t="shared" si="8"/>
        <v>0</v>
      </c>
    </row>
    <row r="17" spans="1:18" x14ac:dyDescent="0.15">
      <c r="A17">
        <v>574076</v>
      </c>
      <c r="B17">
        <f t="shared" si="1"/>
        <v>574436</v>
      </c>
      <c r="C17">
        <v>2.2564000000000002</v>
      </c>
      <c r="D17">
        <f t="shared" si="2"/>
        <v>0</v>
      </c>
      <c r="E17">
        <v>156614</v>
      </c>
      <c r="F17">
        <f t="shared" si="3"/>
        <v>156974</v>
      </c>
      <c r="G17">
        <v>3.1568000000000001</v>
      </c>
      <c r="H17">
        <f t="shared" si="4"/>
        <v>6.6666666666666666E-2</v>
      </c>
      <c r="K17">
        <f t="shared" si="5"/>
        <v>574076</v>
      </c>
      <c r="L17">
        <f t="shared" si="0"/>
        <v>574436</v>
      </c>
      <c r="M17">
        <f t="shared" si="0"/>
        <v>2.2564000000000002</v>
      </c>
      <c r="N17">
        <f t="shared" si="6"/>
        <v>6.6666666666666666E-2</v>
      </c>
      <c r="O17">
        <v>562801</v>
      </c>
      <c r="P17">
        <f t="shared" si="7"/>
        <v>563161</v>
      </c>
      <c r="Q17">
        <v>3.8450422624465399</v>
      </c>
      <c r="R17">
        <f t="shared" si="8"/>
        <v>0</v>
      </c>
    </row>
    <row r="18" spans="1:18" x14ac:dyDescent="0.15">
      <c r="A18">
        <v>128086</v>
      </c>
      <c r="B18">
        <f t="shared" si="1"/>
        <v>128446</v>
      </c>
      <c r="C18">
        <v>2.2286000000000001</v>
      </c>
      <c r="D18">
        <f t="shared" si="2"/>
        <v>6.25E-2</v>
      </c>
      <c r="E18">
        <v>242038</v>
      </c>
      <c r="F18">
        <f t="shared" si="3"/>
        <v>242398</v>
      </c>
      <c r="G18">
        <v>3.1381000000000001</v>
      </c>
      <c r="H18">
        <f t="shared" si="4"/>
        <v>6.25E-2</v>
      </c>
      <c r="K18">
        <f t="shared" si="5"/>
        <v>128086</v>
      </c>
      <c r="L18">
        <f t="shared" si="0"/>
        <v>128446</v>
      </c>
      <c r="M18">
        <f t="shared" si="0"/>
        <v>2.2286000000000001</v>
      </c>
      <c r="N18">
        <f t="shared" si="6"/>
        <v>6.25E-2</v>
      </c>
      <c r="O18">
        <v>454407</v>
      </c>
      <c r="P18">
        <f t="shared" si="7"/>
        <v>454767</v>
      </c>
      <c r="Q18">
        <v>3.8173518307853098</v>
      </c>
      <c r="R18">
        <f t="shared" si="8"/>
        <v>0</v>
      </c>
    </row>
    <row r="19" spans="1:18" x14ac:dyDescent="0.15">
      <c r="A19">
        <v>584558</v>
      </c>
      <c r="B19">
        <f t="shared" si="1"/>
        <v>584918</v>
      </c>
      <c r="C19">
        <v>2.2179000000000002</v>
      </c>
      <c r="D19">
        <f t="shared" si="2"/>
        <v>0</v>
      </c>
      <c r="E19">
        <v>120656</v>
      </c>
      <c r="F19">
        <f t="shared" si="3"/>
        <v>121016</v>
      </c>
      <c r="G19">
        <v>3.121</v>
      </c>
      <c r="H19">
        <f t="shared" si="4"/>
        <v>5.8823529411764705E-2</v>
      </c>
      <c r="K19">
        <f t="shared" si="5"/>
        <v>584558</v>
      </c>
      <c r="L19">
        <f t="shared" si="5"/>
        <v>584918</v>
      </c>
      <c r="M19">
        <f t="shared" si="5"/>
        <v>2.2179000000000002</v>
      </c>
      <c r="N19">
        <f t="shared" si="6"/>
        <v>0</v>
      </c>
      <c r="O19">
        <v>185504</v>
      </c>
      <c r="P19">
        <f t="shared" si="7"/>
        <v>185864</v>
      </c>
      <c r="Q19">
        <v>3.8043560558917102</v>
      </c>
      <c r="R19">
        <f t="shared" si="8"/>
        <v>5.8823529411764705E-2</v>
      </c>
    </row>
    <row r="20" spans="1:18" x14ac:dyDescent="0.15">
      <c r="A20">
        <v>579203</v>
      </c>
      <c r="B20">
        <f t="shared" si="1"/>
        <v>579563</v>
      </c>
      <c r="C20">
        <v>2.2006000000000001</v>
      </c>
      <c r="D20">
        <f t="shared" si="2"/>
        <v>0</v>
      </c>
      <c r="E20">
        <v>66521</v>
      </c>
      <c r="F20">
        <f t="shared" si="3"/>
        <v>66881</v>
      </c>
      <c r="G20">
        <v>3.0832999999999999</v>
      </c>
      <c r="H20">
        <f t="shared" si="4"/>
        <v>0</v>
      </c>
      <c r="K20">
        <f t="shared" si="5"/>
        <v>579203</v>
      </c>
      <c r="L20">
        <f t="shared" si="5"/>
        <v>579563</v>
      </c>
      <c r="M20">
        <f t="shared" si="5"/>
        <v>2.2006000000000001</v>
      </c>
      <c r="N20">
        <f t="shared" si="6"/>
        <v>0</v>
      </c>
      <c r="O20">
        <v>421991</v>
      </c>
      <c r="P20">
        <f t="shared" si="7"/>
        <v>422351</v>
      </c>
      <c r="Q20">
        <v>3.54060023159915</v>
      </c>
      <c r="R20">
        <f t="shared" si="8"/>
        <v>0</v>
      </c>
    </row>
    <row r="21" spans="1:18" x14ac:dyDescent="0.15">
      <c r="A21">
        <v>596840</v>
      </c>
      <c r="B21">
        <f t="shared" si="1"/>
        <v>597200</v>
      </c>
      <c r="C21">
        <v>2.1953999999999998</v>
      </c>
      <c r="D21">
        <f t="shared" si="2"/>
        <v>0</v>
      </c>
      <c r="E21">
        <v>397048</v>
      </c>
      <c r="F21">
        <f t="shared" si="3"/>
        <v>397408</v>
      </c>
      <c r="G21">
        <v>3.0752000000000002</v>
      </c>
      <c r="H21">
        <f t="shared" si="4"/>
        <v>0</v>
      </c>
      <c r="K21">
        <f t="shared" si="5"/>
        <v>596840</v>
      </c>
      <c r="L21">
        <f t="shared" si="5"/>
        <v>597200</v>
      </c>
      <c r="M21">
        <f t="shared" si="5"/>
        <v>2.1953999999999998</v>
      </c>
      <c r="N21">
        <f t="shared" si="6"/>
        <v>0</v>
      </c>
      <c r="O21">
        <v>351473</v>
      </c>
      <c r="P21">
        <f t="shared" si="7"/>
        <v>351833</v>
      </c>
      <c r="Q21">
        <v>3.5220448605888</v>
      </c>
      <c r="R21">
        <f t="shared" si="8"/>
        <v>5.2631578947368418E-2</v>
      </c>
    </row>
    <row r="22" spans="1:18" x14ac:dyDescent="0.15">
      <c r="A22">
        <v>628971</v>
      </c>
      <c r="B22">
        <f t="shared" si="1"/>
        <v>629331</v>
      </c>
      <c r="C22">
        <v>2.1257000000000001</v>
      </c>
      <c r="D22">
        <f t="shared" si="2"/>
        <v>0.05</v>
      </c>
      <c r="E22">
        <v>74652</v>
      </c>
      <c r="F22">
        <f t="shared" si="3"/>
        <v>75012</v>
      </c>
      <c r="G22">
        <v>3.0291999999999999</v>
      </c>
      <c r="H22">
        <f t="shared" si="4"/>
        <v>0.05</v>
      </c>
      <c r="K22">
        <f t="shared" si="5"/>
        <v>628971</v>
      </c>
      <c r="L22">
        <f t="shared" si="5"/>
        <v>629331</v>
      </c>
      <c r="M22">
        <f t="shared" si="5"/>
        <v>2.1257000000000001</v>
      </c>
      <c r="N22">
        <f t="shared" si="6"/>
        <v>0.05</v>
      </c>
      <c r="O22">
        <v>574428</v>
      </c>
      <c r="P22">
        <f t="shared" si="7"/>
        <v>574788</v>
      </c>
      <c r="Q22">
        <v>3.4411516967433999</v>
      </c>
      <c r="R22">
        <f t="shared" si="8"/>
        <v>0</v>
      </c>
    </row>
  </sheetData>
  <phoneticPr fontId="1" type="noConversion"/>
  <conditionalFormatting sqref="H23:H34">
    <cfRule type="cellIs" dxfId="9" priority="10" operator="equal">
      <formula>TRUE</formula>
    </cfRule>
  </conditionalFormatting>
  <conditionalFormatting sqref="R27:R34">
    <cfRule type="cellIs" dxfId="8" priority="9" operator="equal">
      <formula>TRUE</formula>
    </cfRule>
  </conditionalFormatting>
  <conditionalFormatting sqref="H3:H22">
    <cfRule type="cellIs" dxfId="7" priority="8" operator="equal">
      <formula>TRUE</formula>
    </cfRule>
  </conditionalFormatting>
  <conditionalFormatting sqref="D3:D22">
    <cfRule type="cellIs" dxfId="6" priority="7" operator="equal">
      <formula>TRUE</formula>
    </cfRule>
  </conditionalFormatting>
  <conditionalFormatting sqref="D3:D22">
    <cfRule type="cellIs" dxfId="5" priority="6" operator="greaterThan">
      <formula>0</formula>
    </cfRule>
  </conditionalFormatting>
  <conditionalFormatting sqref="H3:H22">
    <cfRule type="cellIs" dxfId="4" priority="5" operator="equal">
      <formula>0</formula>
    </cfRule>
  </conditionalFormatting>
  <conditionalFormatting sqref="N3:N22">
    <cfRule type="cellIs" dxfId="3" priority="4" operator="equal">
      <formula>TRUE</formula>
    </cfRule>
  </conditionalFormatting>
  <conditionalFormatting sqref="N3:N22">
    <cfRule type="cellIs" dxfId="2" priority="3" operator="greaterThan">
      <formula>0</formula>
    </cfRule>
  </conditionalFormatting>
  <conditionalFormatting sqref="R3:R26">
    <cfRule type="cellIs" dxfId="1" priority="2" operator="equal">
      <formula>TRUE</formula>
    </cfRule>
  </conditionalFormatting>
  <conditionalFormatting sqref="R3:R2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R22" sqref="A1:R22"/>
    </sheetView>
  </sheetViews>
  <sheetFormatPr defaultRowHeight="13.5" x14ac:dyDescent="0.15"/>
  <cols>
    <col min="1" max="8" width="8.875" customWidth="1"/>
  </cols>
  <sheetData>
    <row r="1" spans="1:18" x14ac:dyDescent="0.15">
      <c r="A1" t="s">
        <v>5</v>
      </c>
      <c r="B1">
        <v>360</v>
      </c>
      <c r="C1" t="s">
        <v>7</v>
      </c>
      <c r="D1">
        <f>SUM(D3:D22)</f>
        <v>2.1592203548085895</v>
      </c>
      <c r="E1" t="s">
        <v>4</v>
      </c>
      <c r="F1">
        <v>360</v>
      </c>
      <c r="G1" t="s">
        <v>8</v>
      </c>
      <c r="H1">
        <f>SUM(H3:H22)</f>
        <v>0.51699452508276045</v>
      </c>
      <c r="K1" t="s">
        <v>5</v>
      </c>
      <c r="L1">
        <v>360</v>
      </c>
      <c r="M1" t="s">
        <v>7</v>
      </c>
      <c r="N1">
        <f>SUM(N3:N22)</f>
        <v>2.8539682539682536</v>
      </c>
      <c r="O1" t="s">
        <v>6</v>
      </c>
      <c r="P1">
        <v>360</v>
      </c>
      <c r="Q1" t="s">
        <v>8</v>
      </c>
      <c r="R1">
        <f>SUM(R3:R22)</f>
        <v>0.78897342337744814</v>
      </c>
    </row>
    <row r="2" spans="1:18" x14ac:dyDescent="0.15">
      <c r="A2" t="s">
        <v>3</v>
      </c>
      <c r="B2" t="s">
        <v>2</v>
      </c>
      <c r="C2" t="s">
        <v>0</v>
      </c>
      <c r="E2" t="s">
        <v>1</v>
      </c>
      <c r="F2" t="s">
        <v>2</v>
      </c>
      <c r="G2" t="s">
        <v>0</v>
      </c>
      <c r="K2" t="s">
        <v>3</v>
      </c>
      <c r="L2" t="s">
        <v>2</v>
      </c>
      <c r="M2" t="s">
        <v>0</v>
      </c>
      <c r="O2" t="s">
        <v>1</v>
      </c>
      <c r="P2" t="s">
        <v>2</v>
      </c>
      <c r="Q2" t="s">
        <v>0</v>
      </c>
    </row>
    <row r="3" spans="1:18" x14ac:dyDescent="0.15">
      <c r="A3">
        <v>63106</v>
      </c>
      <c r="B3">
        <f t="shared" ref="B3:B22" si="0">A3+B$1</f>
        <v>63466</v>
      </c>
      <c r="C3">
        <v>33.2209</v>
      </c>
      <c r="D3">
        <f>IF(OR(COUNTIFS(E$3:E$26,"&gt;="&amp;A3,E$3:E$26,"&lt;="&amp;B3)&gt;0,COUNTIFS(F$3:F$26,"&gt;="&amp;A3,F$3:F$26,"&lt;="&amp;B3)&gt;0),1/(ROW(D3)-ROW(D$2)),0)</f>
        <v>0</v>
      </c>
      <c r="E3">
        <v>115136</v>
      </c>
      <c r="F3">
        <f t="shared" ref="F3:F22" si="1">E3+F$1</f>
        <v>115496</v>
      </c>
      <c r="G3">
        <v>22.417300000000001</v>
      </c>
      <c r="H3">
        <f>IF(OR(COUNTIFS(A$3:A$22,"&gt;="&amp;E3,A$3:A$22,"&lt;="&amp;F3)&gt;0,COUNTIFS(B$3:B$22,"&gt;="&amp;E3,B$3:B$22,"&lt;="&amp;F3)&gt;0),0,1/(ROW(H3)-2))</f>
        <v>0</v>
      </c>
      <c r="K3">
        <f>A3</f>
        <v>63106</v>
      </c>
      <c r="L3">
        <f t="shared" ref="L3:M3" si="2">B3</f>
        <v>63466</v>
      </c>
      <c r="M3">
        <f t="shared" si="2"/>
        <v>33.2209</v>
      </c>
      <c r="N3">
        <f>IF(OR(COUNTIFS(O$3:O$26,"&gt;="&amp;K3,O$3:O$26,"&lt;="&amp;L3)&gt;0,COUNTIFS(P$3:P$26,"&gt;="&amp;K3,P$3:P$26,"&lt;="&amp;L3)&gt;0),1/(ROW(N3)-ROW(N$2)),0)</f>
        <v>1</v>
      </c>
      <c r="O3">
        <v>63106</v>
      </c>
      <c r="P3">
        <f t="shared" ref="P3:P34" si="3">O3+P$1</f>
        <v>63466</v>
      </c>
      <c r="Q3">
        <v>33.2209</v>
      </c>
      <c r="R3">
        <f>IF(OR(COUNTIFS(K$3:K$22,"&gt;="&amp;O3,K$3:K$22,"&lt;="&amp;P3)&gt;0,COUNTIFS(L$3:L$22,"&gt;="&amp;O3,L$3:L$22,"&lt;="&amp;P3)&gt;0),0,1/(ROW(R3)-2))</f>
        <v>0</v>
      </c>
    </row>
    <row r="4" spans="1:18" x14ac:dyDescent="0.15">
      <c r="A4">
        <v>115122</v>
      </c>
      <c r="B4">
        <f t="shared" si="0"/>
        <v>115482</v>
      </c>
      <c r="C4">
        <v>18.541499999999999</v>
      </c>
      <c r="D4">
        <f t="shared" ref="D4:D22" si="4">IF(OR(COUNTIFS(E$3:E$26,"&gt;="&amp;A4,E$3:E$26,"&lt;="&amp;B4)&gt;0,COUNTIFS(F$3:F$26,"&gt;="&amp;A4,F$3:F$26,"&lt;="&amp;B4)&gt;0),1/(ROW(D4)-ROW(D$2)),0)</f>
        <v>0.5</v>
      </c>
      <c r="E4">
        <v>114533</v>
      </c>
      <c r="F4">
        <f t="shared" si="1"/>
        <v>114893</v>
      </c>
      <c r="G4">
        <v>12.1556</v>
      </c>
      <c r="H4">
        <f t="shared" ref="H4:H22" si="5">IF(OR(COUNTIFS(A$3:A$22,"&gt;="&amp;E4,A$3:A$22,"&lt;="&amp;F4)&gt;0,COUNTIFS(B$3:B$22,"&gt;="&amp;E4,B$3:B$22,"&lt;="&amp;F4)&gt;0),0,1/(ROW(H4)-2))</f>
        <v>0</v>
      </c>
      <c r="K4">
        <f t="shared" ref="K4:K22" si="6">A4</f>
        <v>115122</v>
      </c>
      <c r="L4">
        <f t="shared" ref="L4:L22" si="7">B4</f>
        <v>115482</v>
      </c>
      <c r="M4">
        <f t="shared" ref="M4:M22" si="8">C4</f>
        <v>18.541499999999999</v>
      </c>
      <c r="N4">
        <f t="shared" ref="N4:N22" si="9">IF(OR(COUNTIFS(O$3:O$26,"&gt;="&amp;K4,O$3:O$26,"&lt;="&amp;L4)&gt;0,COUNTIFS(P$3:P$26,"&gt;="&amp;K4,P$3:P$26,"&lt;="&amp;L4)&gt;0),1/(ROW(N4)-ROW(N$2)),0)</f>
        <v>0.5</v>
      </c>
      <c r="O4">
        <v>115166</v>
      </c>
      <c r="P4">
        <f t="shared" si="3"/>
        <v>115526</v>
      </c>
      <c r="Q4">
        <v>20.117799999999999</v>
      </c>
      <c r="R4">
        <f t="shared" ref="R4:R34" si="10">IF(OR(COUNTIFS(K$3:K$22,"&gt;="&amp;O4,K$3:K$22,"&lt;="&amp;P4)&gt;0,COUNTIFS(L$3:L$22,"&gt;="&amp;O4,L$3:L$22,"&lt;="&amp;P4)&gt;0),0,1/(ROW(R4)-2))</f>
        <v>0</v>
      </c>
    </row>
    <row r="5" spans="1:18" x14ac:dyDescent="0.15">
      <c r="A5">
        <v>33302</v>
      </c>
      <c r="B5">
        <f t="shared" si="0"/>
        <v>33662</v>
      </c>
      <c r="C5">
        <v>8.3797999999999995</v>
      </c>
      <c r="D5">
        <f t="shared" si="4"/>
        <v>0.33333333333333331</v>
      </c>
      <c r="E5">
        <v>308095</v>
      </c>
      <c r="F5">
        <f t="shared" si="1"/>
        <v>308455</v>
      </c>
      <c r="G5">
        <v>11.0243</v>
      </c>
      <c r="H5">
        <f t="shared" si="5"/>
        <v>0</v>
      </c>
      <c r="K5">
        <f t="shared" si="6"/>
        <v>33302</v>
      </c>
      <c r="L5">
        <f t="shared" si="7"/>
        <v>33662</v>
      </c>
      <c r="M5">
        <f t="shared" si="8"/>
        <v>8.3797999999999995</v>
      </c>
      <c r="N5">
        <f t="shared" si="9"/>
        <v>0.33333333333333331</v>
      </c>
      <c r="O5">
        <v>114634</v>
      </c>
      <c r="P5">
        <f t="shared" si="3"/>
        <v>114994</v>
      </c>
      <c r="Q5">
        <v>12.319000000000001</v>
      </c>
      <c r="R5">
        <f t="shared" si="10"/>
        <v>0</v>
      </c>
    </row>
    <row r="6" spans="1:18" x14ac:dyDescent="0.15">
      <c r="A6">
        <v>114350</v>
      </c>
      <c r="B6">
        <f t="shared" si="0"/>
        <v>114710</v>
      </c>
      <c r="C6">
        <v>7.9836</v>
      </c>
      <c r="D6">
        <f t="shared" si="4"/>
        <v>0.25</v>
      </c>
      <c r="E6">
        <v>33205</v>
      </c>
      <c r="F6">
        <f t="shared" si="1"/>
        <v>33565</v>
      </c>
      <c r="G6">
        <v>9.4875000000000007</v>
      </c>
      <c r="H6">
        <f t="shared" si="5"/>
        <v>0</v>
      </c>
      <c r="K6">
        <f t="shared" si="6"/>
        <v>114350</v>
      </c>
      <c r="L6">
        <f t="shared" si="7"/>
        <v>114710</v>
      </c>
      <c r="M6">
        <f t="shared" si="8"/>
        <v>7.9836</v>
      </c>
      <c r="N6">
        <f t="shared" si="9"/>
        <v>0.25</v>
      </c>
      <c r="O6">
        <v>308219</v>
      </c>
      <c r="P6">
        <f t="shared" si="3"/>
        <v>308579</v>
      </c>
      <c r="Q6">
        <v>11.269</v>
      </c>
      <c r="R6">
        <f t="shared" si="10"/>
        <v>0</v>
      </c>
    </row>
    <row r="7" spans="1:18" x14ac:dyDescent="0.15">
      <c r="A7">
        <v>307925</v>
      </c>
      <c r="B7">
        <f t="shared" si="0"/>
        <v>308285</v>
      </c>
      <c r="C7">
        <v>7.7140000000000004</v>
      </c>
      <c r="D7">
        <f t="shared" si="4"/>
        <v>0.2</v>
      </c>
      <c r="E7">
        <v>51114</v>
      </c>
      <c r="F7">
        <f t="shared" si="1"/>
        <v>51474</v>
      </c>
      <c r="G7">
        <v>7.1909999999999998</v>
      </c>
      <c r="H7">
        <f t="shared" si="5"/>
        <v>0</v>
      </c>
      <c r="K7">
        <f t="shared" si="6"/>
        <v>307925</v>
      </c>
      <c r="L7">
        <f t="shared" si="7"/>
        <v>308285</v>
      </c>
      <c r="M7">
        <f t="shared" si="8"/>
        <v>7.7140000000000004</v>
      </c>
      <c r="N7">
        <f t="shared" si="9"/>
        <v>0.2</v>
      </c>
      <c r="O7">
        <v>115526</v>
      </c>
      <c r="P7">
        <f t="shared" si="3"/>
        <v>115886</v>
      </c>
      <c r="Q7">
        <v>10.4178</v>
      </c>
      <c r="R7">
        <f t="shared" si="10"/>
        <v>0</v>
      </c>
    </row>
    <row r="8" spans="1:18" x14ac:dyDescent="0.15">
      <c r="A8">
        <v>50209</v>
      </c>
      <c r="B8">
        <f t="shared" si="0"/>
        <v>50569</v>
      </c>
      <c r="C8">
        <v>6.3768000000000002</v>
      </c>
      <c r="D8">
        <f t="shared" si="4"/>
        <v>0.16666666666666666</v>
      </c>
      <c r="E8">
        <v>47867</v>
      </c>
      <c r="F8">
        <f t="shared" si="1"/>
        <v>48227</v>
      </c>
      <c r="G8">
        <v>6.8924000000000003</v>
      </c>
      <c r="H8">
        <f t="shared" si="5"/>
        <v>0</v>
      </c>
      <c r="K8">
        <f t="shared" si="6"/>
        <v>50209</v>
      </c>
      <c r="L8">
        <f t="shared" si="7"/>
        <v>50569</v>
      </c>
      <c r="M8">
        <f t="shared" si="8"/>
        <v>6.3768000000000002</v>
      </c>
      <c r="N8">
        <f t="shared" si="9"/>
        <v>0.16666666666666666</v>
      </c>
      <c r="O8">
        <v>33302</v>
      </c>
      <c r="P8">
        <f t="shared" si="3"/>
        <v>33662</v>
      </c>
      <c r="Q8">
        <v>8.3797999999999995</v>
      </c>
      <c r="R8">
        <f t="shared" si="10"/>
        <v>0</v>
      </c>
    </row>
    <row r="9" spans="1:18" x14ac:dyDescent="0.15">
      <c r="A9">
        <v>47496</v>
      </c>
      <c r="B9">
        <f t="shared" si="0"/>
        <v>47856</v>
      </c>
      <c r="C9">
        <v>6.2542</v>
      </c>
      <c r="D9">
        <f t="shared" si="4"/>
        <v>0.14285714285714285</v>
      </c>
      <c r="E9">
        <v>50459</v>
      </c>
      <c r="F9">
        <f t="shared" si="1"/>
        <v>50819</v>
      </c>
      <c r="G9">
        <v>6.6993999999999998</v>
      </c>
      <c r="H9">
        <f t="shared" si="5"/>
        <v>0</v>
      </c>
      <c r="K9">
        <f t="shared" si="6"/>
        <v>47496</v>
      </c>
      <c r="L9">
        <f t="shared" si="7"/>
        <v>47856</v>
      </c>
      <c r="M9">
        <f t="shared" si="8"/>
        <v>6.2542</v>
      </c>
      <c r="N9">
        <f t="shared" si="9"/>
        <v>0.14285714285714285</v>
      </c>
      <c r="O9">
        <v>47609</v>
      </c>
      <c r="P9">
        <f t="shared" si="3"/>
        <v>47969</v>
      </c>
      <c r="Q9">
        <v>8.0860000000000003</v>
      </c>
      <c r="R9">
        <f t="shared" si="10"/>
        <v>0</v>
      </c>
    </row>
    <row r="10" spans="1:18" x14ac:dyDescent="0.15">
      <c r="A10">
        <v>40653</v>
      </c>
      <c r="B10">
        <f t="shared" si="0"/>
        <v>41013</v>
      </c>
      <c r="C10">
        <v>5.7424999999999997</v>
      </c>
      <c r="D10">
        <f t="shared" si="4"/>
        <v>0.125</v>
      </c>
      <c r="E10">
        <v>40615</v>
      </c>
      <c r="F10">
        <f t="shared" si="1"/>
        <v>40975</v>
      </c>
      <c r="G10">
        <v>6.4359000000000002</v>
      </c>
      <c r="H10">
        <f t="shared" si="5"/>
        <v>0</v>
      </c>
      <c r="K10">
        <f t="shared" si="6"/>
        <v>40653</v>
      </c>
      <c r="L10">
        <f t="shared" si="7"/>
        <v>41013</v>
      </c>
      <c r="M10">
        <f t="shared" si="8"/>
        <v>5.7424999999999997</v>
      </c>
      <c r="N10">
        <f t="shared" si="9"/>
        <v>0</v>
      </c>
      <c r="O10">
        <v>50209</v>
      </c>
      <c r="P10">
        <f t="shared" si="3"/>
        <v>50569</v>
      </c>
      <c r="Q10">
        <v>6.3768000000000002</v>
      </c>
      <c r="R10">
        <f t="shared" si="10"/>
        <v>0</v>
      </c>
    </row>
    <row r="11" spans="1:18" x14ac:dyDescent="0.15">
      <c r="A11">
        <v>47914</v>
      </c>
      <c r="B11">
        <f t="shared" si="0"/>
        <v>48274</v>
      </c>
      <c r="C11">
        <v>5.2580999999999998</v>
      </c>
      <c r="D11">
        <f t="shared" si="4"/>
        <v>0.1111111111111111</v>
      </c>
      <c r="E11">
        <v>44386</v>
      </c>
      <c r="F11">
        <f t="shared" si="1"/>
        <v>44746</v>
      </c>
      <c r="G11">
        <v>6.4077999999999999</v>
      </c>
      <c r="H11">
        <f t="shared" si="5"/>
        <v>0</v>
      </c>
      <c r="K11">
        <f t="shared" si="6"/>
        <v>47914</v>
      </c>
      <c r="L11">
        <f t="shared" si="7"/>
        <v>48274</v>
      </c>
      <c r="M11">
        <f t="shared" si="8"/>
        <v>5.2580999999999998</v>
      </c>
      <c r="N11">
        <f t="shared" si="9"/>
        <v>0.1111111111111111</v>
      </c>
      <c r="O11">
        <v>187888</v>
      </c>
      <c r="P11">
        <f t="shared" si="3"/>
        <v>188248</v>
      </c>
      <c r="Q11">
        <v>4.2241</v>
      </c>
      <c r="R11">
        <f t="shared" si="10"/>
        <v>0.1111111111111111</v>
      </c>
    </row>
    <row r="12" spans="1:18" x14ac:dyDescent="0.15">
      <c r="A12">
        <v>115739</v>
      </c>
      <c r="B12">
        <f t="shared" si="0"/>
        <v>116099</v>
      </c>
      <c r="C12">
        <v>5.1958000000000002</v>
      </c>
      <c r="D12">
        <f t="shared" si="4"/>
        <v>0</v>
      </c>
      <c r="E12">
        <v>35039</v>
      </c>
      <c r="F12">
        <f t="shared" si="1"/>
        <v>35399</v>
      </c>
      <c r="G12">
        <v>6.1790000000000003</v>
      </c>
      <c r="H12">
        <f t="shared" si="5"/>
        <v>0.1</v>
      </c>
      <c r="K12">
        <f t="shared" si="6"/>
        <v>115739</v>
      </c>
      <c r="L12">
        <f t="shared" si="7"/>
        <v>116099</v>
      </c>
      <c r="M12">
        <f t="shared" si="8"/>
        <v>5.1958000000000002</v>
      </c>
      <c r="N12">
        <f t="shared" si="9"/>
        <v>0.1</v>
      </c>
      <c r="O12">
        <v>121451</v>
      </c>
      <c r="P12">
        <f t="shared" si="3"/>
        <v>121811</v>
      </c>
      <c r="Q12">
        <v>4.1759000000000004</v>
      </c>
      <c r="R12">
        <f t="shared" si="10"/>
        <v>0.1</v>
      </c>
    </row>
    <row r="13" spans="1:18" x14ac:dyDescent="0.15">
      <c r="A13">
        <v>63616</v>
      </c>
      <c r="B13">
        <f t="shared" si="0"/>
        <v>63976</v>
      </c>
      <c r="C13">
        <v>5.0110999999999999</v>
      </c>
      <c r="D13">
        <f t="shared" si="4"/>
        <v>0</v>
      </c>
      <c r="E13">
        <v>36068</v>
      </c>
      <c r="F13">
        <f t="shared" si="1"/>
        <v>36428</v>
      </c>
      <c r="G13">
        <v>5.3804999999999996</v>
      </c>
      <c r="H13">
        <f t="shared" si="5"/>
        <v>9.0909090909090912E-2</v>
      </c>
      <c r="K13">
        <f t="shared" si="6"/>
        <v>63616</v>
      </c>
      <c r="L13">
        <f t="shared" si="7"/>
        <v>63976</v>
      </c>
      <c r="M13">
        <f t="shared" si="8"/>
        <v>5.0110999999999999</v>
      </c>
      <c r="N13">
        <f t="shared" si="9"/>
        <v>0</v>
      </c>
      <c r="O13">
        <v>531675</v>
      </c>
      <c r="P13">
        <f t="shared" si="3"/>
        <v>532035</v>
      </c>
      <c r="Q13">
        <v>3.9066000000000001</v>
      </c>
      <c r="R13">
        <f t="shared" si="10"/>
        <v>0</v>
      </c>
    </row>
    <row r="14" spans="1:18" x14ac:dyDescent="0.15">
      <c r="A14">
        <v>43207</v>
      </c>
      <c r="B14">
        <f t="shared" si="0"/>
        <v>43567</v>
      </c>
      <c r="C14">
        <v>4.3898000000000001</v>
      </c>
      <c r="D14">
        <f t="shared" si="4"/>
        <v>8.3333333333333329E-2</v>
      </c>
      <c r="E14">
        <v>45549</v>
      </c>
      <c r="F14">
        <f t="shared" si="1"/>
        <v>45909</v>
      </c>
      <c r="G14">
        <v>5.2671999999999999</v>
      </c>
      <c r="H14">
        <f t="shared" si="5"/>
        <v>8.3333333333333329E-2</v>
      </c>
      <c r="K14">
        <f t="shared" si="6"/>
        <v>43207</v>
      </c>
      <c r="L14">
        <f t="shared" si="7"/>
        <v>43567</v>
      </c>
      <c r="M14">
        <f t="shared" si="8"/>
        <v>4.3898000000000001</v>
      </c>
      <c r="N14">
        <f t="shared" si="9"/>
        <v>0</v>
      </c>
      <c r="O14">
        <v>592526</v>
      </c>
      <c r="P14">
        <f t="shared" si="3"/>
        <v>592886</v>
      </c>
      <c r="Q14">
        <v>3.8218000000000001</v>
      </c>
      <c r="R14">
        <f t="shared" si="10"/>
        <v>8.3333333333333329E-2</v>
      </c>
    </row>
    <row r="15" spans="1:18" x14ac:dyDescent="0.15">
      <c r="A15">
        <v>33766</v>
      </c>
      <c r="B15">
        <f t="shared" si="0"/>
        <v>34126</v>
      </c>
      <c r="C15">
        <v>4.3852000000000002</v>
      </c>
      <c r="D15">
        <f t="shared" si="4"/>
        <v>0</v>
      </c>
      <c r="E15">
        <v>49965</v>
      </c>
      <c r="F15">
        <f t="shared" si="1"/>
        <v>50325</v>
      </c>
      <c r="G15">
        <v>5.0140000000000002</v>
      </c>
      <c r="H15">
        <f t="shared" si="5"/>
        <v>0</v>
      </c>
      <c r="K15">
        <f t="shared" si="6"/>
        <v>33766</v>
      </c>
      <c r="L15">
        <f t="shared" si="7"/>
        <v>34126</v>
      </c>
      <c r="M15">
        <f t="shared" si="8"/>
        <v>4.3852000000000002</v>
      </c>
      <c r="N15">
        <f t="shared" si="9"/>
        <v>0</v>
      </c>
      <c r="O15">
        <v>314982</v>
      </c>
      <c r="P15">
        <f t="shared" si="3"/>
        <v>315342</v>
      </c>
      <c r="Q15">
        <v>3.6455000000000002</v>
      </c>
      <c r="R15">
        <f t="shared" si="10"/>
        <v>7.6923076923076927E-2</v>
      </c>
    </row>
    <row r="16" spans="1:18" x14ac:dyDescent="0.15">
      <c r="A16">
        <v>44030</v>
      </c>
      <c r="B16">
        <f t="shared" si="0"/>
        <v>44390</v>
      </c>
      <c r="C16">
        <v>4.2374000000000001</v>
      </c>
      <c r="D16">
        <f t="shared" si="4"/>
        <v>7.1428571428571425E-2</v>
      </c>
      <c r="E16">
        <v>45069</v>
      </c>
      <c r="F16">
        <f t="shared" si="1"/>
        <v>45429</v>
      </c>
      <c r="G16">
        <v>4.9832999999999998</v>
      </c>
      <c r="H16">
        <f t="shared" si="5"/>
        <v>7.1428571428571425E-2</v>
      </c>
      <c r="K16">
        <f t="shared" si="6"/>
        <v>44030</v>
      </c>
      <c r="L16">
        <f t="shared" si="7"/>
        <v>44390</v>
      </c>
      <c r="M16">
        <f t="shared" si="8"/>
        <v>4.2374000000000001</v>
      </c>
      <c r="N16">
        <f t="shared" si="9"/>
        <v>0</v>
      </c>
      <c r="O16">
        <v>313237</v>
      </c>
      <c r="P16">
        <f t="shared" si="3"/>
        <v>313597</v>
      </c>
      <c r="Q16">
        <v>3.5897999999999999</v>
      </c>
      <c r="R16">
        <f t="shared" si="10"/>
        <v>7.1428571428571425E-2</v>
      </c>
    </row>
    <row r="17" spans="1:18" x14ac:dyDescent="0.15">
      <c r="A17">
        <v>51334</v>
      </c>
      <c r="B17">
        <f t="shared" si="0"/>
        <v>51694</v>
      </c>
      <c r="C17">
        <v>4.2324999999999999</v>
      </c>
      <c r="D17">
        <f t="shared" si="4"/>
        <v>6.6666666666666666E-2</v>
      </c>
      <c r="E17">
        <v>47212</v>
      </c>
      <c r="F17">
        <f t="shared" si="1"/>
        <v>47572</v>
      </c>
      <c r="G17">
        <v>4.9515000000000002</v>
      </c>
      <c r="H17">
        <f t="shared" si="5"/>
        <v>0</v>
      </c>
      <c r="K17">
        <f t="shared" si="6"/>
        <v>51334</v>
      </c>
      <c r="L17">
        <f t="shared" si="7"/>
        <v>51694</v>
      </c>
      <c r="M17">
        <f t="shared" si="8"/>
        <v>4.2324999999999999</v>
      </c>
      <c r="N17">
        <f t="shared" si="9"/>
        <v>0</v>
      </c>
      <c r="O17">
        <v>498880</v>
      </c>
      <c r="P17">
        <f t="shared" si="3"/>
        <v>499240</v>
      </c>
      <c r="Q17">
        <v>3.3197999999999999</v>
      </c>
      <c r="R17">
        <f t="shared" si="10"/>
        <v>6.6666666666666666E-2</v>
      </c>
    </row>
    <row r="18" spans="1:18" x14ac:dyDescent="0.15">
      <c r="A18">
        <v>135043</v>
      </c>
      <c r="B18">
        <f t="shared" si="0"/>
        <v>135403</v>
      </c>
      <c r="C18">
        <v>4.0239000000000003</v>
      </c>
      <c r="D18">
        <f t="shared" si="4"/>
        <v>0</v>
      </c>
      <c r="E18">
        <v>34679</v>
      </c>
      <c r="F18">
        <f t="shared" si="1"/>
        <v>35039</v>
      </c>
      <c r="G18">
        <v>4.9112</v>
      </c>
      <c r="H18">
        <f t="shared" si="5"/>
        <v>6.25E-2</v>
      </c>
      <c r="K18">
        <f t="shared" si="6"/>
        <v>135043</v>
      </c>
      <c r="L18">
        <f t="shared" si="7"/>
        <v>135403</v>
      </c>
      <c r="M18">
        <f t="shared" si="8"/>
        <v>4.0239000000000003</v>
      </c>
      <c r="N18">
        <f t="shared" si="9"/>
        <v>0</v>
      </c>
      <c r="O18">
        <v>503412</v>
      </c>
      <c r="P18">
        <f t="shared" si="3"/>
        <v>503772</v>
      </c>
      <c r="Q18">
        <v>3.2826</v>
      </c>
      <c r="R18">
        <f t="shared" si="10"/>
        <v>6.25E-2</v>
      </c>
    </row>
    <row r="19" spans="1:18" x14ac:dyDescent="0.15">
      <c r="A19">
        <v>50813</v>
      </c>
      <c r="B19">
        <f t="shared" si="0"/>
        <v>51173</v>
      </c>
      <c r="C19">
        <v>3.9662000000000002</v>
      </c>
      <c r="D19">
        <f t="shared" si="4"/>
        <v>5.8823529411764705E-2</v>
      </c>
      <c r="E19">
        <v>52204</v>
      </c>
      <c r="F19">
        <f t="shared" si="1"/>
        <v>52564</v>
      </c>
      <c r="G19">
        <v>4.8857999999999997</v>
      </c>
      <c r="H19">
        <f t="shared" si="5"/>
        <v>5.8823529411764705E-2</v>
      </c>
      <c r="K19">
        <f t="shared" si="6"/>
        <v>50813</v>
      </c>
      <c r="L19">
        <f t="shared" si="7"/>
        <v>51173</v>
      </c>
      <c r="M19">
        <f t="shared" si="8"/>
        <v>3.9662000000000002</v>
      </c>
      <c r="N19">
        <f t="shared" si="9"/>
        <v>0</v>
      </c>
      <c r="O19">
        <v>499482</v>
      </c>
      <c r="P19">
        <f t="shared" si="3"/>
        <v>499842</v>
      </c>
      <c r="Q19">
        <v>3.1617000000000002</v>
      </c>
      <c r="R19">
        <f t="shared" si="10"/>
        <v>5.8823529411764705E-2</v>
      </c>
    </row>
    <row r="20" spans="1:18" x14ac:dyDescent="0.15">
      <c r="A20">
        <v>73904</v>
      </c>
      <c r="B20">
        <f t="shared" si="0"/>
        <v>74264</v>
      </c>
      <c r="C20">
        <v>3.9535999999999998</v>
      </c>
      <c r="D20">
        <f t="shared" si="4"/>
        <v>0</v>
      </c>
      <c r="E20">
        <v>43052</v>
      </c>
      <c r="F20">
        <f t="shared" si="1"/>
        <v>43412</v>
      </c>
      <c r="G20">
        <v>4.6961000000000004</v>
      </c>
      <c r="H20">
        <f t="shared" si="5"/>
        <v>0</v>
      </c>
      <c r="K20">
        <f t="shared" si="6"/>
        <v>73904</v>
      </c>
      <c r="L20">
        <f t="shared" si="7"/>
        <v>74264</v>
      </c>
      <c r="M20">
        <f t="shared" si="8"/>
        <v>3.9535999999999998</v>
      </c>
      <c r="N20">
        <f t="shared" si="9"/>
        <v>0</v>
      </c>
      <c r="O20">
        <v>315576</v>
      </c>
      <c r="P20">
        <f t="shared" si="3"/>
        <v>315936</v>
      </c>
      <c r="Q20">
        <v>3.0448</v>
      </c>
      <c r="R20">
        <f t="shared" si="10"/>
        <v>5.5555555555555552E-2</v>
      </c>
    </row>
    <row r="21" spans="1:18" x14ac:dyDescent="0.15">
      <c r="A21">
        <v>53799</v>
      </c>
      <c r="B21">
        <f t="shared" si="0"/>
        <v>54159</v>
      </c>
      <c r="C21">
        <v>3.8862999999999999</v>
      </c>
      <c r="D21">
        <f t="shared" si="4"/>
        <v>0</v>
      </c>
      <c r="E21">
        <v>531700</v>
      </c>
      <c r="F21">
        <f t="shared" si="1"/>
        <v>532060</v>
      </c>
      <c r="G21">
        <v>4.3117999999999999</v>
      </c>
      <c r="H21">
        <f t="shared" si="5"/>
        <v>0</v>
      </c>
      <c r="K21">
        <f t="shared" si="6"/>
        <v>53799</v>
      </c>
      <c r="L21">
        <f t="shared" si="7"/>
        <v>54159</v>
      </c>
      <c r="M21">
        <f t="shared" si="8"/>
        <v>3.8862999999999999</v>
      </c>
      <c r="N21">
        <f t="shared" si="9"/>
        <v>0</v>
      </c>
      <c r="O21">
        <v>363299</v>
      </c>
      <c r="P21">
        <f t="shared" si="3"/>
        <v>363659</v>
      </c>
      <c r="Q21">
        <v>3.0436000000000001</v>
      </c>
      <c r="R21">
        <f t="shared" si="10"/>
        <v>5.2631578947368418E-2</v>
      </c>
    </row>
    <row r="22" spans="1:18" x14ac:dyDescent="0.15">
      <c r="A22">
        <v>531704</v>
      </c>
      <c r="B22">
        <f t="shared" si="0"/>
        <v>532064</v>
      </c>
      <c r="C22">
        <v>3.8845999999999998</v>
      </c>
      <c r="D22">
        <f t="shared" si="4"/>
        <v>0.05</v>
      </c>
      <c r="E22">
        <v>13441</v>
      </c>
      <c r="F22">
        <f t="shared" si="1"/>
        <v>13801</v>
      </c>
      <c r="G22">
        <v>4.3057999999999996</v>
      </c>
      <c r="H22">
        <f t="shared" si="5"/>
        <v>0.05</v>
      </c>
      <c r="K22">
        <f t="shared" si="6"/>
        <v>531704</v>
      </c>
      <c r="L22">
        <f t="shared" si="7"/>
        <v>532064</v>
      </c>
      <c r="M22">
        <f t="shared" si="8"/>
        <v>3.8845999999999998</v>
      </c>
      <c r="N22">
        <f t="shared" si="9"/>
        <v>0.05</v>
      </c>
      <c r="O22">
        <v>335677</v>
      </c>
      <c r="P22">
        <f t="shared" si="3"/>
        <v>336037</v>
      </c>
      <c r="Q22">
        <v>2.5992000000000002</v>
      </c>
      <c r="R22">
        <f t="shared" si="10"/>
        <v>0.05</v>
      </c>
    </row>
    <row r="23" spans="1:18" x14ac:dyDescent="0.15">
      <c r="O23">
        <v>350796</v>
      </c>
      <c r="P23">
        <f t="shared" si="3"/>
        <v>351156</v>
      </c>
      <c r="Q23">
        <v>2.5291000000000001</v>
      </c>
      <c r="R23">
        <f t="shared" si="10"/>
        <v>4.7619047619047616E-2</v>
      </c>
    </row>
    <row r="24" spans="1:18" x14ac:dyDescent="0.15">
      <c r="O24">
        <v>483332</v>
      </c>
      <c r="P24">
        <f t="shared" si="3"/>
        <v>483692</v>
      </c>
      <c r="Q24">
        <v>2.4479000000000002</v>
      </c>
      <c r="R24">
        <f t="shared" si="10"/>
        <v>4.5454545454545456E-2</v>
      </c>
    </row>
    <row r="25" spans="1:18" x14ac:dyDescent="0.15">
      <c r="O25">
        <v>335052</v>
      </c>
      <c r="P25">
        <f t="shared" si="3"/>
        <v>335412</v>
      </c>
      <c r="Q25">
        <v>2.4081999999999999</v>
      </c>
      <c r="R25">
        <f t="shared" si="10"/>
        <v>4.3478260869565216E-2</v>
      </c>
    </row>
    <row r="26" spans="1:18" x14ac:dyDescent="0.15">
      <c r="O26">
        <v>607677</v>
      </c>
      <c r="P26">
        <f t="shared" si="3"/>
        <v>608037</v>
      </c>
      <c r="Q26">
        <v>2.3973</v>
      </c>
      <c r="R26">
        <f t="shared" si="10"/>
        <v>4.1666666666666664E-2</v>
      </c>
    </row>
    <row r="27" spans="1:18" x14ac:dyDescent="0.15">
      <c r="O27">
        <v>444638</v>
      </c>
      <c r="P27">
        <f t="shared" si="3"/>
        <v>444998</v>
      </c>
      <c r="Q27">
        <v>2.3725000000000001</v>
      </c>
      <c r="R27">
        <f t="shared" si="10"/>
        <v>0.04</v>
      </c>
    </row>
    <row r="28" spans="1:18" x14ac:dyDescent="0.15">
      <c r="O28">
        <v>593865</v>
      </c>
      <c r="P28">
        <f t="shared" si="3"/>
        <v>594225</v>
      </c>
      <c r="Q28">
        <v>2.17</v>
      </c>
      <c r="R28">
        <f t="shared" si="10"/>
        <v>3.8461538461538464E-2</v>
      </c>
    </row>
    <row r="29" spans="1:18" x14ac:dyDescent="0.15">
      <c r="O29">
        <v>185476</v>
      </c>
      <c r="P29">
        <f t="shared" si="3"/>
        <v>185836</v>
      </c>
      <c r="Q29">
        <v>1.8983000000000001</v>
      </c>
      <c r="R29">
        <f t="shared" si="10"/>
        <v>3.7037037037037035E-2</v>
      </c>
    </row>
    <row r="30" spans="1:18" x14ac:dyDescent="0.15">
      <c r="O30">
        <v>579544</v>
      </c>
      <c r="P30">
        <f t="shared" si="3"/>
        <v>579904</v>
      </c>
      <c r="Q30">
        <v>1.8924000000000001</v>
      </c>
      <c r="R30">
        <f t="shared" si="10"/>
        <v>3.5714285714285712E-2</v>
      </c>
    </row>
    <row r="31" spans="1:18" x14ac:dyDescent="0.15">
      <c r="O31">
        <v>478036</v>
      </c>
      <c r="P31">
        <f t="shared" si="3"/>
        <v>478396</v>
      </c>
      <c r="Q31">
        <v>1.7824</v>
      </c>
      <c r="R31">
        <f t="shared" si="10"/>
        <v>3.4482758620689655E-2</v>
      </c>
    </row>
    <row r="32" spans="1:18" x14ac:dyDescent="0.15">
      <c r="O32">
        <v>168720</v>
      </c>
      <c r="P32">
        <f t="shared" si="3"/>
        <v>169080</v>
      </c>
      <c r="Q32">
        <v>1.5741000000000001</v>
      </c>
      <c r="R32">
        <f t="shared" si="10"/>
        <v>3.3333333333333333E-2</v>
      </c>
    </row>
    <row r="33" spans="15:18" x14ac:dyDescent="0.15">
      <c r="O33">
        <v>190225</v>
      </c>
      <c r="P33">
        <f t="shared" si="3"/>
        <v>190585</v>
      </c>
      <c r="Q33">
        <v>1.5702</v>
      </c>
      <c r="R33">
        <f t="shared" si="10"/>
        <v>3.2258064516129031E-2</v>
      </c>
    </row>
    <row r="34" spans="15:18" x14ac:dyDescent="0.15">
      <c r="O34">
        <v>481754</v>
      </c>
      <c r="P34">
        <f t="shared" si="3"/>
        <v>482114</v>
      </c>
      <c r="Q34">
        <v>1.3896999999999999</v>
      </c>
      <c r="R34">
        <f t="shared" si="10"/>
        <v>3.125E-2</v>
      </c>
    </row>
  </sheetData>
  <sortState ref="O3:P34">
    <sortCondition descending="1" ref="P1:P32"/>
  </sortState>
  <phoneticPr fontId="1" type="noConversion"/>
  <conditionalFormatting sqref="H23:H34">
    <cfRule type="cellIs" dxfId="46" priority="14" operator="equal">
      <formula>TRUE</formula>
    </cfRule>
  </conditionalFormatting>
  <conditionalFormatting sqref="D3:D22">
    <cfRule type="cellIs" dxfId="45" priority="8" operator="equal">
      <formula>TRUE</formula>
    </cfRule>
  </conditionalFormatting>
  <conditionalFormatting sqref="D3:D22">
    <cfRule type="cellIs" dxfId="44" priority="7" operator="greaterThan">
      <formula>0</formula>
    </cfRule>
  </conditionalFormatting>
  <conditionalFormatting sqref="N3:N22">
    <cfRule type="cellIs" dxfId="43" priority="6" operator="equal">
      <formula>TRUE</formula>
    </cfRule>
  </conditionalFormatting>
  <conditionalFormatting sqref="N3:N22">
    <cfRule type="cellIs" dxfId="42" priority="5" operator="greaterThan">
      <formula>0</formula>
    </cfRule>
  </conditionalFormatting>
  <conditionalFormatting sqref="H3:H22">
    <cfRule type="cellIs" dxfId="41" priority="4" operator="equal">
      <formula>TRUE</formula>
    </cfRule>
  </conditionalFormatting>
  <conditionalFormatting sqref="H3:H22">
    <cfRule type="cellIs" dxfId="40" priority="3" operator="equal">
      <formula>0</formula>
    </cfRule>
  </conditionalFormatting>
  <conditionalFormatting sqref="R3:R34">
    <cfRule type="cellIs" dxfId="39" priority="2" operator="equal">
      <formula>TRUE</formula>
    </cfRule>
  </conditionalFormatting>
  <conditionalFormatting sqref="R3:R34">
    <cfRule type="cellIs" dxfId="38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B30" sqref="B30"/>
    </sheetView>
  </sheetViews>
  <sheetFormatPr defaultRowHeight="13.5" x14ac:dyDescent="0.15"/>
  <cols>
    <col min="1" max="8" width="8.875" customWidth="1"/>
  </cols>
  <sheetData>
    <row r="1" spans="1:18" x14ac:dyDescent="0.15">
      <c r="A1" t="s">
        <v>5</v>
      </c>
      <c r="B1">
        <v>360</v>
      </c>
      <c r="C1" t="s">
        <v>7</v>
      </c>
      <c r="D1">
        <f>SUM(D3:D22)</f>
        <v>1.5672619047619047</v>
      </c>
      <c r="E1" t="s">
        <v>4</v>
      </c>
      <c r="F1">
        <v>360</v>
      </c>
      <c r="G1" t="s">
        <v>8</v>
      </c>
      <c r="H1">
        <f>SUM(H3:H22)</f>
        <v>1.5117747448629799</v>
      </c>
      <c r="K1" t="s">
        <v>5</v>
      </c>
      <c r="L1">
        <v>360</v>
      </c>
      <c r="M1" t="s">
        <v>7</v>
      </c>
      <c r="N1">
        <f>SUM(N3:N22)</f>
        <v>3.0517246642246643</v>
      </c>
      <c r="O1" t="s">
        <v>6</v>
      </c>
      <c r="P1">
        <v>360</v>
      </c>
      <c r="Q1" t="s">
        <v>8</v>
      </c>
      <c r="R1">
        <f>SUM(R3:R22)</f>
        <v>0.54184832625235102</v>
      </c>
    </row>
    <row r="2" spans="1:18" x14ac:dyDescent="0.15">
      <c r="A2" t="s">
        <v>3</v>
      </c>
      <c r="B2" t="s">
        <v>2</v>
      </c>
      <c r="C2" t="s">
        <v>0</v>
      </c>
      <c r="E2" t="s">
        <v>1</v>
      </c>
      <c r="F2" t="s">
        <v>2</v>
      </c>
      <c r="G2" t="s">
        <v>0</v>
      </c>
      <c r="K2" t="s">
        <v>3</v>
      </c>
      <c r="L2" t="s">
        <v>2</v>
      </c>
      <c r="M2" t="s">
        <v>0</v>
      </c>
      <c r="O2" t="s">
        <v>1</v>
      </c>
      <c r="P2" t="s">
        <v>2</v>
      </c>
      <c r="Q2" t="s">
        <v>0</v>
      </c>
    </row>
    <row r="3" spans="1:18" x14ac:dyDescent="0.15">
      <c r="A3">
        <v>34046</v>
      </c>
      <c r="B3">
        <f t="shared" ref="B3:B22" si="0">A3+B$1</f>
        <v>34406</v>
      </c>
      <c r="C3">
        <v>3.9251</v>
      </c>
      <c r="D3">
        <f>IF(OR(COUNTIFS(E$3:E$26,"&gt;="&amp;A3,E$3:E$26,"&lt;="&amp;B3)&gt;0,COUNTIFS(F$3:F$26,"&gt;="&amp;A3,F$3:F$26,"&lt;="&amp;B3)&gt;0),1/(ROW(D3)-ROW(D$2)),0)</f>
        <v>1</v>
      </c>
      <c r="E3">
        <v>34046</v>
      </c>
      <c r="F3">
        <f t="shared" ref="F3:F22" si="1">E3+F$1</f>
        <v>34406</v>
      </c>
      <c r="G3">
        <v>5.6565000000000003</v>
      </c>
      <c r="H3">
        <f>IF(OR(COUNTIFS(A$3:A$22,"&gt;="&amp;E3,A$3:A$22,"&lt;="&amp;F3)&gt;0,COUNTIFS(B$3:B$22,"&gt;="&amp;E3,B$3:B$22,"&lt;="&amp;F3)&gt;0),0,1/(ROW(H3)-2))</f>
        <v>0</v>
      </c>
      <c r="K3">
        <f>A3</f>
        <v>34046</v>
      </c>
      <c r="L3">
        <f t="shared" ref="L3:M3" si="2">B3</f>
        <v>34406</v>
      </c>
      <c r="M3">
        <f t="shared" si="2"/>
        <v>3.9251</v>
      </c>
      <c r="N3">
        <f>IF(OR(COUNTIFS(O$3:O$26,"&gt;="&amp;K3,O$3:O$26,"&lt;="&amp;L3)&gt;0,COUNTIFS(P$3:P$26,"&gt;="&amp;K3,P$3:P$26,"&lt;="&amp;L3)&gt;0),1/(ROW(N3)-ROW(N$2)),0)</f>
        <v>1</v>
      </c>
      <c r="O3">
        <v>34049</v>
      </c>
      <c r="P3">
        <f t="shared" ref="P3:P26" si="3">O3+P$1</f>
        <v>34409</v>
      </c>
      <c r="Q3">
        <v>5.3878000000000004</v>
      </c>
      <c r="R3">
        <f>IF(OR(COUNTIFS(K$3:K$22,"&gt;="&amp;O3,K$3:K$22,"&lt;="&amp;P3)&gt;0,COUNTIFS(L$3:L$22,"&gt;="&amp;O3,L$3:L$22,"&lt;="&amp;P3)&gt;0),0,1/(ROW(R3)-2))</f>
        <v>0</v>
      </c>
    </row>
    <row r="4" spans="1:18" x14ac:dyDescent="0.15">
      <c r="A4">
        <v>207538</v>
      </c>
      <c r="B4">
        <f t="shared" si="0"/>
        <v>207898</v>
      </c>
      <c r="C4">
        <v>3.5669</v>
      </c>
      <c r="D4">
        <f t="shared" ref="D4:D22" si="4">IF(OR(COUNTIFS(E$3:E$26,"&gt;="&amp;A4,E$3:E$26,"&lt;="&amp;B4)&gt;0,COUNTIFS(F$3:F$26,"&gt;="&amp;A4,F$3:F$26,"&lt;="&amp;B4)&gt;0),1/(ROW(D4)-ROW(D$2)),0)</f>
        <v>0</v>
      </c>
      <c r="E4">
        <v>28404</v>
      </c>
      <c r="F4">
        <f t="shared" si="1"/>
        <v>28764</v>
      </c>
      <c r="G4">
        <v>3.2141999999999999</v>
      </c>
      <c r="H4">
        <f t="shared" ref="H4:H22" si="5">IF(OR(COUNTIFS(A$3:A$22,"&gt;="&amp;E4,A$3:A$22,"&lt;="&amp;F4)&gt;0,COUNTIFS(B$3:B$22,"&gt;="&amp;E4,B$3:B$22,"&lt;="&amp;F4)&gt;0),0,1/(ROW(H4)-2))</f>
        <v>0</v>
      </c>
      <c r="K4">
        <f t="shared" ref="K4:K22" si="6">A4</f>
        <v>207538</v>
      </c>
      <c r="L4">
        <f t="shared" ref="L4:L22" si="7">B4</f>
        <v>207898</v>
      </c>
      <c r="M4">
        <f t="shared" ref="M4:M22" si="8">C4</f>
        <v>3.5669</v>
      </c>
      <c r="N4">
        <f t="shared" ref="N4:N22" si="9">IF(OR(COUNTIFS(O$3:O$26,"&gt;="&amp;K4,O$3:O$26,"&lt;="&amp;L4)&gt;0,COUNTIFS(P$3:P$26,"&gt;="&amp;K4,P$3:P$26,"&lt;="&amp;L4)&gt;0),1/(ROW(N4)-ROW(N$2)),0)</f>
        <v>0.5</v>
      </c>
      <c r="O4">
        <v>207721</v>
      </c>
      <c r="P4">
        <f t="shared" si="3"/>
        <v>208081</v>
      </c>
      <c r="Q4">
        <v>4.1555</v>
      </c>
      <c r="R4">
        <f t="shared" ref="R4:R26" si="10">IF(OR(COUNTIFS(K$3:K$22,"&gt;="&amp;O4,K$3:K$22,"&lt;="&amp;P4)&gt;0,COUNTIFS(L$3:L$22,"&gt;="&amp;O4,L$3:L$22,"&lt;="&amp;P4)&gt;0),0,1/(ROW(R4)-2))</f>
        <v>0</v>
      </c>
    </row>
    <row r="5" spans="1:18" x14ac:dyDescent="0.15">
      <c r="A5">
        <v>507833</v>
      </c>
      <c r="B5">
        <f t="shared" si="0"/>
        <v>508193</v>
      </c>
      <c r="C5">
        <v>3.4079000000000002</v>
      </c>
      <c r="D5">
        <f t="shared" si="4"/>
        <v>0</v>
      </c>
      <c r="E5">
        <v>20328</v>
      </c>
      <c r="F5">
        <f t="shared" si="1"/>
        <v>20688</v>
      </c>
      <c r="G5">
        <v>3.1535000000000002</v>
      </c>
      <c r="H5">
        <f t="shared" si="5"/>
        <v>0.33333333333333331</v>
      </c>
      <c r="K5">
        <f t="shared" si="6"/>
        <v>507833</v>
      </c>
      <c r="L5">
        <f t="shared" si="7"/>
        <v>508193</v>
      </c>
      <c r="M5">
        <f t="shared" si="8"/>
        <v>3.4079000000000002</v>
      </c>
      <c r="N5">
        <f t="shared" si="9"/>
        <v>0.33333333333333331</v>
      </c>
      <c r="O5">
        <v>507833</v>
      </c>
      <c r="P5">
        <f t="shared" si="3"/>
        <v>508193</v>
      </c>
      <c r="Q5">
        <v>3.4079000000000002</v>
      </c>
      <c r="R5">
        <f t="shared" si="10"/>
        <v>0</v>
      </c>
    </row>
    <row r="6" spans="1:18" x14ac:dyDescent="0.15">
      <c r="A6">
        <v>563731</v>
      </c>
      <c r="B6">
        <f t="shared" si="0"/>
        <v>564091</v>
      </c>
      <c r="C6">
        <v>3.4079000000000002</v>
      </c>
      <c r="D6">
        <f t="shared" si="4"/>
        <v>0</v>
      </c>
      <c r="E6">
        <v>56444</v>
      </c>
      <c r="F6">
        <f t="shared" si="1"/>
        <v>56804</v>
      </c>
      <c r="G6">
        <v>3.0324</v>
      </c>
      <c r="H6">
        <f t="shared" si="5"/>
        <v>0.25</v>
      </c>
      <c r="K6">
        <f t="shared" si="6"/>
        <v>563731</v>
      </c>
      <c r="L6">
        <f t="shared" si="7"/>
        <v>564091</v>
      </c>
      <c r="M6">
        <f t="shared" si="8"/>
        <v>3.4079000000000002</v>
      </c>
      <c r="N6">
        <f t="shared" si="9"/>
        <v>0.25</v>
      </c>
      <c r="O6">
        <v>563731</v>
      </c>
      <c r="P6">
        <f t="shared" si="3"/>
        <v>564091</v>
      </c>
      <c r="Q6">
        <v>3.4079000000000002</v>
      </c>
      <c r="R6">
        <f t="shared" si="10"/>
        <v>0</v>
      </c>
    </row>
    <row r="7" spans="1:18" x14ac:dyDescent="0.15">
      <c r="A7">
        <v>38191</v>
      </c>
      <c r="B7">
        <f t="shared" si="0"/>
        <v>38551</v>
      </c>
      <c r="C7">
        <v>2.8833000000000002</v>
      </c>
      <c r="D7">
        <f t="shared" si="4"/>
        <v>0.2</v>
      </c>
      <c r="E7">
        <v>36986</v>
      </c>
      <c r="F7">
        <f t="shared" si="1"/>
        <v>37346</v>
      </c>
      <c r="G7">
        <v>3.0026000000000002</v>
      </c>
      <c r="H7">
        <f t="shared" si="5"/>
        <v>0</v>
      </c>
      <c r="K7">
        <f t="shared" si="6"/>
        <v>38191</v>
      </c>
      <c r="L7">
        <f t="shared" si="7"/>
        <v>38551</v>
      </c>
      <c r="M7">
        <f t="shared" si="8"/>
        <v>2.8833000000000002</v>
      </c>
      <c r="N7">
        <f t="shared" si="9"/>
        <v>0.2</v>
      </c>
      <c r="O7">
        <v>37918</v>
      </c>
      <c r="P7">
        <f t="shared" si="3"/>
        <v>38278</v>
      </c>
      <c r="Q7">
        <v>2.9430000000000001</v>
      </c>
      <c r="R7">
        <f t="shared" si="10"/>
        <v>0</v>
      </c>
    </row>
    <row r="8" spans="1:18" x14ac:dyDescent="0.15">
      <c r="A8">
        <v>28640</v>
      </c>
      <c r="B8">
        <f t="shared" si="0"/>
        <v>29000</v>
      </c>
      <c r="C8">
        <v>2.7157</v>
      </c>
      <c r="D8">
        <f t="shared" si="4"/>
        <v>0.16666666666666666</v>
      </c>
      <c r="E8">
        <v>38246</v>
      </c>
      <c r="F8">
        <f t="shared" si="1"/>
        <v>38606</v>
      </c>
      <c r="G8">
        <v>2.8694000000000002</v>
      </c>
      <c r="H8">
        <f t="shared" si="5"/>
        <v>0</v>
      </c>
      <c r="K8">
        <f t="shared" si="6"/>
        <v>28640</v>
      </c>
      <c r="L8">
        <f t="shared" si="7"/>
        <v>29000</v>
      </c>
      <c r="M8">
        <f t="shared" si="8"/>
        <v>2.7157</v>
      </c>
      <c r="N8">
        <f t="shared" si="9"/>
        <v>0.16666666666666666</v>
      </c>
      <c r="O8">
        <v>28666</v>
      </c>
      <c r="P8">
        <f t="shared" si="3"/>
        <v>29026</v>
      </c>
      <c r="Q8">
        <v>2.8923999999999999</v>
      </c>
      <c r="R8">
        <f t="shared" si="10"/>
        <v>0</v>
      </c>
    </row>
    <row r="9" spans="1:18" x14ac:dyDescent="0.15">
      <c r="A9">
        <v>114618</v>
      </c>
      <c r="B9">
        <f t="shared" si="0"/>
        <v>114978</v>
      </c>
      <c r="C9">
        <v>2.2751000000000001</v>
      </c>
      <c r="D9">
        <f t="shared" si="4"/>
        <v>0</v>
      </c>
      <c r="E9">
        <v>378</v>
      </c>
      <c r="F9">
        <f t="shared" si="1"/>
        <v>738</v>
      </c>
      <c r="G9">
        <v>2.8005</v>
      </c>
      <c r="H9">
        <f t="shared" si="5"/>
        <v>0.14285714285714285</v>
      </c>
      <c r="K9">
        <f t="shared" si="6"/>
        <v>114618</v>
      </c>
      <c r="L9">
        <f t="shared" si="7"/>
        <v>114978</v>
      </c>
      <c r="M9">
        <f t="shared" si="8"/>
        <v>2.2751000000000001</v>
      </c>
      <c r="N9">
        <f t="shared" si="9"/>
        <v>0.14285714285714285</v>
      </c>
      <c r="O9">
        <v>304784</v>
      </c>
      <c r="P9">
        <f t="shared" si="3"/>
        <v>305144</v>
      </c>
      <c r="Q9">
        <v>2.6492</v>
      </c>
      <c r="R9">
        <f t="shared" si="10"/>
        <v>0</v>
      </c>
    </row>
    <row r="10" spans="1:18" x14ac:dyDescent="0.15">
      <c r="A10">
        <v>609900</v>
      </c>
      <c r="B10">
        <f t="shared" si="0"/>
        <v>610260</v>
      </c>
      <c r="C10">
        <v>2.2446999999999999</v>
      </c>
      <c r="D10">
        <f t="shared" si="4"/>
        <v>0</v>
      </c>
      <c r="E10">
        <v>25136</v>
      </c>
      <c r="F10">
        <f t="shared" si="1"/>
        <v>25496</v>
      </c>
      <c r="G10">
        <v>2.7185999999999999</v>
      </c>
      <c r="H10">
        <f t="shared" si="5"/>
        <v>0.125</v>
      </c>
      <c r="K10">
        <f t="shared" si="6"/>
        <v>609900</v>
      </c>
      <c r="L10">
        <f t="shared" si="7"/>
        <v>610260</v>
      </c>
      <c r="M10">
        <f t="shared" si="8"/>
        <v>2.2446999999999999</v>
      </c>
      <c r="N10">
        <f t="shared" si="9"/>
        <v>0.125</v>
      </c>
      <c r="O10">
        <v>114619</v>
      </c>
      <c r="P10">
        <f t="shared" si="3"/>
        <v>114979</v>
      </c>
      <c r="Q10">
        <v>2.5225</v>
      </c>
      <c r="R10">
        <f t="shared" si="10"/>
        <v>0</v>
      </c>
    </row>
    <row r="11" spans="1:18" x14ac:dyDescent="0.15">
      <c r="A11">
        <v>623637</v>
      </c>
      <c r="B11">
        <f t="shared" si="0"/>
        <v>623997</v>
      </c>
      <c r="C11">
        <v>2.2311999999999999</v>
      </c>
      <c r="D11">
        <f t="shared" si="4"/>
        <v>0</v>
      </c>
      <c r="E11">
        <v>11063</v>
      </c>
      <c r="F11">
        <f t="shared" si="1"/>
        <v>11423</v>
      </c>
      <c r="G11">
        <v>2.7063000000000001</v>
      </c>
      <c r="H11">
        <f t="shared" si="5"/>
        <v>0.1111111111111111</v>
      </c>
      <c r="K11">
        <f t="shared" si="6"/>
        <v>623637</v>
      </c>
      <c r="L11">
        <f t="shared" si="7"/>
        <v>623997</v>
      </c>
      <c r="M11">
        <f t="shared" si="8"/>
        <v>2.2311999999999999</v>
      </c>
      <c r="N11">
        <f t="shared" si="9"/>
        <v>0.1111111111111111</v>
      </c>
      <c r="O11">
        <v>567333</v>
      </c>
      <c r="P11">
        <f t="shared" si="3"/>
        <v>567693</v>
      </c>
      <c r="Q11">
        <v>2.4836</v>
      </c>
      <c r="R11">
        <f t="shared" si="10"/>
        <v>0</v>
      </c>
    </row>
    <row r="12" spans="1:18" x14ac:dyDescent="0.15">
      <c r="A12">
        <v>27208</v>
      </c>
      <c r="B12">
        <f t="shared" si="0"/>
        <v>27568</v>
      </c>
      <c r="C12">
        <v>2.2067999999999999</v>
      </c>
      <c r="D12">
        <f t="shared" si="4"/>
        <v>0</v>
      </c>
      <c r="E12">
        <v>28769</v>
      </c>
      <c r="F12">
        <f t="shared" si="1"/>
        <v>29129</v>
      </c>
      <c r="G12">
        <v>2.6898</v>
      </c>
      <c r="H12">
        <f t="shared" si="5"/>
        <v>0</v>
      </c>
      <c r="K12">
        <f t="shared" si="6"/>
        <v>27208</v>
      </c>
      <c r="L12">
        <f t="shared" si="7"/>
        <v>27568</v>
      </c>
      <c r="M12">
        <f t="shared" si="8"/>
        <v>2.2067999999999999</v>
      </c>
      <c r="N12">
        <f t="shared" si="9"/>
        <v>0</v>
      </c>
      <c r="O12">
        <v>98843</v>
      </c>
      <c r="P12">
        <f t="shared" si="3"/>
        <v>99203</v>
      </c>
      <c r="Q12">
        <v>2.4449999999999998</v>
      </c>
      <c r="R12">
        <f t="shared" si="10"/>
        <v>0.1</v>
      </c>
    </row>
    <row r="13" spans="1:18" x14ac:dyDescent="0.15">
      <c r="A13">
        <v>644460</v>
      </c>
      <c r="B13">
        <f t="shared" si="0"/>
        <v>644820</v>
      </c>
      <c r="C13">
        <v>2.0884</v>
      </c>
      <c r="D13">
        <f t="shared" si="4"/>
        <v>0</v>
      </c>
      <c r="E13">
        <v>32444</v>
      </c>
      <c r="F13">
        <f t="shared" si="1"/>
        <v>32804</v>
      </c>
      <c r="G13">
        <v>2.5651999999999999</v>
      </c>
      <c r="H13">
        <f t="shared" si="5"/>
        <v>9.0909090909090912E-2</v>
      </c>
      <c r="K13">
        <f t="shared" si="6"/>
        <v>644460</v>
      </c>
      <c r="L13">
        <f t="shared" si="7"/>
        <v>644820</v>
      </c>
      <c r="M13">
        <f t="shared" si="8"/>
        <v>2.0884</v>
      </c>
      <c r="N13">
        <f t="shared" si="9"/>
        <v>0</v>
      </c>
      <c r="O13">
        <v>599804</v>
      </c>
      <c r="P13">
        <f t="shared" si="3"/>
        <v>600164</v>
      </c>
      <c r="Q13">
        <v>2.3494999999999999</v>
      </c>
      <c r="R13">
        <f t="shared" si="10"/>
        <v>9.0909090909090912E-2</v>
      </c>
    </row>
    <row r="14" spans="1:18" x14ac:dyDescent="0.15">
      <c r="A14">
        <v>304680</v>
      </c>
      <c r="B14">
        <f t="shared" si="0"/>
        <v>305040</v>
      </c>
      <c r="C14">
        <v>2.0672000000000001</v>
      </c>
      <c r="D14">
        <f t="shared" si="4"/>
        <v>0</v>
      </c>
      <c r="E14">
        <v>42095</v>
      </c>
      <c r="F14">
        <f t="shared" si="1"/>
        <v>42455</v>
      </c>
      <c r="G14">
        <v>2.5442999999999998</v>
      </c>
      <c r="H14">
        <f t="shared" si="5"/>
        <v>8.3333333333333329E-2</v>
      </c>
      <c r="K14">
        <f t="shared" si="6"/>
        <v>304680</v>
      </c>
      <c r="L14">
        <f t="shared" si="7"/>
        <v>305040</v>
      </c>
      <c r="M14">
        <f t="shared" si="8"/>
        <v>2.0672000000000001</v>
      </c>
      <c r="N14">
        <f t="shared" si="9"/>
        <v>8.3333333333333329E-2</v>
      </c>
      <c r="O14">
        <v>623640</v>
      </c>
      <c r="P14">
        <f t="shared" si="3"/>
        <v>624000</v>
      </c>
      <c r="Q14">
        <v>2.3262999999999998</v>
      </c>
      <c r="R14">
        <f t="shared" si="10"/>
        <v>0</v>
      </c>
    </row>
    <row r="15" spans="1:18" x14ac:dyDescent="0.15">
      <c r="A15">
        <v>567338</v>
      </c>
      <c r="B15">
        <f t="shared" si="0"/>
        <v>567698</v>
      </c>
      <c r="C15">
        <v>2.0667</v>
      </c>
      <c r="D15">
        <f t="shared" si="4"/>
        <v>0</v>
      </c>
      <c r="E15">
        <v>51306</v>
      </c>
      <c r="F15">
        <f t="shared" si="1"/>
        <v>51666</v>
      </c>
      <c r="G15">
        <v>2.4980000000000002</v>
      </c>
      <c r="H15">
        <f t="shared" si="5"/>
        <v>7.6923076923076927E-2</v>
      </c>
      <c r="K15">
        <f t="shared" si="6"/>
        <v>567338</v>
      </c>
      <c r="L15">
        <f t="shared" si="7"/>
        <v>567698</v>
      </c>
      <c r="M15">
        <f t="shared" si="8"/>
        <v>2.0667</v>
      </c>
      <c r="N15">
        <f t="shared" si="9"/>
        <v>7.6923076923076927E-2</v>
      </c>
      <c r="O15">
        <v>609925</v>
      </c>
      <c r="P15">
        <f t="shared" si="3"/>
        <v>610285</v>
      </c>
      <c r="Q15">
        <v>2.3262999999999998</v>
      </c>
      <c r="R15">
        <f t="shared" si="10"/>
        <v>0</v>
      </c>
    </row>
    <row r="16" spans="1:18" x14ac:dyDescent="0.15">
      <c r="A16">
        <v>36749</v>
      </c>
      <c r="B16">
        <f t="shared" si="0"/>
        <v>37109</v>
      </c>
      <c r="C16">
        <v>2.0585</v>
      </c>
      <c r="D16">
        <f t="shared" si="4"/>
        <v>7.1428571428571425E-2</v>
      </c>
      <c r="E16">
        <v>4258</v>
      </c>
      <c r="F16">
        <f t="shared" si="1"/>
        <v>4618</v>
      </c>
      <c r="G16">
        <v>2.4742000000000002</v>
      </c>
      <c r="H16">
        <f t="shared" si="5"/>
        <v>7.1428571428571425E-2</v>
      </c>
      <c r="K16">
        <f t="shared" si="6"/>
        <v>36749</v>
      </c>
      <c r="L16">
        <f t="shared" si="7"/>
        <v>37109</v>
      </c>
      <c r="M16">
        <f t="shared" si="8"/>
        <v>2.0585</v>
      </c>
      <c r="N16">
        <f t="shared" si="9"/>
        <v>0</v>
      </c>
      <c r="O16">
        <v>235423</v>
      </c>
      <c r="P16">
        <f t="shared" si="3"/>
        <v>235783</v>
      </c>
      <c r="Q16">
        <v>2.2704</v>
      </c>
      <c r="R16">
        <f t="shared" si="10"/>
        <v>7.1428571428571425E-2</v>
      </c>
    </row>
    <row r="17" spans="1:18" x14ac:dyDescent="0.15">
      <c r="A17">
        <v>28112</v>
      </c>
      <c r="B17">
        <f t="shared" si="0"/>
        <v>28472</v>
      </c>
      <c r="C17">
        <v>2.0558000000000001</v>
      </c>
      <c r="D17">
        <f t="shared" si="4"/>
        <v>6.6666666666666666E-2</v>
      </c>
      <c r="E17">
        <v>36467</v>
      </c>
      <c r="F17">
        <f t="shared" si="1"/>
        <v>36827</v>
      </c>
      <c r="G17">
        <v>2.4523000000000001</v>
      </c>
      <c r="H17">
        <f t="shared" si="5"/>
        <v>0</v>
      </c>
      <c r="K17">
        <f t="shared" si="6"/>
        <v>28112</v>
      </c>
      <c r="L17">
        <f t="shared" si="7"/>
        <v>28472</v>
      </c>
      <c r="M17">
        <f t="shared" si="8"/>
        <v>2.0558000000000001</v>
      </c>
      <c r="N17">
        <f t="shared" si="9"/>
        <v>0</v>
      </c>
      <c r="O17">
        <v>106570</v>
      </c>
      <c r="P17">
        <f t="shared" si="3"/>
        <v>106930</v>
      </c>
      <c r="Q17">
        <v>2.2612999999999999</v>
      </c>
      <c r="R17">
        <f t="shared" si="10"/>
        <v>0</v>
      </c>
    </row>
    <row r="18" spans="1:18" x14ac:dyDescent="0.15">
      <c r="A18">
        <v>106570</v>
      </c>
      <c r="B18">
        <f t="shared" si="0"/>
        <v>106930</v>
      </c>
      <c r="C18">
        <v>1.9918</v>
      </c>
      <c r="D18">
        <f t="shared" si="4"/>
        <v>6.25E-2</v>
      </c>
      <c r="E18">
        <v>5766</v>
      </c>
      <c r="F18">
        <f t="shared" si="1"/>
        <v>6126</v>
      </c>
      <c r="G18">
        <v>2.431</v>
      </c>
      <c r="H18">
        <f t="shared" si="5"/>
        <v>6.25E-2</v>
      </c>
      <c r="K18">
        <f t="shared" si="6"/>
        <v>106570</v>
      </c>
      <c r="L18">
        <f t="shared" si="7"/>
        <v>106930</v>
      </c>
      <c r="M18">
        <f t="shared" si="8"/>
        <v>1.9918</v>
      </c>
      <c r="N18">
        <f t="shared" si="9"/>
        <v>6.25E-2</v>
      </c>
      <c r="O18">
        <v>420090</v>
      </c>
      <c r="P18">
        <f t="shared" si="3"/>
        <v>420450</v>
      </c>
      <c r="Q18">
        <v>1.9791000000000001</v>
      </c>
      <c r="R18">
        <f t="shared" si="10"/>
        <v>6.25E-2</v>
      </c>
    </row>
    <row r="19" spans="1:18" x14ac:dyDescent="0.15">
      <c r="A19">
        <v>648342</v>
      </c>
      <c r="B19">
        <f t="shared" si="0"/>
        <v>648702</v>
      </c>
      <c r="C19">
        <v>1.9662999999999999</v>
      </c>
      <c r="D19">
        <f t="shared" si="4"/>
        <v>0</v>
      </c>
      <c r="E19">
        <v>974</v>
      </c>
      <c r="F19">
        <f t="shared" si="1"/>
        <v>1334</v>
      </c>
      <c r="G19">
        <v>2.3843000000000001</v>
      </c>
      <c r="H19">
        <f t="shared" si="5"/>
        <v>5.8823529411764705E-2</v>
      </c>
      <c r="K19">
        <f t="shared" si="6"/>
        <v>648342</v>
      </c>
      <c r="L19">
        <f t="shared" si="7"/>
        <v>648702</v>
      </c>
      <c r="M19">
        <f t="shared" si="8"/>
        <v>1.9662999999999999</v>
      </c>
      <c r="N19">
        <f t="shared" si="9"/>
        <v>0</v>
      </c>
      <c r="O19">
        <v>312293</v>
      </c>
      <c r="P19">
        <f t="shared" si="3"/>
        <v>312653</v>
      </c>
      <c r="Q19">
        <v>1.9731000000000001</v>
      </c>
      <c r="R19">
        <f t="shared" si="10"/>
        <v>5.8823529411764705E-2</v>
      </c>
    </row>
    <row r="20" spans="1:18" x14ac:dyDescent="0.15">
      <c r="A20">
        <v>62516</v>
      </c>
      <c r="B20">
        <f t="shared" si="0"/>
        <v>62876</v>
      </c>
      <c r="C20">
        <v>1.8929</v>
      </c>
      <c r="D20">
        <f t="shared" si="4"/>
        <v>0</v>
      </c>
      <c r="E20">
        <v>1847</v>
      </c>
      <c r="F20">
        <f t="shared" si="1"/>
        <v>2207</v>
      </c>
      <c r="G20">
        <v>2.2665000000000002</v>
      </c>
      <c r="H20">
        <f t="shared" si="5"/>
        <v>5.5555555555555552E-2</v>
      </c>
      <c r="K20">
        <f t="shared" si="6"/>
        <v>62516</v>
      </c>
      <c r="L20">
        <f t="shared" si="7"/>
        <v>62876</v>
      </c>
      <c r="M20">
        <f t="shared" si="8"/>
        <v>1.8929</v>
      </c>
      <c r="N20">
        <f t="shared" si="9"/>
        <v>0</v>
      </c>
      <c r="O20">
        <v>296175</v>
      </c>
      <c r="P20">
        <f t="shared" si="3"/>
        <v>296535</v>
      </c>
      <c r="Q20">
        <v>1.9629000000000001</v>
      </c>
      <c r="R20">
        <f t="shared" si="10"/>
        <v>5.5555555555555552E-2</v>
      </c>
    </row>
    <row r="21" spans="1:18" x14ac:dyDescent="0.15">
      <c r="A21">
        <v>105968</v>
      </c>
      <c r="B21">
        <f t="shared" si="0"/>
        <v>106328</v>
      </c>
      <c r="C21">
        <v>1.8852</v>
      </c>
      <c r="D21">
        <f t="shared" si="4"/>
        <v>0</v>
      </c>
      <c r="E21">
        <v>106605</v>
      </c>
      <c r="F21">
        <f t="shared" si="1"/>
        <v>106965</v>
      </c>
      <c r="G21">
        <v>2.2273000000000001</v>
      </c>
      <c r="H21">
        <f t="shared" si="5"/>
        <v>0</v>
      </c>
      <c r="K21">
        <f t="shared" si="6"/>
        <v>105968</v>
      </c>
      <c r="L21">
        <f t="shared" si="7"/>
        <v>106328</v>
      </c>
      <c r="M21">
        <f t="shared" si="8"/>
        <v>1.8852</v>
      </c>
      <c r="N21">
        <f t="shared" si="9"/>
        <v>0</v>
      </c>
      <c r="O21">
        <v>335154</v>
      </c>
      <c r="P21">
        <f t="shared" si="3"/>
        <v>335514</v>
      </c>
      <c r="Q21">
        <v>1.9541999999999999</v>
      </c>
      <c r="R21">
        <f t="shared" si="10"/>
        <v>5.2631578947368418E-2</v>
      </c>
    </row>
    <row r="22" spans="1:18" x14ac:dyDescent="0.15">
      <c r="A22">
        <v>624219</v>
      </c>
      <c r="B22">
        <f t="shared" si="0"/>
        <v>624579</v>
      </c>
      <c r="C22">
        <v>1.8485</v>
      </c>
      <c r="D22">
        <f t="shared" si="4"/>
        <v>0</v>
      </c>
      <c r="E22">
        <v>3017</v>
      </c>
      <c r="F22">
        <f t="shared" si="1"/>
        <v>3377</v>
      </c>
      <c r="G22">
        <v>2.2222</v>
      </c>
      <c r="H22">
        <f t="shared" si="5"/>
        <v>0.05</v>
      </c>
      <c r="K22">
        <f t="shared" si="6"/>
        <v>624219</v>
      </c>
      <c r="L22">
        <f t="shared" si="7"/>
        <v>624579</v>
      </c>
      <c r="M22">
        <f t="shared" si="8"/>
        <v>1.8485</v>
      </c>
      <c r="N22">
        <f t="shared" si="9"/>
        <v>0</v>
      </c>
      <c r="O22">
        <v>192647</v>
      </c>
      <c r="P22">
        <f t="shared" si="3"/>
        <v>193007</v>
      </c>
      <c r="Q22">
        <v>1.8581000000000001</v>
      </c>
      <c r="R22">
        <f t="shared" si="10"/>
        <v>0.05</v>
      </c>
    </row>
    <row r="23" spans="1:18" x14ac:dyDescent="0.15">
      <c r="O23">
        <v>373051</v>
      </c>
      <c r="P23">
        <f t="shared" si="3"/>
        <v>373411</v>
      </c>
      <c r="Q23">
        <v>1.8427</v>
      </c>
      <c r="R23">
        <f t="shared" si="10"/>
        <v>4.7619047619047616E-2</v>
      </c>
    </row>
    <row r="24" spans="1:18" x14ac:dyDescent="0.15">
      <c r="O24">
        <v>470441</v>
      </c>
      <c r="P24">
        <f t="shared" si="3"/>
        <v>470801</v>
      </c>
      <c r="Q24">
        <v>1.7987</v>
      </c>
      <c r="R24">
        <f t="shared" si="10"/>
        <v>4.5454545454545456E-2</v>
      </c>
    </row>
    <row r="25" spans="1:18" x14ac:dyDescent="0.15">
      <c r="O25">
        <v>468363</v>
      </c>
      <c r="P25">
        <f t="shared" si="3"/>
        <v>468723</v>
      </c>
      <c r="Q25">
        <v>1.7107000000000001</v>
      </c>
      <c r="R25">
        <f t="shared" si="10"/>
        <v>4.3478260869565216E-2</v>
      </c>
    </row>
    <row r="26" spans="1:18" x14ac:dyDescent="0.15">
      <c r="O26">
        <v>330472</v>
      </c>
      <c r="P26">
        <f t="shared" si="3"/>
        <v>330832</v>
      </c>
      <c r="Q26">
        <v>1.5449999999999999</v>
      </c>
      <c r="R26">
        <f t="shared" si="10"/>
        <v>4.1666666666666664E-2</v>
      </c>
    </row>
    <row r="37" spans="1:24" x14ac:dyDescent="0.15">
      <c r="A37">
        <v>624219</v>
      </c>
      <c r="B37">
        <v>105968</v>
      </c>
      <c r="C37">
        <v>62516</v>
      </c>
      <c r="D37">
        <v>648342</v>
      </c>
      <c r="E37">
        <v>106570</v>
      </c>
      <c r="F37">
        <v>28112</v>
      </c>
      <c r="G37">
        <v>36749</v>
      </c>
      <c r="H37">
        <v>567338</v>
      </c>
      <c r="I37">
        <v>304680</v>
      </c>
      <c r="J37">
        <v>644460</v>
      </c>
      <c r="K37">
        <v>27208</v>
      </c>
      <c r="L37">
        <v>623637</v>
      </c>
      <c r="M37">
        <v>609900</v>
      </c>
      <c r="N37">
        <v>114618</v>
      </c>
      <c r="O37">
        <v>28640</v>
      </c>
      <c r="P37">
        <v>38191</v>
      </c>
      <c r="Q37">
        <v>507833</v>
      </c>
      <c r="R37">
        <v>563731</v>
      </c>
      <c r="S37">
        <v>207538</v>
      </c>
      <c r="T37">
        <v>34046</v>
      </c>
    </row>
    <row r="38" spans="1:24" x14ac:dyDescent="0.15">
      <c r="A38">
        <v>1.8485</v>
      </c>
      <c r="B38">
        <v>1.8852</v>
      </c>
      <c r="C38">
        <v>1.8929</v>
      </c>
      <c r="D38">
        <v>1.9662999999999999</v>
      </c>
      <c r="E38">
        <v>1.9918</v>
      </c>
      <c r="F38">
        <v>2.0558000000000001</v>
      </c>
      <c r="G38">
        <v>2.0585</v>
      </c>
      <c r="H38">
        <v>2.0667</v>
      </c>
      <c r="I38">
        <v>2.0672000000000001</v>
      </c>
      <c r="J38">
        <v>2.0884</v>
      </c>
      <c r="K38">
        <v>2.2067999999999999</v>
      </c>
      <c r="L38">
        <v>2.2311999999999999</v>
      </c>
      <c r="M38">
        <v>2.2446999999999999</v>
      </c>
      <c r="N38">
        <v>2.2751000000000001</v>
      </c>
      <c r="O38">
        <v>2.7157</v>
      </c>
      <c r="P38">
        <v>2.8833000000000002</v>
      </c>
      <c r="Q38">
        <v>3.4079000000000002</v>
      </c>
      <c r="R38">
        <v>3.4079000000000002</v>
      </c>
      <c r="S38">
        <v>3.5669</v>
      </c>
      <c r="T38">
        <v>3.9251</v>
      </c>
    </row>
    <row r="41" spans="1:24" x14ac:dyDescent="0.15">
      <c r="A41">
        <v>330472</v>
      </c>
      <c r="B41">
        <v>468363</v>
      </c>
      <c r="C41">
        <v>470441</v>
      </c>
      <c r="D41">
        <v>373051</v>
      </c>
      <c r="E41">
        <v>192647</v>
      </c>
      <c r="F41">
        <v>335154</v>
      </c>
      <c r="G41">
        <v>296175</v>
      </c>
      <c r="H41">
        <v>312293</v>
      </c>
      <c r="I41">
        <v>420090</v>
      </c>
      <c r="J41">
        <v>106570</v>
      </c>
      <c r="K41">
        <v>235423</v>
      </c>
      <c r="L41">
        <v>623640</v>
      </c>
      <c r="M41">
        <v>609925</v>
      </c>
      <c r="N41">
        <v>599804</v>
      </c>
      <c r="O41">
        <v>98843</v>
      </c>
      <c r="P41">
        <v>567333</v>
      </c>
      <c r="Q41">
        <v>114619</v>
      </c>
      <c r="R41">
        <v>304784</v>
      </c>
      <c r="S41">
        <v>28666</v>
      </c>
      <c r="T41">
        <v>37918</v>
      </c>
      <c r="U41">
        <v>507833</v>
      </c>
      <c r="V41">
        <v>563731</v>
      </c>
      <c r="W41">
        <v>207721</v>
      </c>
      <c r="X41">
        <v>34049</v>
      </c>
    </row>
    <row r="42" spans="1:24" x14ac:dyDescent="0.15">
      <c r="A42">
        <v>1.5449999999999999</v>
      </c>
      <c r="B42">
        <v>1.7107000000000001</v>
      </c>
      <c r="C42">
        <v>1.7987</v>
      </c>
      <c r="D42">
        <v>1.8427</v>
      </c>
      <c r="E42">
        <v>1.8581000000000001</v>
      </c>
      <c r="F42">
        <v>1.9541999999999999</v>
      </c>
      <c r="G42">
        <v>1.9629000000000001</v>
      </c>
      <c r="H42">
        <v>1.9731000000000001</v>
      </c>
      <c r="I42">
        <v>1.9791000000000001</v>
      </c>
      <c r="J42">
        <v>2.2612999999999999</v>
      </c>
      <c r="K42">
        <v>2.2704</v>
      </c>
      <c r="L42">
        <v>2.3262999999999998</v>
      </c>
      <c r="M42">
        <v>2.3262999999999998</v>
      </c>
      <c r="N42">
        <v>2.3494999999999999</v>
      </c>
      <c r="O42">
        <v>2.4449999999999998</v>
      </c>
      <c r="P42">
        <v>2.4836</v>
      </c>
      <c r="Q42">
        <v>2.5225</v>
      </c>
      <c r="R42">
        <v>2.6492</v>
      </c>
      <c r="S42">
        <v>2.8923999999999999</v>
      </c>
      <c r="T42">
        <v>2.9430000000000001</v>
      </c>
      <c r="U42">
        <v>3.4079000000000002</v>
      </c>
      <c r="V42">
        <v>3.4079000000000002</v>
      </c>
      <c r="W42">
        <v>4.1555</v>
      </c>
      <c r="X42">
        <v>5.3878000000000004</v>
      </c>
    </row>
  </sheetData>
  <sortState ref="U1:V24">
    <sortCondition descending="1" ref="V1:V24"/>
  </sortState>
  <phoneticPr fontId="1" type="noConversion"/>
  <conditionalFormatting sqref="H23:H34">
    <cfRule type="cellIs" dxfId="37" priority="14" operator="equal">
      <formula>TRUE</formula>
    </cfRule>
  </conditionalFormatting>
  <conditionalFormatting sqref="D3:D22">
    <cfRule type="cellIs" dxfId="36" priority="8" operator="equal">
      <formula>TRUE</formula>
    </cfRule>
  </conditionalFormatting>
  <conditionalFormatting sqref="D3:D22">
    <cfRule type="cellIs" dxfId="35" priority="7" operator="greaterThan">
      <formula>0</formula>
    </cfRule>
  </conditionalFormatting>
  <conditionalFormatting sqref="N3:N22">
    <cfRule type="cellIs" dxfId="34" priority="6" operator="equal">
      <formula>TRUE</formula>
    </cfRule>
  </conditionalFormatting>
  <conditionalFormatting sqref="N3:N22">
    <cfRule type="cellIs" dxfId="33" priority="5" operator="greaterThan">
      <formula>0</formula>
    </cfRule>
  </conditionalFormatting>
  <conditionalFormatting sqref="H3:H22">
    <cfRule type="cellIs" dxfId="32" priority="4" operator="equal">
      <formula>TRUE</formula>
    </cfRule>
  </conditionalFormatting>
  <conditionalFormatting sqref="H3:H22">
    <cfRule type="cellIs" dxfId="31" priority="3" operator="equal">
      <formula>0</formula>
    </cfRule>
  </conditionalFormatting>
  <conditionalFormatting sqref="R3:R26">
    <cfRule type="cellIs" dxfId="30" priority="2" operator="equal">
      <formula>TRUE</formula>
    </cfRule>
  </conditionalFormatting>
  <conditionalFormatting sqref="R3:R26">
    <cfRule type="cellIs" dxfId="2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G1" sqref="G1"/>
    </sheetView>
  </sheetViews>
  <sheetFormatPr defaultRowHeight="13.5" x14ac:dyDescent="0.15"/>
  <cols>
    <col min="1" max="8" width="8.875" customWidth="1"/>
  </cols>
  <sheetData>
    <row r="1" spans="1:18" x14ac:dyDescent="0.15">
      <c r="A1" t="s">
        <v>5</v>
      </c>
      <c r="B1">
        <v>360</v>
      </c>
      <c r="C1" t="s">
        <v>7</v>
      </c>
      <c r="D1">
        <f>SUM(D3:D22)</f>
        <v>2.7356975326015576</v>
      </c>
      <c r="E1" t="s">
        <v>4</v>
      </c>
      <c r="F1">
        <v>360</v>
      </c>
      <c r="G1" t="s">
        <v>8</v>
      </c>
      <c r="H1">
        <f>SUM(H3:H22)</f>
        <v>0.34166666666666662</v>
      </c>
      <c r="K1" t="s">
        <v>5</v>
      </c>
      <c r="L1">
        <v>360</v>
      </c>
      <c r="M1" t="s">
        <v>7</v>
      </c>
      <c r="N1">
        <f>SUM(N3:N22)</f>
        <v>2.6462213225371123</v>
      </c>
      <c r="O1" t="s">
        <v>6</v>
      </c>
      <c r="P1">
        <v>360</v>
      </c>
      <c r="Q1" t="s">
        <v>8</v>
      </c>
      <c r="R1">
        <f>SUM(R3:R22)</f>
        <v>0.87988251428653919</v>
      </c>
    </row>
    <row r="2" spans="1:18" x14ac:dyDescent="0.15">
      <c r="A2" t="s">
        <v>3</v>
      </c>
      <c r="B2" t="s">
        <v>2</v>
      </c>
      <c r="C2" t="s">
        <v>0</v>
      </c>
      <c r="E2" t="s">
        <v>1</v>
      </c>
      <c r="F2" t="s">
        <v>2</v>
      </c>
      <c r="G2" t="s">
        <v>0</v>
      </c>
      <c r="K2" t="s">
        <v>3</v>
      </c>
      <c r="L2" t="s">
        <v>2</v>
      </c>
      <c r="M2" t="s">
        <v>0</v>
      </c>
      <c r="O2" t="s">
        <v>1</v>
      </c>
      <c r="P2" t="s">
        <v>2</v>
      </c>
      <c r="Q2" t="s">
        <v>0</v>
      </c>
    </row>
    <row r="3" spans="1:18" x14ac:dyDescent="0.15">
      <c r="A3">
        <v>392311</v>
      </c>
      <c r="B3">
        <f t="shared" ref="B3:B22" si="0">A3+B$1</f>
        <v>392671</v>
      </c>
      <c r="C3">
        <v>15.411300000000001</v>
      </c>
      <c r="D3">
        <f>IF(OR(COUNTIFS(E$3:E$26,"&gt;="&amp;A3,E$3:E$26,"&lt;="&amp;B3)&gt;0,COUNTIFS(F$3:F$26,"&gt;="&amp;A3,F$3:F$26,"&lt;="&amp;B3)&gt;0),1/(ROW(D3)-ROW(D$2)),0)</f>
        <v>1</v>
      </c>
      <c r="E3">
        <v>392480</v>
      </c>
      <c r="F3">
        <f t="shared" ref="F3:F22" si="1">E3+F$1</f>
        <v>392840</v>
      </c>
      <c r="G3">
        <v>24.143699999999999</v>
      </c>
      <c r="H3">
        <f>IF(OR(COUNTIFS(A$3:A$22,"&gt;="&amp;E3,A$3:A$22,"&lt;="&amp;F3)&gt;0,COUNTIFS(B$3:B$22,"&gt;="&amp;E3,B$3:B$22,"&lt;="&amp;F3)&gt;0),0,1/(ROW(H3)-2))</f>
        <v>0</v>
      </c>
      <c r="K3">
        <f>A3</f>
        <v>392311</v>
      </c>
      <c r="L3">
        <f t="shared" ref="L3:M3" si="2">B3</f>
        <v>392671</v>
      </c>
      <c r="M3">
        <f t="shared" si="2"/>
        <v>15.411300000000001</v>
      </c>
      <c r="N3">
        <f>IF(OR(COUNTIFS(O$3:O$26,"&gt;="&amp;K3,O$3:O$26,"&lt;="&amp;L3)&gt;0,COUNTIFS(P$3:P$26,"&gt;="&amp;K3,P$3:P$26,"&lt;="&amp;L3)&gt;0),1/(ROW(N3)-ROW(N$2)),0)</f>
        <v>1</v>
      </c>
      <c r="O3">
        <v>392271</v>
      </c>
      <c r="P3">
        <f t="shared" ref="P3:P34" si="3">O3+P$1</f>
        <v>392631</v>
      </c>
      <c r="Q3">
        <v>18.3996</v>
      </c>
      <c r="R3">
        <f>IF(OR(COUNTIFS(K$3:K$22,"&gt;="&amp;O3,K$3:K$22,"&lt;="&amp;P3)&gt;0,COUNTIFS(L$3:L$22,"&gt;="&amp;O3,L$3:L$22,"&lt;="&amp;P3)&gt;0),0,1/(ROW(R3)-2))</f>
        <v>0</v>
      </c>
    </row>
    <row r="4" spans="1:18" x14ac:dyDescent="0.15">
      <c r="A4">
        <v>392699</v>
      </c>
      <c r="B4">
        <f t="shared" si="0"/>
        <v>393059</v>
      </c>
      <c r="C4">
        <v>13.392200000000001</v>
      </c>
      <c r="D4">
        <f t="shared" ref="D4:D22" si="4">IF(OR(COUNTIFS(E$3:E$26,"&gt;="&amp;A4,E$3:E$26,"&lt;="&amp;B4)&gt;0,COUNTIFS(F$3:F$26,"&gt;="&amp;A4,F$3:F$26,"&lt;="&amp;B4)&gt;0),1/(ROW(D4)-ROW(D$2)),0)</f>
        <v>0.5</v>
      </c>
      <c r="E4">
        <v>392916</v>
      </c>
      <c r="F4">
        <f t="shared" si="1"/>
        <v>393276</v>
      </c>
      <c r="G4">
        <v>13.3179</v>
      </c>
      <c r="H4">
        <f t="shared" ref="H4:H22" si="5">IF(OR(COUNTIFS(A$3:A$22,"&gt;="&amp;E4,A$3:A$22,"&lt;="&amp;F4)&gt;0,COUNTIFS(B$3:B$22,"&gt;="&amp;E4,B$3:B$22,"&lt;="&amp;F4)&gt;0),0,1/(ROW(H4)-2))</f>
        <v>0</v>
      </c>
      <c r="K4">
        <f t="shared" ref="K4:K22" si="6">A4</f>
        <v>392699</v>
      </c>
      <c r="L4">
        <f t="shared" ref="L4:L22" si="7">B4</f>
        <v>393059</v>
      </c>
      <c r="M4">
        <f t="shared" ref="M4:M22" si="8">C4</f>
        <v>13.392200000000001</v>
      </c>
      <c r="N4">
        <f t="shared" ref="N4:N22" si="9">IF(OR(COUNTIFS(O$3:O$26,"&gt;="&amp;K4,O$3:O$26,"&lt;="&amp;L4)&gt;0,COUNTIFS(P$3:P$26,"&gt;="&amp;K4,P$3:P$26,"&lt;="&amp;L4)&gt;0),1/(ROW(N4)-ROW(N$2)),0)</f>
        <v>0.5</v>
      </c>
      <c r="O4">
        <v>392642</v>
      </c>
      <c r="P4">
        <f t="shared" si="3"/>
        <v>393002</v>
      </c>
      <c r="Q4">
        <v>18.069400000000002</v>
      </c>
      <c r="R4">
        <f t="shared" ref="R4:R34" si="10">IF(OR(COUNTIFS(K$3:K$22,"&gt;="&amp;O4,K$3:K$22,"&lt;="&amp;P4)&gt;0,COUNTIFS(L$3:L$22,"&gt;="&amp;O4,L$3:L$22,"&lt;="&amp;P4)&gt;0),0,1/(ROW(R4)-2))</f>
        <v>0</v>
      </c>
    </row>
    <row r="5" spans="1:18" x14ac:dyDescent="0.15">
      <c r="A5">
        <v>432861</v>
      </c>
      <c r="B5">
        <f t="shared" si="0"/>
        <v>433221</v>
      </c>
      <c r="C5">
        <v>9.641</v>
      </c>
      <c r="D5">
        <f t="shared" si="4"/>
        <v>0</v>
      </c>
      <c r="E5">
        <v>396474</v>
      </c>
      <c r="F5">
        <f t="shared" si="1"/>
        <v>396834</v>
      </c>
      <c r="G5">
        <v>10.0762</v>
      </c>
      <c r="H5">
        <f t="shared" si="5"/>
        <v>0</v>
      </c>
      <c r="K5">
        <f t="shared" si="6"/>
        <v>432861</v>
      </c>
      <c r="L5">
        <f t="shared" si="7"/>
        <v>433221</v>
      </c>
      <c r="M5">
        <f t="shared" si="8"/>
        <v>9.641</v>
      </c>
      <c r="N5">
        <f t="shared" si="9"/>
        <v>0.33333333333333331</v>
      </c>
      <c r="O5">
        <v>413390</v>
      </c>
      <c r="P5">
        <f t="shared" si="3"/>
        <v>413750</v>
      </c>
      <c r="Q5">
        <v>11.9331</v>
      </c>
      <c r="R5">
        <f t="shared" si="10"/>
        <v>0</v>
      </c>
    </row>
    <row r="6" spans="1:18" x14ac:dyDescent="0.15">
      <c r="A6">
        <v>393580</v>
      </c>
      <c r="B6">
        <f t="shared" si="0"/>
        <v>393940</v>
      </c>
      <c r="C6">
        <v>8.6997</v>
      </c>
      <c r="D6">
        <f t="shared" si="4"/>
        <v>0.25</v>
      </c>
      <c r="E6">
        <v>413563</v>
      </c>
      <c r="F6">
        <f t="shared" si="1"/>
        <v>413923</v>
      </c>
      <c r="G6">
        <v>9.3960000000000008</v>
      </c>
      <c r="H6">
        <f t="shared" si="5"/>
        <v>0</v>
      </c>
      <c r="K6">
        <f t="shared" si="6"/>
        <v>393580</v>
      </c>
      <c r="L6">
        <f t="shared" si="7"/>
        <v>393940</v>
      </c>
      <c r="M6">
        <f t="shared" si="8"/>
        <v>8.6997</v>
      </c>
      <c r="N6">
        <f t="shared" si="9"/>
        <v>0.25</v>
      </c>
      <c r="O6">
        <v>432863</v>
      </c>
      <c r="P6">
        <f t="shared" si="3"/>
        <v>433223</v>
      </c>
      <c r="Q6">
        <v>10.726000000000001</v>
      </c>
      <c r="R6">
        <f t="shared" si="10"/>
        <v>0</v>
      </c>
    </row>
    <row r="7" spans="1:18" x14ac:dyDescent="0.15">
      <c r="A7">
        <v>413557</v>
      </c>
      <c r="B7">
        <f t="shared" si="0"/>
        <v>413917</v>
      </c>
      <c r="C7">
        <v>8.4987999999999992</v>
      </c>
      <c r="D7">
        <f t="shared" si="4"/>
        <v>0.2</v>
      </c>
      <c r="E7">
        <v>393292</v>
      </c>
      <c r="F7">
        <f t="shared" si="1"/>
        <v>393652</v>
      </c>
      <c r="G7">
        <v>8.9864999999999995</v>
      </c>
      <c r="H7">
        <f t="shared" si="5"/>
        <v>0</v>
      </c>
      <c r="K7">
        <f t="shared" si="6"/>
        <v>413557</v>
      </c>
      <c r="L7">
        <f t="shared" si="7"/>
        <v>413917</v>
      </c>
      <c r="M7">
        <f t="shared" si="8"/>
        <v>8.4987999999999992</v>
      </c>
      <c r="N7">
        <f t="shared" si="9"/>
        <v>0.2</v>
      </c>
      <c r="O7">
        <v>393560</v>
      </c>
      <c r="P7">
        <f t="shared" si="3"/>
        <v>393920</v>
      </c>
      <c r="Q7">
        <v>10.444699999999999</v>
      </c>
      <c r="R7">
        <f t="shared" si="10"/>
        <v>0</v>
      </c>
    </row>
    <row r="8" spans="1:18" x14ac:dyDescent="0.15">
      <c r="A8">
        <v>393220</v>
      </c>
      <c r="B8">
        <f t="shared" si="0"/>
        <v>393580</v>
      </c>
      <c r="C8">
        <v>6.6927000000000003</v>
      </c>
      <c r="D8">
        <f t="shared" si="4"/>
        <v>0.16666666666666666</v>
      </c>
      <c r="E8">
        <v>396999</v>
      </c>
      <c r="F8">
        <f t="shared" si="1"/>
        <v>397359</v>
      </c>
      <c r="G8">
        <v>8.7065999999999999</v>
      </c>
      <c r="H8">
        <f t="shared" si="5"/>
        <v>0</v>
      </c>
      <c r="K8">
        <f t="shared" si="6"/>
        <v>393220</v>
      </c>
      <c r="L8">
        <f t="shared" si="7"/>
        <v>393580</v>
      </c>
      <c r="M8">
        <f t="shared" si="8"/>
        <v>6.6927000000000003</v>
      </c>
      <c r="N8">
        <f t="shared" si="9"/>
        <v>0.16666666666666666</v>
      </c>
      <c r="O8">
        <v>393002</v>
      </c>
      <c r="P8">
        <f t="shared" si="3"/>
        <v>393362</v>
      </c>
      <c r="Q8">
        <v>9.4254999999999995</v>
      </c>
      <c r="R8">
        <f t="shared" si="10"/>
        <v>0</v>
      </c>
    </row>
    <row r="9" spans="1:18" x14ac:dyDescent="0.15">
      <c r="A9">
        <v>434507</v>
      </c>
      <c r="B9">
        <f t="shared" si="0"/>
        <v>434867</v>
      </c>
      <c r="C9">
        <v>6.2991999999999999</v>
      </c>
      <c r="D9">
        <f t="shared" si="4"/>
        <v>0</v>
      </c>
      <c r="E9">
        <v>395513</v>
      </c>
      <c r="F9">
        <f t="shared" si="1"/>
        <v>395873</v>
      </c>
      <c r="G9">
        <v>8.6373999999999995</v>
      </c>
      <c r="H9">
        <f t="shared" si="5"/>
        <v>0</v>
      </c>
      <c r="K9">
        <f t="shared" si="6"/>
        <v>434507</v>
      </c>
      <c r="L9">
        <f t="shared" si="7"/>
        <v>434867</v>
      </c>
      <c r="M9">
        <f t="shared" si="8"/>
        <v>6.2991999999999999</v>
      </c>
      <c r="N9">
        <f t="shared" si="9"/>
        <v>0</v>
      </c>
      <c r="O9">
        <v>413804</v>
      </c>
      <c r="P9">
        <f t="shared" si="3"/>
        <v>414164</v>
      </c>
      <c r="Q9">
        <v>8.1388999999999996</v>
      </c>
      <c r="R9">
        <f t="shared" si="10"/>
        <v>0</v>
      </c>
    </row>
    <row r="10" spans="1:18" x14ac:dyDescent="0.15">
      <c r="A10">
        <v>435007</v>
      </c>
      <c r="B10">
        <f t="shared" si="0"/>
        <v>435367</v>
      </c>
      <c r="C10">
        <v>6.2652999999999999</v>
      </c>
      <c r="D10">
        <f t="shared" si="4"/>
        <v>0</v>
      </c>
      <c r="E10">
        <v>416162</v>
      </c>
      <c r="F10">
        <f t="shared" si="1"/>
        <v>416522</v>
      </c>
      <c r="G10">
        <v>7.9013999999999998</v>
      </c>
      <c r="H10">
        <f t="shared" si="5"/>
        <v>0.125</v>
      </c>
      <c r="K10">
        <f t="shared" si="6"/>
        <v>435007</v>
      </c>
      <c r="L10">
        <f t="shared" si="7"/>
        <v>435367</v>
      </c>
      <c r="M10">
        <f t="shared" si="8"/>
        <v>6.2652999999999999</v>
      </c>
      <c r="N10">
        <f t="shared" si="9"/>
        <v>0</v>
      </c>
      <c r="O10">
        <v>436404</v>
      </c>
      <c r="P10">
        <f t="shared" si="3"/>
        <v>436764</v>
      </c>
      <c r="Q10">
        <v>7.0574000000000003</v>
      </c>
      <c r="R10">
        <f t="shared" si="10"/>
        <v>0</v>
      </c>
    </row>
    <row r="11" spans="1:18" x14ac:dyDescent="0.15">
      <c r="A11">
        <v>395728</v>
      </c>
      <c r="B11">
        <f t="shared" si="0"/>
        <v>396088</v>
      </c>
      <c r="C11">
        <v>6.1422999999999996</v>
      </c>
      <c r="D11">
        <f t="shared" si="4"/>
        <v>0.1111111111111111</v>
      </c>
      <c r="E11">
        <v>433401</v>
      </c>
      <c r="F11">
        <f t="shared" si="1"/>
        <v>433761</v>
      </c>
      <c r="G11">
        <v>7.6045999999999996</v>
      </c>
      <c r="H11">
        <f t="shared" si="5"/>
        <v>0.1111111111111111</v>
      </c>
      <c r="K11">
        <f t="shared" si="6"/>
        <v>395728</v>
      </c>
      <c r="L11">
        <f t="shared" si="7"/>
        <v>396088</v>
      </c>
      <c r="M11">
        <f t="shared" si="8"/>
        <v>6.1422999999999996</v>
      </c>
      <c r="N11">
        <f t="shared" si="9"/>
        <v>0</v>
      </c>
      <c r="O11">
        <v>137539</v>
      </c>
      <c r="P11">
        <f t="shared" si="3"/>
        <v>137899</v>
      </c>
      <c r="Q11">
        <v>6.9001000000000001</v>
      </c>
      <c r="R11">
        <f t="shared" si="10"/>
        <v>0.1111111111111111</v>
      </c>
    </row>
    <row r="12" spans="1:18" x14ac:dyDescent="0.15">
      <c r="A12">
        <v>396678</v>
      </c>
      <c r="B12">
        <f t="shared" si="0"/>
        <v>397038</v>
      </c>
      <c r="C12">
        <v>6.0846999999999998</v>
      </c>
      <c r="D12">
        <f t="shared" si="4"/>
        <v>0.1</v>
      </c>
      <c r="E12">
        <v>393657</v>
      </c>
      <c r="F12">
        <f t="shared" si="1"/>
        <v>394017</v>
      </c>
      <c r="G12">
        <v>7.5789</v>
      </c>
      <c r="H12">
        <f t="shared" si="5"/>
        <v>0</v>
      </c>
      <c r="K12">
        <f t="shared" si="6"/>
        <v>396678</v>
      </c>
      <c r="L12">
        <f t="shared" si="7"/>
        <v>397038</v>
      </c>
      <c r="M12">
        <f t="shared" si="8"/>
        <v>6.0846999999999998</v>
      </c>
      <c r="N12">
        <f t="shared" si="9"/>
        <v>0</v>
      </c>
      <c r="O12">
        <v>56581</v>
      </c>
      <c r="P12">
        <f t="shared" si="3"/>
        <v>56941</v>
      </c>
      <c r="Q12">
        <v>5.4871999999999996</v>
      </c>
      <c r="R12">
        <f t="shared" si="10"/>
        <v>0.1</v>
      </c>
    </row>
    <row r="13" spans="1:18" x14ac:dyDescent="0.15">
      <c r="A13">
        <v>403453</v>
      </c>
      <c r="B13">
        <f t="shared" si="0"/>
        <v>403813</v>
      </c>
      <c r="C13">
        <v>5.9531999999999998</v>
      </c>
      <c r="D13">
        <f t="shared" si="4"/>
        <v>9.0909090909090912E-2</v>
      </c>
      <c r="E13">
        <v>403262</v>
      </c>
      <c r="F13">
        <f t="shared" si="1"/>
        <v>403622</v>
      </c>
      <c r="G13">
        <v>7.3906999999999998</v>
      </c>
      <c r="H13">
        <f t="shared" si="5"/>
        <v>0</v>
      </c>
      <c r="K13">
        <f t="shared" si="6"/>
        <v>403453</v>
      </c>
      <c r="L13">
        <f t="shared" si="7"/>
        <v>403813</v>
      </c>
      <c r="M13">
        <f t="shared" si="8"/>
        <v>5.9531999999999998</v>
      </c>
      <c r="N13">
        <f t="shared" si="9"/>
        <v>0</v>
      </c>
      <c r="O13">
        <v>277470</v>
      </c>
      <c r="P13">
        <f t="shared" si="3"/>
        <v>277830</v>
      </c>
      <c r="Q13">
        <v>5.4175000000000004</v>
      </c>
      <c r="R13">
        <f t="shared" si="10"/>
        <v>9.0909090909090912E-2</v>
      </c>
    </row>
    <row r="14" spans="1:18" x14ac:dyDescent="0.15">
      <c r="A14">
        <v>397263</v>
      </c>
      <c r="B14">
        <f t="shared" si="0"/>
        <v>397623</v>
      </c>
      <c r="C14">
        <v>5.8933</v>
      </c>
      <c r="D14">
        <f t="shared" si="4"/>
        <v>8.3333333333333329E-2</v>
      </c>
      <c r="E14">
        <v>395032</v>
      </c>
      <c r="F14">
        <f t="shared" si="1"/>
        <v>395392</v>
      </c>
      <c r="G14">
        <v>7.3353000000000002</v>
      </c>
      <c r="H14">
        <f t="shared" si="5"/>
        <v>0</v>
      </c>
      <c r="K14">
        <f t="shared" si="6"/>
        <v>397263</v>
      </c>
      <c r="L14">
        <f t="shared" si="7"/>
        <v>397623</v>
      </c>
      <c r="M14">
        <f t="shared" si="8"/>
        <v>5.8933</v>
      </c>
      <c r="N14">
        <f t="shared" si="9"/>
        <v>0</v>
      </c>
      <c r="O14">
        <v>95957</v>
      </c>
      <c r="P14">
        <f t="shared" si="3"/>
        <v>96317</v>
      </c>
      <c r="Q14">
        <v>5.4036999999999997</v>
      </c>
      <c r="R14">
        <f t="shared" si="10"/>
        <v>8.3333333333333329E-2</v>
      </c>
    </row>
    <row r="15" spans="1:18" x14ac:dyDescent="0.15">
      <c r="A15">
        <v>413161</v>
      </c>
      <c r="B15">
        <f t="shared" si="0"/>
        <v>413521</v>
      </c>
      <c r="C15">
        <v>5.8844000000000003</v>
      </c>
      <c r="D15">
        <f t="shared" si="4"/>
        <v>0</v>
      </c>
      <c r="E15">
        <v>397569</v>
      </c>
      <c r="F15">
        <f t="shared" si="1"/>
        <v>397929</v>
      </c>
      <c r="G15">
        <v>7.1890000000000001</v>
      </c>
      <c r="H15">
        <f t="shared" si="5"/>
        <v>0</v>
      </c>
      <c r="K15">
        <f t="shared" si="6"/>
        <v>413161</v>
      </c>
      <c r="L15">
        <f t="shared" si="7"/>
        <v>413521</v>
      </c>
      <c r="M15">
        <f t="shared" si="8"/>
        <v>5.8844000000000003</v>
      </c>
      <c r="N15">
        <f t="shared" si="9"/>
        <v>7.6923076923076927E-2</v>
      </c>
      <c r="O15">
        <v>95439</v>
      </c>
      <c r="P15">
        <f t="shared" si="3"/>
        <v>95799</v>
      </c>
      <c r="Q15">
        <v>5.3811</v>
      </c>
      <c r="R15">
        <f t="shared" si="10"/>
        <v>7.6923076923076927E-2</v>
      </c>
    </row>
    <row r="16" spans="1:18" x14ac:dyDescent="0.15">
      <c r="A16">
        <v>435636</v>
      </c>
      <c r="B16">
        <f t="shared" si="0"/>
        <v>435996</v>
      </c>
      <c r="C16">
        <v>5.5403000000000002</v>
      </c>
      <c r="D16">
        <f t="shared" si="4"/>
        <v>0</v>
      </c>
      <c r="E16">
        <v>395994</v>
      </c>
      <c r="F16">
        <f t="shared" si="1"/>
        <v>396354</v>
      </c>
      <c r="G16">
        <v>7.1787999999999998</v>
      </c>
      <c r="H16">
        <f t="shared" si="5"/>
        <v>0</v>
      </c>
      <c r="K16">
        <f t="shared" si="6"/>
        <v>435636</v>
      </c>
      <c r="L16">
        <f t="shared" si="7"/>
        <v>435996</v>
      </c>
      <c r="M16">
        <f t="shared" si="8"/>
        <v>5.5403000000000002</v>
      </c>
      <c r="N16">
        <f t="shared" si="9"/>
        <v>0</v>
      </c>
      <c r="O16">
        <v>538388</v>
      </c>
      <c r="P16">
        <f t="shared" si="3"/>
        <v>538748</v>
      </c>
      <c r="Q16">
        <v>4.9524999999999997</v>
      </c>
      <c r="R16">
        <f t="shared" si="10"/>
        <v>7.1428571428571425E-2</v>
      </c>
    </row>
    <row r="17" spans="1:18" x14ac:dyDescent="0.15">
      <c r="A17">
        <v>414046</v>
      </c>
      <c r="B17">
        <f t="shared" si="0"/>
        <v>414406</v>
      </c>
      <c r="C17">
        <v>5.4989999999999997</v>
      </c>
      <c r="D17">
        <f t="shared" si="4"/>
        <v>6.6666666666666666E-2</v>
      </c>
      <c r="E17">
        <v>414327</v>
      </c>
      <c r="F17">
        <f t="shared" si="1"/>
        <v>414687</v>
      </c>
      <c r="G17">
        <v>7.1456999999999997</v>
      </c>
      <c r="H17">
        <f t="shared" si="5"/>
        <v>0</v>
      </c>
      <c r="K17">
        <f t="shared" si="6"/>
        <v>414046</v>
      </c>
      <c r="L17">
        <f t="shared" si="7"/>
        <v>414406</v>
      </c>
      <c r="M17">
        <f t="shared" si="8"/>
        <v>5.4989999999999997</v>
      </c>
      <c r="N17">
        <f t="shared" si="9"/>
        <v>6.6666666666666666E-2</v>
      </c>
      <c r="O17">
        <v>624738</v>
      </c>
      <c r="P17">
        <f t="shared" si="3"/>
        <v>625098</v>
      </c>
      <c r="Q17">
        <v>4.6256000000000004</v>
      </c>
      <c r="R17">
        <f t="shared" si="10"/>
        <v>6.6666666666666666E-2</v>
      </c>
    </row>
    <row r="18" spans="1:18" x14ac:dyDescent="0.15">
      <c r="A18">
        <v>478167</v>
      </c>
      <c r="B18">
        <f t="shared" si="0"/>
        <v>478527</v>
      </c>
      <c r="C18">
        <v>5.1916000000000002</v>
      </c>
      <c r="D18">
        <f t="shared" si="4"/>
        <v>0</v>
      </c>
      <c r="E18">
        <v>415131</v>
      </c>
      <c r="F18">
        <f t="shared" si="1"/>
        <v>415491</v>
      </c>
      <c r="G18">
        <v>6.9005999999999998</v>
      </c>
      <c r="H18">
        <f t="shared" si="5"/>
        <v>0</v>
      </c>
      <c r="K18">
        <f t="shared" si="6"/>
        <v>478167</v>
      </c>
      <c r="L18">
        <f t="shared" si="7"/>
        <v>478527</v>
      </c>
      <c r="M18">
        <f t="shared" si="8"/>
        <v>5.1916000000000002</v>
      </c>
      <c r="N18">
        <f t="shared" si="9"/>
        <v>0</v>
      </c>
      <c r="O18">
        <v>212147</v>
      </c>
      <c r="P18">
        <f t="shared" si="3"/>
        <v>212507</v>
      </c>
      <c r="Q18">
        <v>4.4443999999999999</v>
      </c>
      <c r="R18">
        <f t="shared" si="10"/>
        <v>6.25E-2</v>
      </c>
    </row>
    <row r="19" spans="1:18" x14ac:dyDescent="0.15">
      <c r="A19">
        <v>415102</v>
      </c>
      <c r="B19">
        <f t="shared" si="0"/>
        <v>415462</v>
      </c>
      <c r="C19">
        <v>5.1172000000000004</v>
      </c>
      <c r="D19">
        <f t="shared" si="4"/>
        <v>5.8823529411764705E-2</v>
      </c>
      <c r="E19">
        <v>403635</v>
      </c>
      <c r="F19">
        <f t="shared" si="1"/>
        <v>403995</v>
      </c>
      <c r="G19">
        <v>6.8548999999999998</v>
      </c>
      <c r="H19">
        <f t="shared" si="5"/>
        <v>0</v>
      </c>
      <c r="K19">
        <f t="shared" si="6"/>
        <v>415102</v>
      </c>
      <c r="L19">
        <f t="shared" si="7"/>
        <v>415462</v>
      </c>
      <c r="M19">
        <f t="shared" si="8"/>
        <v>5.1172000000000004</v>
      </c>
      <c r="N19">
        <f t="shared" si="9"/>
        <v>0</v>
      </c>
      <c r="O19">
        <v>515906</v>
      </c>
      <c r="P19">
        <f t="shared" si="3"/>
        <v>516266</v>
      </c>
      <c r="Q19">
        <v>4.3750999999999998</v>
      </c>
      <c r="R19">
        <f t="shared" si="10"/>
        <v>5.8823529411764705E-2</v>
      </c>
    </row>
    <row r="20" spans="1:18" x14ac:dyDescent="0.15">
      <c r="A20">
        <v>394979</v>
      </c>
      <c r="B20">
        <f t="shared" si="0"/>
        <v>395339</v>
      </c>
      <c r="C20">
        <v>4.9824000000000002</v>
      </c>
      <c r="D20">
        <f t="shared" si="4"/>
        <v>5.5555555555555552E-2</v>
      </c>
      <c r="E20">
        <v>415626</v>
      </c>
      <c r="F20">
        <f t="shared" si="1"/>
        <v>415986</v>
      </c>
      <c r="G20">
        <v>6.8365</v>
      </c>
      <c r="H20">
        <f t="shared" si="5"/>
        <v>5.5555555555555552E-2</v>
      </c>
      <c r="K20">
        <f t="shared" si="6"/>
        <v>394979</v>
      </c>
      <c r="L20">
        <f t="shared" si="7"/>
        <v>395339</v>
      </c>
      <c r="M20">
        <f t="shared" si="8"/>
        <v>4.9824000000000002</v>
      </c>
      <c r="N20">
        <f t="shared" si="9"/>
        <v>0</v>
      </c>
      <c r="O20">
        <v>191963</v>
      </c>
      <c r="P20">
        <f t="shared" si="3"/>
        <v>192323</v>
      </c>
      <c r="Q20">
        <v>4.3364000000000003</v>
      </c>
      <c r="R20">
        <f t="shared" si="10"/>
        <v>5.5555555555555552E-2</v>
      </c>
    </row>
    <row r="21" spans="1:18" x14ac:dyDescent="0.15">
      <c r="A21">
        <v>436700</v>
      </c>
      <c r="B21">
        <f t="shared" si="0"/>
        <v>437060</v>
      </c>
      <c r="C21">
        <v>4.87</v>
      </c>
      <c r="D21">
        <f t="shared" si="4"/>
        <v>5.2631578947368418E-2</v>
      </c>
      <c r="E21">
        <v>436999</v>
      </c>
      <c r="F21">
        <f t="shared" si="1"/>
        <v>437359</v>
      </c>
      <c r="G21">
        <v>6.3532000000000002</v>
      </c>
      <c r="H21">
        <f t="shared" si="5"/>
        <v>0</v>
      </c>
      <c r="K21">
        <f t="shared" si="6"/>
        <v>436700</v>
      </c>
      <c r="L21">
        <f t="shared" si="7"/>
        <v>437060</v>
      </c>
      <c r="M21">
        <f t="shared" si="8"/>
        <v>4.87</v>
      </c>
      <c r="N21">
        <f t="shared" si="9"/>
        <v>5.2631578947368418E-2</v>
      </c>
      <c r="O21">
        <v>194209</v>
      </c>
      <c r="P21">
        <f t="shared" si="3"/>
        <v>194569</v>
      </c>
      <c r="Q21">
        <v>4.3364000000000003</v>
      </c>
      <c r="R21">
        <f t="shared" si="10"/>
        <v>5.2631578947368418E-2</v>
      </c>
    </row>
    <row r="22" spans="1:18" x14ac:dyDescent="0.15">
      <c r="A22">
        <v>479259</v>
      </c>
      <c r="B22">
        <f t="shared" si="0"/>
        <v>479619</v>
      </c>
      <c r="C22">
        <v>4.8686999999999996</v>
      </c>
      <c r="D22">
        <f t="shared" si="4"/>
        <v>0</v>
      </c>
      <c r="E22">
        <v>407591</v>
      </c>
      <c r="F22">
        <f t="shared" si="1"/>
        <v>407951</v>
      </c>
      <c r="G22">
        <v>6.1642000000000001</v>
      </c>
      <c r="H22">
        <f t="shared" si="5"/>
        <v>0.05</v>
      </c>
      <c r="K22">
        <f t="shared" si="6"/>
        <v>479259</v>
      </c>
      <c r="L22">
        <f t="shared" si="7"/>
        <v>479619</v>
      </c>
      <c r="M22">
        <f t="shared" si="8"/>
        <v>4.8686999999999996</v>
      </c>
      <c r="N22">
        <f t="shared" si="9"/>
        <v>0</v>
      </c>
      <c r="O22">
        <v>313309</v>
      </c>
      <c r="P22">
        <f t="shared" si="3"/>
        <v>313669</v>
      </c>
      <c r="Q22">
        <v>4.0319000000000003</v>
      </c>
      <c r="R22">
        <f t="shared" si="10"/>
        <v>0.05</v>
      </c>
    </row>
    <row r="23" spans="1:18" x14ac:dyDescent="0.15">
      <c r="O23">
        <v>270689</v>
      </c>
      <c r="P23">
        <f t="shared" si="3"/>
        <v>271049</v>
      </c>
      <c r="Q23">
        <v>3.5977000000000001</v>
      </c>
      <c r="R23">
        <f t="shared" si="10"/>
        <v>4.7619047619047616E-2</v>
      </c>
    </row>
    <row r="24" spans="1:18" x14ac:dyDescent="0.15">
      <c r="O24">
        <v>499646</v>
      </c>
      <c r="P24">
        <f t="shared" si="3"/>
        <v>500006</v>
      </c>
      <c r="Q24">
        <v>3.5815999999999999</v>
      </c>
      <c r="R24">
        <f t="shared" si="10"/>
        <v>4.5454545454545456E-2</v>
      </c>
    </row>
    <row r="25" spans="1:18" x14ac:dyDescent="0.15">
      <c r="O25">
        <v>85256</v>
      </c>
      <c r="P25">
        <f t="shared" si="3"/>
        <v>85616</v>
      </c>
      <c r="Q25">
        <v>3.3673999999999999</v>
      </c>
      <c r="R25">
        <f t="shared" si="10"/>
        <v>4.3478260869565216E-2</v>
      </c>
    </row>
    <row r="26" spans="1:18" x14ac:dyDescent="0.15">
      <c r="O26">
        <v>5884</v>
      </c>
      <c r="P26">
        <f t="shared" si="3"/>
        <v>6244</v>
      </c>
      <c r="Q26">
        <v>3.2372000000000001</v>
      </c>
      <c r="R26">
        <f t="shared" si="10"/>
        <v>4.1666666666666664E-2</v>
      </c>
    </row>
    <row r="27" spans="1:18" x14ac:dyDescent="0.15">
      <c r="O27">
        <v>227684</v>
      </c>
      <c r="P27">
        <f t="shared" si="3"/>
        <v>228044</v>
      </c>
      <c r="Q27">
        <v>3.0396000000000001</v>
      </c>
      <c r="R27">
        <f t="shared" si="10"/>
        <v>0.04</v>
      </c>
    </row>
    <row r="28" spans="1:18" x14ac:dyDescent="0.15">
      <c r="O28">
        <v>636570</v>
      </c>
      <c r="P28">
        <f t="shared" si="3"/>
        <v>636930</v>
      </c>
      <c r="Q28">
        <v>2.7597999999999998</v>
      </c>
      <c r="R28">
        <f t="shared" si="10"/>
        <v>3.8461538461538464E-2</v>
      </c>
    </row>
    <row r="29" spans="1:18" x14ac:dyDescent="0.15">
      <c r="O29">
        <v>602388</v>
      </c>
      <c r="P29">
        <f t="shared" si="3"/>
        <v>602748</v>
      </c>
      <c r="Q29">
        <v>2.7597999999999998</v>
      </c>
      <c r="R29">
        <f t="shared" si="10"/>
        <v>3.7037037037037035E-2</v>
      </c>
    </row>
    <row r="30" spans="1:18" x14ac:dyDescent="0.15">
      <c r="O30">
        <v>16866</v>
      </c>
      <c r="P30">
        <f t="shared" si="3"/>
        <v>17226</v>
      </c>
      <c r="Q30">
        <v>2.6960999999999999</v>
      </c>
      <c r="R30">
        <f t="shared" si="10"/>
        <v>3.5714285714285712E-2</v>
      </c>
    </row>
    <row r="31" spans="1:18" x14ac:dyDescent="0.15">
      <c r="O31">
        <v>571204</v>
      </c>
      <c r="P31">
        <f t="shared" si="3"/>
        <v>571564</v>
      </c>
      <c r="Q31">
        <v>2.4045000000000001</v>
      </c>
      <c r="R31">
        <f t="shared" si="10"/>
        <v>3.4482758620689655E-2</v>
      </c>
    </row>
    <row r="32" spans="1:18" x14ac:dyDescent="0.15">
      <c r="O32">
        <v>489359</v>
      </c>
      <c r="P32">
        <f t="shared" si="3"/>
        <v>489719</v>
      </c>
      <c r="Q32">
        <v>2.2233000000000001</v>
      </c>
      <c r="R32">
        <f t="shared" si="10"/>
        <v>3.3333333333333333E-2</v>
      </c>
    </row>
    <row r="33" spans="15:18" x14ac:dyDescent="0.15">
      <c r="O33">
        <v>70994</v>
      </c>
      <c r="P33">
        <f t="shared" si="3"/>
        <v>71354</v>
      </c>
      <c r="Q33">
        <v>1.8532999999999999</v>
      </c>
      <c r="R33">
        <f t="shared" si="10"/>
        <v>3.2258064516129031E-2</v>
      </c>
    </row>
    <row r="34" spans="15:18" x14ac:dyDescent="0.15">
      <c r="O34">
        <v>307844</v>
      </c>
      <c r="P34">
        <f t="shared" si="3"/>
        <v>308204</v>
      </c>
      <c r="Q34">
        <v>1.3515999999999999</v>
      </c>
      <c r="R34">
        <f t="shared" si="10"/>
        <v>3.125E-2</v>
      </c>
    </row>
  </sheetData>
  <sortState ref="T1:U32">
    <sortCondition descending="1" ref="U1:U32"/>
  </sortState>
  <phoneticPr fontId="1" type="noConversion"/>
  <conditionalFormatting sqref="H23:H34">
    <cfRule type="cellIs" dxfId="28" priority="15" operator="equal">
      <formula>TRUE</formula>
    </cfRule>
  </conditionalFormatting>
  <conditionalFormatting sqref="V8">
    <cfRule type="cellIs" dxfId="27" priority="10" operator="equal">
      <formula>TRUE</formula>
    </cfRule>
  </conditionalFormatting>
  <conditionalFormatting sqref="D3:D22">
    <cfRule type="cellIs" dxfId="26" priority="8" operator="equal">
      <formula>TRUE</formula>
    </cfRule>
  </conditionalFormatting>
  <conditionalFormatting sqref="D3:D22">
    <cfRule type="cellIs" dxfId="25" priority="7" operator="greaterThan">
      <formula>0</formula>
    </cfRule>
  </conditionalFormatting>
  <conditionalFormatting sqref="N3:N22">
    <cfRule type="cellIs" dxfId="24" priority="6" operator="equal">
      <formula>TRUE</formula>
    </cfRule>
  </conditionalFormatting>
  <conditionalFormatting sqref="N3:N22">
    <cfRule type="cellIs" dxfId="23" priority="5" operator="greaterThan">
      <formula>0</formula>
    </cfRule>
  </conditionalFormatting>
  <conditionalFormatting sqref="H3:H22">
    <cfRule type="cellIs" dxfId="22" priority="4" operator="equal">
      <formula>TRUE</formula>
    </cfRule>
  </conditionalFormatting>
  <conditionalFormatting sqref="H3:H22">
    <cfRule type="cellIs" dxfId="21" priority="3" operator="equal">
      <formula>0</formula>
    </cfRule>
  </conditionalFormatting>
  <conditionalFormatting sqref="R3:R34">
    <cfRule type="cellIs" dxfId="20" priority="2" operator="equal">
      <formula>TRUE</formula>
    </cfRule>
  </conditionalFormatting>
  <conditionalFormatting sqref="R3:R34">
    <cfRule type="cellIs" dxfId="19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Q1" sqref="Q1"/>
    </sheetView>
  </sheetViews>
  <sheetFormatPr defaultRowHeight="13.5" x14ac:dyDescent="0.15"/>
  <cols>
    <col min="1" max="8" width="8.875" customWidth="1"/>
  </cols>
  <sheetData>
    <row r="1" spans="1:18" x14ac:dyDescent="0.15">
      <c r="A1" t="s">
        <v>5</v>
      </c>
      <c r="B1">
        <v>360</v>
      </c>
      <c r="C1" t="s">
        <v>7</v>
      </c>
      <c r="D1">
        <f>SUM(D3:D22)</f>
        <v>0.83333333333333337</v>
      </c>
      <c r="E1" t="s">
        <v>4</v>
      </c>
      <c r="F1">
        <v>360</v>
      </c>
      <c r="G1" t="s">
        <v>8</v>
      </c>
      <c r="H1">
        <f>SUM(H3:H22)</f>
        <v>2.9778050166208065</v>
      </c>
      <c r="K1" t="s">
        <v>5</v>
      </c>
      <c r="L1">
        <v>360</v>
      </c>
      <c r="M1" t="s">
        <v>7</v>
      </c>
      <c r="N1">
        <f>SUM(N3:N22)</f>
        <v>2.818347338935574</v>
      </c>
      <c r="O1" t="s">
        <v>6</v>
      </c>
      <c r="P1">
        <v>360</v>
      </c>
      <c r="Q1" t="s">
        <v>8</v>
      </c>
      <c r="R1">
        <f>SUM(R3:R22)</f>
        <v>0.60564009004411479</v>
      </c>
    </row>
    <row r="2" spans="1:18" x14ac:dyDescent="0.15">
      <c r="A2" t="s">
        <v>3</v>
      </c>
      <c r="B2" t="s">
        <v>2</v>
      </c>
      <c r="C2" t="s">
        <v>0</v>
      </c>
      <c r="E2" t="s">
        <v>1</v>
      </c>
      <c r="F2" t="s">
        <v>2</v>
      </c>
      <c r="G2" t="s">
        <v>0</v>
      </c>
      <c r="K2" t="s">
        <v>3</v>
      </c>
      <c r="L2" t="s">
        <v>2</v>
      </c>
      <c r="M2" t="s">
        <v>0</v>
      </c>
      <c r="O2" t="s">
        <v>1</v>
      </c>
      <c r="P2" t="s">
        <v>2</v>
      </c>
      <c r="Q2" t="s">
        <v>0</v>
      </c>
    </row>
    <row r="3" spans="1:18" x14ac:dyDescent="0.15">
      <c r="A3">
        <v>117501</v>
      </c>
      <c r="B3">
        <f t="shared" ref="B3:B22" si="0">A3+B$1</f>
        <v>117861</v>
      </c>
      <c r="C3">
        <v>10.5113</v>
      </c>
      <c r="D3">
        <f>IF(OR(COUNTIFS(E$3:E$26,"&gt;="&amp;A3,E$3:E$26,"&lt;="&amp;B3)&gt;0,COUNTIFS(F$3:F$26,"&gt;="&amp;A3,F$3:F$26,"&lt;="&amp;B3)&gt;0),1/(ROW(D3)-ROW(D$2)),0)</f>
        <v>0</v>
      </c>
      <c r="E3">
        <v>7150</v>
      </c>
      <c r="F3">
        <f t="shared" ref="F3:F22" si="1">E3+F$1</f>
        <v>7510</v>
      </c>
      <c r="G3">
        <v>10.8614</v>
      </c>
      <c r="H3">
        <f>IF(OR(COUNTIFS(A$3:A$22,"&gt;="&amp;E3,A$3:A$22,"&lt;="&amp;F3)&gt;0,COUNTIFS(B$3:B$22,"&gt;="&amp;E3,B$3:B$22,"&lt;="&amp;F3)&gt;0),0,1/(ROW(H3)-2))</f>
        <v>1</v>
      </c>
      <c r="K3">
        <f>A3</f>
        <v>117501</v>
      </c>
      <c r="L3">
        <f t="shared" ref="L3:M3" si="2">B3</f>
        <v>117861</v>
      </c>
      <c r="M3">
        <f t="shared" si="2"/>
        <v>10.5113</v>
      </c>
      <c r="N3">
        <f>IF(OR(COUNTIFS(O$3:O$26,"&gt;="&amp;K3,O$3:O$26,"&lt;="&amp;L3)&gt;0,COUNTIFS(P$3:P$26,"&gt;="&amp;K3,P$3:P$26,"&lt;="&amp;L3)&gt;0),1/(ROW(N3)-ROW(N$2)),0)</f>
        <v>1</v>
      </c>
      <c r="O3">
        <v>528180</v>
      </c>
      <c r="P3">
        <f t="shared" ref="P3:P26" si="3">O3+P$1</f>
        <v>528540</v>
      </c>
      <c r="Q3">
        <v>10.9521</v>
      </c>
      <c r="R3">
        <f>IF(OR(COUNTIFS(K$3:K$22,"&gt;="&amp;O3,K$3:K$22,"&lt;="&amp;P3)&gt;0,COUNTIFS(L$3:L$22,"&gt;="&amp;O3,L$3:L$22,"&lt;="&amp;P3)&gt;0),0,1/(ROW(R3)-2))</f>
        <v>0</v>
      </c>
    </row>
    <row r="4" spans="1:18" x14ac:dyDescent="0.15">
      <c r="A4">
        <v>21239</v>
      </c>
      <c r="B4">
        <f t="shared" si="0"/>
        <v>21599</v>
      </c>
      <c r="C4">
        <v>10.3726</v>
      </c>
      <c r="D4">
        <f t="shared" ref="D4:D22" si="4">IF(OR(COUNTIFS(E$3:E$26,"&gt;="&amp;A4,E$3:E$26,"&lt;="&amp;B4)&gt;0,COUNTIFS(F$3:F$26,"&gt;="&amp;A4,F$3:F$26,"&lt;="&amp;B4)&gt;0),1/(ROW(D4)-ROW(D$2)),0)</f>
        <v>0.5</v>
      </c>
      <c r="E4">
        <v>94247</v>
      </c>
      <c r="F4">
        <f t="shared" si="1"/>
        <v>94607</v>
      </c>
      <c r="G4">
        <v>10.7606</v>
      </c>
      <c r="H4">
        <f t="shared" ref="H4:H22" si="5">IF(OR(COUNTIFS(A$3:A$22,"&gt;="&amp;E4,A$3:A$22,"&lt;="&amp;F4)&gt;0,COUNTIFS(B$3:B$22,"&gt;="&amp;E4,B$3:B$22,"&lt;="&amp;F4)&gt;0),0,1/(ROW(H4)-2))</f>
        <v>0.5</v>
      </c>
      <c r="K4">
        <f t="shared" ref="K4:K22" si="6">A4</f>
        <v>21239</v>
      </c>
      <c r="L4">
        <f t="shared" ref="L4:L22" si="7">B4</f>
        <v>21599</v>
      </c>
      <c r="M4">
        <f t="shared" ref="M4:M22" si="8">C4</f>
        <v>10.3726</v>
      </c>
      <c r="N4">
        <f t="shared" ref="N4:N22" si="9">IF(OR(COUNTIFS(O$3:O$26,"&gt;="&amp;K4,O$3:O$26,"&lt;="&amp;L4)&gt;0,COUNTIFS(P$3:P$26,"&gt;="&amp;K4,P$3:P$26,"&lt;="&amp;L4)&gt;0),1/(ROW(N4)-ROW(N$2)),0)</f>
        <v>0.5</v>
      </c>
      <c r="O4">
        <v>335931</v>
      </c>
      <c r="P4">
        <f t="shared" si="3"/>
        <v>336291</v>
      </c>
      <c r="Q4">
        <v>10.6356</v>
      </c>
      <c r="R4">
        <f t="shared" ref="R4:R26" si="10">IF(OR(COUNTIFS(K$3:K$22,"&gt;="&amp;O4,K$3:K$22,"&lt;="&amp;P4)&gt;0,COUNTIFS(L$3:L$22,"&gt;="&amp;O4,L$3:L$22,"&lt;="&amp;P4)&gt;0),0,1/(ROW(R4)-2))</f>
        <v>0</v>
      </c>
    </row>
    <row r="5" spans="1:18" x14ac:dyDescent="0.15">
      <c r="A5">
        <v>528278</v>
      </c>
      <c r="B5">
        <f t="shared" si="0"/>
        <v>528638</v>
      </c>
      <c r="C5">
        <v>10.372199999999999</v>
      </c>
      <c r="D5">
        <f t="shared" si="4"/>
        <v>0</v>
      </c>
      <c r="E5">
        <v>75491</v>
      </c>
      <c r="F5">
        <f t="shared" si="1"/>
        <v>75851</v>
      </c>
      <c r="G5">
        <v>10.7567</v>
      </c>
      <c r="H5">
        <f t="shared" si="5"/>
        <v>0.33333333333333331</v>
      </c>
      <c r="K5">
        <f t="shared" si="6"/>
        <v>528278</v>
      </c>
      <c r="L5">
        <f t="shared" si="7"/>
        <v>528638</v>
      </c>
      <c r="M5">
        <f t="shared" si="8"/>
        <v>10.372199999999999</v>
      </c>
      <c r="N5">
        <f t="shared" si="9"/>
        <v>0.33333333333333331</v>
      </c>
      <c r="O5">
        <v>117508</v>
      </c>
      <c r="P5">
        <f t="shared" si="3"/>
        <v>117868</v>
      </c>
      <c r="Q5">
        <v>10.613300000000001</v>
      </c>
      <c r="R5">
        <f t="shared" si="10"/>
        <v>0</v>
      </c>
    </row>
    <row r="6" spans="1:18" x14ac:dyDescent="0.15">
      <c r="A6">
        <v>18320</v>
      </c>
      <c r="B6">
        <f t="shared" si="0"/>
        <v>18680</v>
      </c>
      <c r="C6">
        <v>10.2644</v>
      </c>
      <c r="D6">
        <f t="shared" si="4"/>
        <v>0.25</v>
      </c>
      <c r="E6">
        <v>56144</v>
      </c>
      <c r="F6">
        <f t="shared" si="1"/>
        <v>56504</v>
      </c>
      <c r="G6">
        <v>10.7233</v>
      </c>
      <c r="H6">
        <f t="shared" si="5"/>
        <v>0</v>
      </c>
      <c r="K6">
        <f t="shared" si="6"/>
        <v>18320</v>
      </c>
      <c r="L6">
        <f t="shared" si="7"/>
        <v>18680</v>
      </c>
      <c r="M6">
        <f t="shared" si="8"/>
        <v>10.2644</v>
      </c>
      <c r="N6">
        <f t="shared" si="9"/>
        <v>0</v>
      </c>
      <c r="O6">
        <v>56210</v>
      </c>
      <c r="P6">
        <f t="shared" si="3"/>
        <v>56570</v>
      </c>
      <c r="Q6">
        <v>10.5891</v>
      </c>
      <c r="R6">
        <f t="shared" si="10"/>
        <v>0</v>
      </c>
    </row>
    <row r="7" spans="1:18" x14ac:dyDescent="0.15">
      <c r="A7">
        <v>406330</v>
      </c>
      <c r="B7">
        <f t="shared" si="0"/>
        <v>406690</v>
      </c>
      <c r="C7">
        <v>10.2181</v>
      </c>
      <c r="D7">
        <f t="shared" si="4"/>
        <v>0</v>
      </c>
      <c r="E7">
        <v>18374</v>
      </c>
      <c r="F7">
        <f t="shared" si="1"/>
        <v>18734</v>
      </c>
      <c r="G7">
        <v>10.6997</v>
      </c>
      <c r="H7">
        <f t="shared" si="5"/>
        <v>0</v>
      </c>
      <c r="K7">
        <f t="shared" si="6"/>
        <v>406330</v>
      </c>
      <c r="L7">
        <f t="shared" si="7"/>
        <v>406690</v>
      </c>
      <c r="M7">
        <f t="shared" si="8"/>
        <v>10.2181</v>
      </c>
      <c r="N7">
        <f t="shared" si="9"/>
        <v>0.2</v>
      </c>
      <c r="O7">
        <v>464832</v>
      </c>
      <c r="P7">
        <f t="shared" si="3"/>
        <v>465192</v>
      </c>
      <c r="Q7">
        <v>10.571899999999999</v>
      </c>
      <c r="R7">
        <f t="shared" si="10"/>
        <v>0</v>
      </c>
    </row>
    <row r="8" spans="1:18" x14ac:dyDescent="0.15">
      <c r="A8">
        <v>464801</v>
      </c>
      <c r="B8">
        <f t="shared" si="0"/>
        <v>465161</v>
      </c>
      <c r="C8">
        <v>10.2072</v>
      </c>
      <c r="D8">
        <f t="shared" si="4"/>
        <v>0</v>
      </c>
      <c r="E8">
        <v>46296</v>
      </c>
      <c r="F8">
        <f t="shared" si="1"/>
        <v>46656</v>
      </c>
      <c r="G8">
        <v>10.6944</v>
      </c>
      <c r="H8">
        <f t="shared" si="5"/>
        <v>0.16666666666666666</v>
      </c>
      <c r="K8">
        <f t="shared" si="6"/>
        <v>464801</v>
      </c>
      <c r="L8">
        <f t="shared" si="7"/>
        <v>465161</v>
      </c>
      <c r="M8">
        <f t="shared" si="8"/>
        <v>10.2072</v>
      </c>
      <c r="N8">
        <f t="shared" si="9"/>
        <v>0.16666666666666666</v>
      </c>
      <c r="O8">
        <v>904364</v>
      </c>
      <c r="P8">
        <f t="shared" si="3"/>
        <v>904724</v>
      </c>
      <c r="Q8">
        <v>10.4825</v>
      </c>
      <c r="R8">
        <f t="shared" si="10"/>
        <v>0</v>
      </c>
    </row>
    <row r="9" spans="1:18" x14ac:dyDescent="0.15">
      <c r="A9">
        <v>688654</v>
      </c>
      <c r="B9">
        <f t="shared" si="0"/>
        <v>689014</v>
      </c>
      <c r="C9">
        <v>10.202</v>
      </c>
      <c r="D9">
        <f t="shared" si="4"/>
        <v>0</v>
      </c>
      <c r="E9">
        <v>249589</v>
      </c>
      <c r="F9">
        <f t="shared" si="1"/>
        <v>249949</v>
      </c>
      <c r="G9">
        <v>10.623900000000001</v>
      </c>
      <c r="H9">
        <f t="shared" si="5"/>
        <v>0.14285714285714285</v>
      </c>
      <c r="K9">
        <f t="shared" si="6"/>
        <v>688654</v>
      </c>
      <c r="L9">
        <f t="shared" si="7"/>
        <v>689014</v>
      </c>
      <c r="M9">
        <f t="shared" si="8"/>
        <v>10.202</v>
      </c>
      <c r="N9">
        <f t="shared" si="9"/>
        <v>0.14285714285714285</v>
      </c>
      <c r="O9">
        <v>186052</v>
      </c>
      <c r="P9">
        <f t="shared" si="3"/>
        <v>186412</v>
      </c>
      <c r="Q9">
        <v>10.4495</v>
      </c>
      <c r="R9">
        <f t="shared" si="10"/>
        <v>0</v>
      </c>
    </row>
    <row r="10" spans="1:18" x14ac:dyDescent="0.15">
      <c r="A10">
        <v>809091</v>
      </c>
      <c r="B10">
        <f t="shared" si="0"/>
        <v>809451</v>
      </c>
      <c r="C10">
        <v>10.1972</v>
      </c>
      <c r="D10">
        <f t="shared" si="4"/>
        <v>0</v>
      </c>
      <c r="E10">
        <v>9153</v>
      </c>
      <c r="F10">
        <f t="shared" si="1"/>
        <v>9513</v>
      </c>
      <c r="G10">
        <v>10.6181</v>
      </c>
      <c r="H10">
        <f t="shared" si="5"/>
        <v>0.125</v>
      </c>
      <c r="K10">
        <f t="shared" si="6"/>
        <v>809091</v>
      </c>
      <c r="L10">
        <f t="shared" si="7"/>
        <v>809451</v>
      </c>
      <c r="M10">
        <f t="shared" si="8"/>
        <v>10.1972</v>
      </c>
      <c r="N10">
        <f t="shared" si="9"/>
        <v>0</v>
      </c>
      <c r="O10">
        <v>21240</v>
      </c>
      <c r="P10">
        <f t="shared" si="3"/>
        <v>21600</v>
      </c>
      <c r="Q10">
        <v>10.446999999999999</v>
      </c>
      <c r="R10">
        <f t="shared" si="10"/>
        <v>0</v>
      </c>
    </row>
    <row r="11" spans="1:18" x14ac:dyDescent="0.15">
      <c r="A11">
        <v>335932</v>
      </c>
      <c r="B11">
        <f t="shared" si="0"/>
        <v>336292</v>
      </c>
      <c r="C11">
        <v>10.195499999999999</v>
      </c>
      <c r="D11">
        <f t="shared" si="4"/>
        <v>0</v>
      </c>
      <c r="E11">
        <v>21373</v>
      </c>
      <c r="F11">
        <f t="shared" si="1"/>
        <v>21733</v>
      </c>
      <c r="G11">
        <v>10.53</v>
      </c>
      <c r="H11">
        <f t="shared" si="5"/>
        <v>0</v>
      </c>
      <c r="K11">
        <f t="shared" si="6"/>
        <v>335932</v>
      </c>
      <c r="L11">
        <f t="shared" si="7"/>
        <v>336292</v>
      </c>
      <c r="M11">
        <f t="shared" si="8"/>
        <v>10.195499999999999</v>
      </c>
      <c r="N11">
        <f t="shared" si="9"/>
        <v>0.1111111111111111</v>
      </c>
      <c r="O11">
        <v>139356</v>
      </c>
      <c r="P11">
        <f t="shared" si="3"/>
        <v>139716</v>
      </c>
      <c r="Q11">
        <v>10.444800000000001</v>
      </c>
      <c r="R11">
        <f t="shared" si="10"/>
        <v>0.1111111111111111</v>
      </c>
    </row>
    <row r="12" spans="1:18" x14ac:dyDescent="0.15">
      <c r="A12">
        <v>865041</v>
      </c>
      <c r="B12">
        <f t="shared" si="0"/>
        <v>865401</v>
      </c>
      <c r="C12">
        <v>10.1692</v>
      </c>
      <c r="D12">
        <f t="shared" si="4"/>
        <v>0</v>
      </c>
      <c r="E12">
        <v>185298</v>
      </c>
      <c r="F12">
        <f t="shared" si="1"/>
        <v>185658</v>
      </c>
      <c r="G12">
        <v>10.518599999999999</v>
      </c>
      <c r="H12">
        <f t="shared" si="5"/>
        <v>0.1</v>
      </c>
      <c r="K12">
        <f t="shared" si="6"/>
        <v>865041</v>
      </c>
      <c r="L12">
        <f t="shared" si="7"/>
        <v>865401</v>
      </c>
      <c r="M12">
        <f t="shared" si="8"/>
        <v>10.1692</v>
      </c>
      <c r="N12">
        <f t="shared" si="9"/>
        <v>0.1</v>
      </c>
      <c r="O12">
        <v>406281</v>
      </c>
      <c r="P12">
        <f t="shared" si="3"/>
        <v>406641</v>
      </c>
      <c r="Q12">
        <v>10.444100000000001</v>
      </c>
      <c r="R12">
        <f t="shared" si="10"/>
        <v>0</v>
      </c>
    </row>
    <row r="13" spans="1:18" x14ac:dyDescent="0.15">
      <c r="A13">
        <v>50014</v>
      </c>
      <c r="B13">
        <f t="shared" si="0"/>
        <v>50374</v>
      </c>
      <c r="C13">
        <v>10.1435</v>
      </c>
      <c r="D13">
        <f t="shared" si="4"/>
        <v>0</v>
      </c>
      <c r="E13">
        <v>17389</v>
      </c>
      <c r="F13">
        <f t="shared" si="1"/>
        <v>17749</v>
      </c>
      <c r="G13">
        <v>10.469799999999999</v>
      </c>
      <c r="H13">
        <f t="shared" si="5"/>
        <v>9.0909090909090912E-2</v>
      </c>
      <c r="K13">
        <f t="shared" si="6"/>
        <v>50014</v>
      </c>
      <c r="L13">
        <f t="shared" si="7"/>
        <v>50374</v>
      </c>
      <c r="M13">
        <f t="shared" si="8"/>
        <v>10.1435</v>
      </c>
      <c r="N13">
        <f t="shared" si="9"/>
        <v>0</v>
      </c>
      <c r="O13">
        <v>865078</v>
      </c>
      <c r="P13">
        <f t="shared" si="3"/>
        <v>865438</v>
      </c>
      <c r="Q13">
        <v>10.432700000000001</v>
      </c>
      <c r="R13">
        <f t="shared" si="10"/>
        <v>0</v>
      </c>
    </row>
    <row r="14" spans="1:18" x14ac:dyDescent="0.15">
      <c r="A14">
        <v>56232</v>
      </c>
      <c r="B14">
        <f t="shared" si="0"/>
        <v>56592</v>
      </c>
      <c r="C14">
        <v>10.1326</v>
      </c>
      <c r="D14">
        <f t="shared" si="4"/>
        <v>8.3333333333333329E-2</v>
      </c>
      <c r="E14">
        <v>98559</v>
      </c>
      <c r="F14">
        <f t="shared" si="1"/>
        <v>98919</v>
      </c>
      <c r="G14">
        <v>10.4046</v>
      </c>
      <c r="H14">
        <f t="shared" si="5"/>
        <v>8.3333333333333329E-2</v>
      </c>
      <c r="K14">
        <f t="shared" si="6"/>
        <v>56232</v>
      </c>
      <c r="L14">
        <f t="shared" si="7"/>
        <v>56592</v>
      </c>
      <c r="M14">
        <f t="shared" si="8"/>
        <v>10.1326</v>
      </c>
      <c r="N14">
        <f t="shared" si="9"/>
        <v>8.3333333333333329E-2</v>
      </c>
      <c r="O14">
        <v>246431</v>
      </c>
      <c r="P14">
        <f t="shared" si="3"/>
        <v>246791</v>
      </c>
      <c r="Q14">
        <v>10.4194</v>
      </c>
      <c r="R14">
        <f t="shared" si="10"/>
        <v>0</v>
      </c>
    </row>
    <row r="15" spans="1:18" x14ac:dyDescent="0.15">
      <c r="A15">
        <v>862914</v>
      </c>
      <c r="B15">
        <f t="shared" si="0"/>
        <v>863274</v>
      </c>
      <c r="C15">
        <v>10.114800000000001</v>
      </c>
      <c r="D15">
        <f t="shared" si="4"/>
        <v>0</v>
      </c>
      <c r="E15">
        <v>515397</v>
      </c>
      <c r="F15">
        <f t="shared" si="1"/>
        <v>515757</v>
      </c>
      <c r="G15">
        <v>10.370699999999999</v>
      </c>
      <c r="H15">
        <f t="shared" si="5"/>
        <v>7.6923076923076927E-2</v>
      </c>
      <c r="K15">
        <f t="shared" si="6"/>
        <v>862914</v>
      </c>
      <c r="L15">
        <f t="shared" si="7"/>
        <v>863274</v>
      </c>
      <c r="M15">
        <f t="shared" si="8"/>
        <v>10.114800000000001</v>
      </c>
      <c r="N15">
        <f t="shared" si="9"/>
        <v>0</v>
      </c>
      <c r="O15">
        <v>596115</v>
      </c>
      <c r="P15">
        <f t="shared" si="3"/>
        <v>596475</v>
      </c>
      <c r="Q15">
        <v>10.387</v>
      </c>
      <c r="R15">
        <f t="shared" si="10"/>
        <v>7.6923076923076927E-2</v>
      </c>
    </row>
    <row r="16" spans="1:18" x14ac:dyDescent="0.15">
      <c r="A16">
        <v>972583</v>
      </c>
      <c r="B16">
        <f t="shared" si="0"/>
        <v>972943</v>
      </c>
      <c r="C16">
        <v>10.1119</v>
      </c>
      <c r="D16">
        <f t="shared" si="4"/>
        <v>0</v>
      </c>
      <c r="E16">
        <v>10538</v>
      </c>
      <c r="F16">
        <f t="shared" si="1"/>
        <v>10898</v>
      </c>
      <c r="G16">
        <v>10.3558</v>
      </c>
      <c r="H16">
        <f t="shared" si="5"/>
        <v>7.1428571428571425E-2</v>
      </c>
      <c r="K16">
        <f t="shared" si="6"/>
        <v>972583</v>
      </c>
      <c r="L16">
        <f t="shared" si="7"/>
        <v>972943</v>
      </c>
      <c r="M16">
        <f t="shared" si="8"/>
        <v>10.1119</v>
      </c>
      <c r="N16">
        <f t="shared" si="9"/>
        <v>0</v>
      </c>
      <c r="O16">
        <v>804740</v>
      </c>
      <c r="P16">
        <f t="shared" si="3"/>
        <v>805100</v>
      </c>
      <c r="Q16">
        <v>10.382899999999999</v>
      </c>
      <c r="R16">
        <f t="shared" si="10"/>
        <v>7.1428571428571425E-2</v>
      </c>
    </row>
    <row r="17" spans="1:18" x14ac:dyDescent="0.15">
      <c r="A17">
        <v>904451</v>
      </c>
      <c r="B17">
        <f t="shared" si="0"/>
        <v>904811</v>
      </c>
      <c r="C17">
        <v>10.1113</v>
      </c>
      <c r="D17">
        <f t="shared" si="4"/>
        <v>0</v>
      </c>
      <c r="E17">
        <v>943</v>
      </c>
      <c r="F17">
        <f t="shared" si="1"/>
        <v>1303</v>
      </c>
      <c r="G17">
        <v>10.354100000000001</v>
      </c>
      <c r="H17">
        <f t="shared" si="5"/>
        <v>6.6666666666666666E-2</v>
      </c>
      <c r="K17">
        <f t="shared" si="6"/>
        <v>904451</v>
      </c>
      <c r="L17">
        <f t="shared" si="7"/>
        <v>904811</v>
      </c>
      <c r="M17">
        <f t="shared" si="8"/>
        <v>10.1113</v>
      </c>
      <c r="N17">
        <f t="shared" si="9"/>
        <v>6.6666666666666666E-2</v>
      </c>
      <c r="O17">
        <v>560241</v>
      </c>
      <c r="P17">
        <f t="shared" si="3"/>
        <v>560601</v>
      </c>
      <c r="Q17">
        <v>10.3703</v>
      </c>
      <c r="R17">
        <f t="shared" si="10"/>
        <v>6.6666666666666666E-2</v>
      </c>
    </row>
    <row r="18" spans="1:18" x14ac:dyDescent="0.15">
      <c r="A18">
        <v>91087</v>
      </c>
      <c r="B18">
        <f t="shared" si="0"/>
        <v>91447</v>
      </c>
      <c r="C18">
        <v>10.0791</v>
      </c>
      <c r="D18">
        <f t="shared" si="4"/>
        <v>0</v>
      </c>
      <c r="E18">
        <v>70533</v>
      </c>
      <c r="F18">
        <f t="shared" si="1"/>
        <v>70893</v>
      </c>
      <c r="G18">
        <v>10.3406</v>
      </c>
      <c r="H18">
        <f t="shared" si="5"/>
        <v>6.25E-2</v>
      </c>
      <c r="K18">
        <f t="shared" si="6"/>
        <v>91087</v>
      </c>
      <c r="L18">
        <f t="shared" si="7"/>
        <v>91447</v>
      </c>
      <c r="M18">
        <f t="shared" si="8"/>
        <v>10.0791</v>
      </c>
      <c r="N18">
        <f t="shared" si="9"/>
        <v>0</v>
      </c>
      <c r="O18">
        <v>824795</v>
      </c>
      <c r="P18">
        <f t="shared" si="3"/>
        <v>825155</v>
      </c>
      <c r="Q18">
        <v>10.358499999999999</v>
      </c>
      <c r="R18">
        <f t="shared" si="10"/>
        <v>6.25E-2</v>
      </c>
    </row>
    <row r="19" spans="1:18" x14ac:dyDescent="0.15">
      <c r="A19">
        <v>186065</v>
      </c>
      <c r="B19">
        <f t="shared" si="0"/>
        <v>186425</v>
      </c>
      <c r="C19">
        <v>10.077199999999999</v>
      </c>
      <c r="D19">
        <f t="shared" si="4"/>
        <v>0</v>
      </c>
      <c r="E19">
        <v>20909</v>
      </c>
      <c r="F19">
        <f t="shared" si="1"/>
        <v>21269</v>
      </c>
      <c r="G19">
        <v>10.3184</v>
      </c>
      <c r="H19">
        <f t="shared" si="5"/>
        <v>0</v>
      </c>
      <c r="K19">
        <f t="shared" si="6"/>
        <v>186065</v>
      </c>
      <c r="L19">
        <f t="shared" si="7"/>
        <v>186425</v>
      </c>
      <c r="M19">
        <f t="shared" si="8"/>
        <v>10.077199999999999</v>
      </c>
      <c r="N19">
        <f t="shared" si="9"/>
        <v>5.8823529411764705E-2</v>
      </c>
      <c r="O19">
        <v>875322</v>
      </c>
      <c r="P19">
        <f t="shared" si="3"/>
        <v>875682</v>
      </c>
      <c r="Q19">
        <v>10.3439</v>
      </c>
      <c r="R19">
        <f t="shared" si="10"/>
        <v>5.8823529411764705E-2</v>
      </c>
    </row>
    <row r="20" spans="1:18" x14ac:dyDescent="0.15">
      <c r="A20">
        <v>246443</v>
      </c>
      <c r="B20">
        <f t="shared" si="0"/>
        <v>246803</v>
      </c>
      <c r="C20">
        <v>10.0633</v>
      </c>
      <c r="D20">
        <f t="shared" si="4"/>
        <v>0</v>
      </c>
      <c r="E20">
        <v>206434</v>
      </c>
      <c r="F20">
        <f t="shared" si="1"/>
        <v>206794</v>
      </c>
      <c r="G20">
        <v>10.2522</v>
      </c>
      <c r="H20">
        <f t="shared" si="5"/>
        <v>5.5555555555555552E-2</v>
      </c>
      <c r="K20">
        <f t="shared" si="6"/>
        <v>246443</v>
      </c>
      <c r="L20">
        <f t="shared" si="7"/>
        <v>246803</v>
      </c>
      <c r="M20">
        <f t="shared" si="8"/>
        <v>10.0633</v>
      </c>
      <c r="N20">
        <f t="shared" si="9"/>
        <v>5.5555555555555552E-2</v>
      </c>
      <c r="O20">
        <v>968048</v>
      </c>
      <c r="P20">
        <f t="shared" si="3"/>
        <v>968408</v>
      </c>
      <c r="Q20">
        <v>10.332800000000001</v>
      </c>
      <c r="R20">
        <f t="shared" si="10"/>
        <v>5.5555555555555552E-2</v>
      </c>
    </row>
    <row r="21" spans="1:18" x14ac:dyDescent="0.15">
      <c r="A21">
        <v>216939</v>
      </c>
      <c r="B21">
        <f t="shared" si="0"/>
        <v>217299</v>
      </c>
      <c r="C21">
        <v>10.050700000000001</v>
      </c>
      <c r="D21">
        <f t="shared" si="4"/>
        <v>0</v>
      </c>
      <c r="E21">
        <v>9804</v>
      </c>
      <c r="F21">
        <f t="shared" si="1"/>
        <v>10164</v>
      </c>
      <c r="G21">
        <v>10.233000000000001</v>
      </c>
      <c r="H21">
        <f t="shared" si="5"/>
        <v>5.2631578947368418E-2</v>
      </c>
      <c r="K21">
        <f t="shared" si="6"/>
        <v>216939</v>
      </c>
      <c r="L21">
        <f t="shared" si="7"/>
        <v>217299</v>
      </c>
      <c r="M21">
        <f t="shared" si="8"/>
        <v>10.050700000000001</v>
      </c>
      <c r="N21">
        <f t="shared" si="9"/>
        <v>0</v>
      </c>
      <c r="O21">
        <v>649735</v>
      </c>
      <c r="P21">
        <f t="shared" si="3"/>
        <v>650095</v>
      </c>
      <c r="Q21">
        <v>10.326599999999999</v>
      </c>
      <c r="R21">
        <f t="shared" si="10"/>
        <v>5.2631578947368418E-2</v>
      </c>
    </row>
    <row r="22" spans="1:18" x14ac:dyDescent="0.15">
      <c r="A22">
        <v>52445</v>
      </c>
      <c r="B22">
        <f t="shared" si="0"/>
        <v>52805</v>
      </c>
      <c r="C22">
        <v>10.0464</v>
      </c>
      <c r="D22">
        <f t="shared" si="4"/>
        <v>0</v>
      </c>
      <c r="E22">
        <v>16556</v>
      </c>
      <c r="F22">
        <f t="shared" si="1"/>
        <v>16916</v>
      </c>
      <c r="G22">
        <v>10.2141</v>
      </c>
      <c r="H22">
        <f t="shared" si="5"/>
        <v>0.05</v>
      </c>
      <c r="K22">
        <f t="shared" si="6"/>
        <v>52445</v>
      </c>
      <c r="L22">
        <f t="shared" si="7"/>
        <v>52805</v>
      </c>
      <c r="M22">
        <f t="shared" si="8"/>
        <v>10.0464</v>
      </c>
      <c r="N22">
        <f t="shared" si="9"/>
        <v>0</v>
      </c>
      <c r="O22">
        <v>679618</v>
      </c>
      <c r="P22">
        <f t="shared" si="3"/>
        <v>679978</v>
      </c>
      <c r="Q22">
        <v>10.2994</v>
      </c>
      <c r="R22">
        <f t="shared" si="10"/>
        <v>0.05</v>
      </c>
    </row>
    <row r="23" spans="1:18" x14ac:dyDescent="0.15">
      <c r="O23">
        <v>688651</v>
      </c>
      <c r="P23">
        <f t="shared" si="3"/>
        <v>689011</v>
      </c>
      <c r="Q23">
        <v>10.297800000000001</v>
      </c>
      <c r="R23">
        <f t="shared" si="10"/>
        <v>0</v>
      </c>
    </row>
    <row r="24" spans="1:18" x14ac:dyDescent="0.15">
      <c r="O24">
        <v>283159</v>
      </c>
      <c r="P24">
        <f t="shared" si="3"/>
        <v>283519</v>
      </c>
      <c r="Q24">
        <v>10.281499999999999</v>
      </c>
      <c r="R24">
        <f t="shared" si="10"/>
        <v>4.5454545454545456E-2</v>
      </c>
    </row>
    <row r="25" spans="1:18" x14ac:dyDescent="0.15">
      <c r="O25">
        <v>293523</v>
      </c>
      <c r="P25">
        <f t="shared" si="3"/>
        <v>293883</v>
      </c>
      <c r="Q25">
        <v>10.2545</v>
      </c>
      <c r="R25">
        <f t="shared" si="10"/>
        <v>4.3478260869565216E-2</v>
      </c>
    </row>
    <row r="26" spans="1:18" x14ac:dyDescent="0.15">
      <c r="O26">
        <v>415323</v>
      </c>
      <c r="P26">
        <f t="shared" si="3"/>
        <v>415683</v>
      </c>
      <c r="Q26">
        <v>9.8778000000000006</v>
      </c>
      <c r="R26">
        <f t="shared" si="10"/>
        <v>4.1666666666666664E-2</v>
      </c>
    </row>
    <row r="40" spans="1:24" x14ac:dyDescent="0.15">
      <c r="A40">
        <v>52445</v>
      </c>
      <c r="B40">
        <v>216939</v>
      </c>
      <c r="C40">
        <v>246443</v>
      </c>
      <c r="D40">
        <v>186065</v>
      </c>
      <c r="E40">
        <v>91087</v>
      </c>
      <c r="F40">
        <v>904451</v>
      </c>
      <c r="G40">
        <v>972583</v>
      </c>
      <c r="H40">
        <v>862914</v>
      </c>
      <c r="I40">
        <v>56232</v>
      </c>
      <c r="J40">
        <v>50014</v>
      </c>
      <c r="K40">
        <v>865041</v>
      </c>
      <c r="L40">
        <v>335932</v>
      </c>
      <c r="M40">
        <v>809091</v>
      </c>
      <c r="N40">
        <v>688654</v>
      </c>
      <c r="O40">
        <v>464801</v>
      </c>
      <c r="P40">
        <v>406330</v>
      </c>
      <c r="Q40">
        <v>18320</v>
      </c>
      <c r="R40">
        <v>528278</v>
      </c>
      <c r="S40">
        <v>21239</v>
      </c>
      <c r="T40">
        <v>117501</v>
      </c>
    </row>
    <row r="41" spans="1:24" x14ac:dyDescent="0.15">
      <c r="A41">
        <v>10.0464</v>
      </c>
      <c r="B41">
        <v>10.050700000000001</v>
      </c>
      <c r="C41">
        <v>10.0633</v>
      </c>
      <c r="D41">
        <v>10.077199999999999</v>
      </c>
      <c r="E41">
        <v>10.0791</v>
      </c>
      <c r="F41">
        <v>10.1113</v>
      </c>
      <c r="G41">
        <v>10.1119</v>
      </c>
      <c r="H41">
        <v>10.114800000000001</v>
      </c>
      <c r="I41">
        <v>10.1326</v>
      </c>
      <c r="J41">
        <v>10.1435</v>
      </c>
      <c r="K41">
        <v>10.1692</v>
      </c>
      <c r="L41">
        <v>10.195499999999999</v>
      </c>
      <c r="M41">
        <v>10.1972</v>
      </c>
      <c r="N41">
        <v>10.202</v>
      </c>
      <c r="O41">
        <v>10.2072</v>
      </c>
      <c r="P41">
        <v>10.2181</v>
      </c>
      <c r="Q41">
        <v>10.2644</v>
      </c>
      <c r="R41">
        <v>10.372199999999999</v>
      </c>
      <c r="S41">
        <v>10.3726</v>
      </c>
      <c r="T41">
        <v>10.5113</v>
      </c>
    </row>
    <row r="44" spans="1:24" x14ac:dyDescent="0.15">
      <c r="A44">
        <v>415323</v>
      </c>
      <c r="B44">
        <v>293523</v>
      </c>
      <c r="C44">
        <v>283159</v>
      </c>
      <c r="D44">
        <v>688651</v>
      </c>
      <c r="E44">
        <v>679618</v>
      </c>
      <c r="F44">
        <v>649735</v>
      </c>
      <c r="G44">
        <v>968048</v>
      </c>
      <c r="H44">
        <v>875322</v>
      </c>
      <c r="I44">
        <v>824795</v>
      </c>
      <c r="J44">
        <v>560241</v>
      </c>
      <c r="K44">
        <v>804740</v>
      </c>
      <c r="L44">
        <v>596115</v>
      </c>
      <c r="M44">
        <v>246431</v>
      </c>
      <c r="N44">
        <v>865078</v>
      </c>
      <c r="O44">
        <v>406281</v>
      </c>
      <c r="P44">
        <v>139356</v>
      </c>
      <c r="Q44">
        <v>21240</v>
      </c>
      <c r="R44">
        <v>186052</v>
      </c>
      <c r="S44">
        <v>904364</v>
      </c>
      <c r="T44">
        <v>464832</v>
      </c>
      <c r="U44">
        <v>56210</v>
      </c>
      <c r="V44">
        <v>117508</v>
      </c>
      <c r="W44">
        <v>335931</v>
      </c>
      <c r="X44">
        <v>528180</v>
      </c>
    </row>
    <row r="45" spans="1:24" x14ac:dyDescent="0.15">
      <c r="A45">
        <v>9.8778000000000006</v>
      </c>
      <c r="B45">
        <v>10.2545</v>
      </c>
      <c r="C45">
        <v>10.281499999999999</v>
      </c>
      <c r="D45">
        <v>10.297800000000001</v>
      </c>
      <c r="E45">
        <v>10.2994</v>
      </c>
      <c r="F45">
        <v>10.326599999999999</v>
      </c>
      <c r="G45">
        <v>10.332800000000001</v>
      </c>
      <c r="H45">
        <v>10.3439</v>
      </c>
      <c r="I45">
        <v>10.358499999999999</v>
      </c>
      <c r="J45">
        <v>10.3703</v>
      </c>
      <c r="K45">
        <v>10.382899999999999</v>
      </c>
      <c r="L45">
        <v>10.387</v>
      </c>
      <c r="M45">
        <v>10.4194</v>
      </c>
      <c r="N45">
        <v>10.432700000000001</v>
      </c>
      <c r="O45">
        <v>10.444100000000001</v>
      </c>
      <c r="P45">
        <v>10.444800000000001</v>
      </c>
      <c r="Q45">
        <v>10.446999999999999</v>
      </c>
      <c r="R45">
        <v>10.4495</v>
      </c>
      <c r="S45">
        <v>10.4825</v>
      </c>
      <c r="T45">
        <v>10.571899999999999</v>
      </c>
      <c r="U45">
        <v>10.5891</v>
      </c>
      <c r="V45">
        <v>10.613300000000001</v>
      </c>
      <c r="W45">
        <v>10.6356</v>
      </c>
      <c r="X45">
        <v>10.9521</v>
      </c>
    </row>
  </sheetData>
  <sortState ref="O3:Q26">
    <sortCondition descending="1" ref="Q3:Q26"/>
  </sortState>
  <phoneticPr fontId="1" type="noConversion"/>
  <conditionalFormatting sqref="H23:H34">
    <cfRule type="cellIs" dxfId="18" priority="12" operator="equal">
      <formula>TRUE</formula>
    </cfRule>
  </conditionalFormatting>
  <conditionalFormatting sqref="D3:D22">
    <cfRule type="cellIs" dxfId="17" priority="8" operator="equal">
      <formula>TRUE</formula>
    </cfRule>
  </conditionalFormatting>
  <conditionalFormatting sqref="D3:D22">
    <cfRule type="cellIs" dxfId="16" priority="7" operator="greaterThan">
      <formula>0</formula>
    </cfRule>
  </conditionalFormatting>
  <conditionalFormatting sqref="N3:N22">
    <cfRule type="cellIs" dxfId="15" priority="6" operator="equal">
      <formula>TRUE</formula>
    </cfRule>
  </conditionalFormatting>
  <conditionalFormatting sqref="N3:N22">
    <cfRule type="cellIs" dxfId="14" priority="5" operator="greaterThan">
      <formula>0</formula>
    </cfRule>
  </conditionalFormatting>
  <conditionalFormatting sqref="H3:H22">
    <cfRule type="cellIs" dxfId="13" priority="4" operator="equal">
      <formula>TRUE</formula>
    </cfRule>
  </conditionalFormatting>
  <conditionalFormatting sqref="H3:H22">
    <cfRule type="cellIs" dxfId="12" priority="3" operator="equal">
      <formula>0</formula>
    </cfRule>
  </conditionalFormatting>
  <conditionalFormatting sqref="R3:R26">
    <cfRule type="cellIs" dxfId="11" priority="2" operator="equal">
      <formula>TRUE</formula>
    </cfRule>
  </conditionalFormatting>
  <conditionalFormatting sqref="R3:R26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ECG100</vt:lpstr>
      <vt:lpstr>ECG100 (wangxu)</vt:lpstr>
      <vt:lpstr>ECG101</vt:lpstr>
      <vt:lpstr>ECG102</vt:lpstr>
      <vt:lpstr>ECG103</vt:lpstr>
      <vt:lpstr>colorednoise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Malcolm</dc:creator>
  <cp:lastModifiedBy>Ian Malcolm</cp:lastModifiedBy>
  <dcterms:created xsi:type="dcterms:W3CDTF">2015-01-19T14:40:28Z</dcterms:created>
  <dcterms:modified xsi:type="dcterms:W3CDTF">2015-02-02T14:40:35Z</dcterms:modified>
</cp:coreProperties>
</file>