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pace\ppp\PPP\Design Results 2\"/>
    </mc:Choice>
  </mc:AlternateContent>
  <bookViews>
    <workbookView xWindow="0" yWindow="0" windowWidth="25200" windowHeight="11985" activeTab="3"/>
  </bookViews>
  <sheets>
    <sheet name="Order" sheetId="2" r:id="rId1"/>
    <sheet name="Rank" sheetId="1" r:id="rId2"/>
    <sheet name="Resort" sheetId="3" r:id="rId3"/>
    <sheet name="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K15" i="3" l="1"/>
  <c r="G5" i="2"/>
  <c r="D5" i="1"/>
  <c r="E5" i="1"/>
  <c r="D6" i="1"/>
  <c r="E6" i="1"/>
  <c r="D7" i="1"/>
  <c r="E7" i="1"/>
  <c r="C7" i="1" s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C15" i="1" s="1"/>
  <c r="D16" i="1"/>
  <c r="E16" i="1"/>
  <c r="D17" i="1"/>
  <c r="E17" i="1"/>
  <c r="C17" i="1" s="1"/>
  <c r="D18" i="1"/>
  <c r="E18" i="1"/>
  <c r="D19" i="1"/>
  <c r="E19" i="1"/>
  <c r="D20" i="1"/>
  <c r="E20" i="1"/>
  <c r="D21" i="1"/>
  <c r="E21" i="1"/>
  <c r="D22" i="1"/>
  <c r="E22" i="1"/>
  <c r="C22" i="1" s="1"/>
  <c r="D23" i="1"/>
  <c r="E23" i="1"/>
  <c r="C23" i="1" s="1"/>
  <c r="D24" i="1"/>
  <c r="E24" i="1"/>
  <c r="D25" i="1"/>
  <c r="E25" i="1"/>
  <c r="C25" i="1" s="1"/>
  <c r="D26" i="1"/>
  <c r="E26" i="1"/>
  <c r="D27" i="1"/>
  <c r="E27" i="1"/>
  <c r="D28" i="1"/>
  <c r="E28" i="1"/>
  <c r="D29" i="1"/>
  <c r="E29" i="1"/>
  <c r="D30" i="1"/>
  <c r="E30" i="1"/>
  <c r="C30" i="1" s="1"/>
  <c r="D31" i="1"/>
  <c r="E31" i="1"/>
  <c r="C31" i="1" s="1"/>
  <c r="D32" i="1"/>
  <c r="E32" i="1"/>
  <c r="D33" i="1"/>
  <c r="E33" i="1"/>
  <c r="C33" i="1" s="1"/>
  <c r="D34" i="1"/>
  <c r="E34" i="1"/>
  <c r="D35" i="1"/>
  <c r="E35" i="1"/>
  <c r="D36" i="1"/>
  <c r="E36" i="1"/>
  <c r="D37" i="1"/>
  <c r="E37" i="1"/>
  <c r="D38" i="1"/>
  <c r="E38" i="1"/>
  <c r="C38" i="1" s="1"/>
  <c r="D39" i="1"/>
  <c r="E39" i="1"/>
  <c r="C39" i="1" s="1"/>
  <c r="D40" i="1"/>
  <c r="E40" i="1"/>
  <c r="D41" i="1"/>
  <c r="E41" i="1"/>
  <c r="C41" i="1" s="1"/>
  <c r="D42" i="1"/>
  <c r="E42" i="1"/>
  <c r="D43" i="1"/>
  <c r="E43" i="1"/>
  <c r="D44" i="1"/>
  <c r="E44" i="1"/>
  <c r="C44" i="1" s="1"/>
  <c r="D45" i="1"/>
  <c r="E45" i="1"/>
  <c r="D46" i="1"/>
  <c r="E46" i="1"/>
  <c r="C46" i="1" s="1"/>
  <c r="D47" i="1"/>
  <c r="E47" i="1"/>
  <c r="C47" i="1" s="1"/>
  <c r="D48" i="1"/>
  <c r="E48" i="1"/>
  <c r="D49" i="1"/>
  <c r="E49" i="1"/>
  <c r="D50" i="1"/>
  <c r="E50" i="1"/>
  <c r="D51" i="1"/>
  <c r="E51" i="1"/>
  <c r="D52" i="1"/>
  <c r="E52" i="1"/>
  <c r="D53" i="1"/>
  <c r="E53" i="1"/>
  <c r="C53" i="1" s="1"/>
  <c r="D54" i="1"/>
  <c r="E54" i="1"/>
  <c r="C54" i="1" s="1"/>
  <c r="D55" i="1"/>
  <c r="E55" i="1"/>
  <c r="C55" i="1" s="1"/>
  <c r="D56" i="1"/>
  <c r="E56" i="1"/>
  <c r="D57" i="1"/>
  <c r="E57" i="1"/>
  <c r="C57" i="1" s="1"/>
  <c r="D58" i="1"/>
  <c r="E58" i="1"/>
  <c r="D59" i="1"/>
  <c r="E59" i="1"/>
  <c r="D60" i="1"/>
  <c r="E60" i="1"/>
  <c r="D61" i="1"/>
  <c r="E61" i="1"/>
  <c r="C61" i="1" s="1"/>
  <c r="D62" i="1"/>
  <c r="E62" i="1"/>
  <c r="C62" i="1" s="1"/>
  <c r="D63" i="1"/>
  <c r="E63" i="1"/>
  <c r="D64" i="1"/>
  <c r="E64" i="1"/>
  <c r="D65" i="1"/>
  <c r="E65" i="1"/>
  <c r="C65" i="1" s="1"/>
  <c r="D66" i="1"/>
  <c r="E66" i="1"/>
  <c r="D67" i="1"/>
  <c r="E67" i="1"/>
  <c r="D68" i="1"/>
  <c r="E68" i="1"/>
  <c r="D69" i="1"/>
  <c r="E69" i="1"/>
  <c r="C69" i="1" s="1"/>
  <c r="D70" i="1"/>
  <c r="E70" i="1"/>
  <c r="C70" i="1" s="1"/>
  <c r="D71" i="1"/>
  <c r="E71" i="1"/>
  <c r="C71" i="1" s="1"/>
  <c r="D72" i="1"/>
  <c r="E72" i="1"/>
  <c r="D73" i="1"/>
  <c r="E73" i="1"/>
  <c r="C73" i="1" s="1"/>
  <c r="D74" i="1"/>
  <c r="E74" i="1"/>
  <c r="D75" i="1"/>
  <c r="E75" i="1"/>
  <c r="D76" i="1"/>
  <c r="E76" i="1"/>
  <c r="D77" i="1"/>
  <c r="E77" i="1"/>
  <c r="C77" i="1" s="1"/>
  <c r="D78" i="1"/>
  <c r="E78" i="1"/>
  <c r="C78" i="1" s="1"/>
  <c r="D79" i="1"/>
  <c r="E79" i="1"/>
  <c r="C79" i="1" s="1"/>
  <c r="D80" i="1"/>
  <c r="E80" i="1"/>
  <c r="D81" i="1"/>
  <c r="E81" i="1"/>
  <c r="C81" i="1" s="1"/>
  <c r="D82" i="1"/>
  <c r="E82" i="1"/>
  <c r="D83" i="1"/>
  <c r="E83" i="1"/>
  <c r="D84" i="1"/>
  <c r="E84" i="1"/>
  <c r="D85" i="1"/>
  <c r="E85" i="1"/>
  <c r="C85" i="1" s="1"/>
  <c r="D86" i="1"/>
  <c r="E86" i="1"/>
  <c r="C86" i="1" s="1"/>
  <c r="D87" i="1"/>
  <c r="E87" i="1"/>
  <c r="C87" i="1" s="1"/>
  <c r="D88" i="1"/>
  <c r="E88" i="1"/>
  <c r="D89" i="1"/>
  <c r="E89" i="1"/>
  <c r="C89" i="1" s="1"/>
  <c r="D90" i="1"/>
  <c r="E90" i="1"/>
  <c r="D91" i="1"/>
  <c r="E91" i="1"/>
  <c r="D92" i="1"/>
  <c r="E92" i="1"/>
  <c r="D93" i="1"/>
  <c r="E93" i="1"/>
  <c r="C93" i="1" s="1"/>
  <c r="D94" i="1"/>
  <c r="E94" i="1"/>
  <c r="C94" i="1" s="1"/>
  <c r="D95" i="1"/>
  <c r="E95" i="1"/>
  <c r="C95" i="1" s="1"/>
  <c r="D96" i="1"/>
  <c r="E96" i="1"/>
  <c r="D97" i="1"/>
  <c r="E97" i="1"/>
  <c r="C97" i="1" s="1"/>
  <c r="D98" i="1"/>
  <c r="E98" i="1"/>
  <c r="D99" i="1"/>
  <c r="E99" i="1"/>
  <c r="D100" i="1"/>
  <c r="E100" i="1"/>
  <c r="D101" i="1"/>
  <c r="E101" i="1"/>
  <c r="C101" i="1" s="1"/>
  <c r="D102" i="1"/>
  <c r="E102" i="1"/>
  <c r="C102" i="1" s="1"/>
  <c r="D103" i="1"/>
  <c r="E103" i="1"/>
  <c r="C103" i="1" s="1"/>
  <c r="D104" i="1"/>
  <c r="E104" i="1"/>
  <c r="D105" i="1"/>
  <c r="E105" i="1"/>
  <c r="C105" i="1" s="1"/>
  <c r="D106" i="1"/>
  <c r="E106" i="1"/>
  <c r="D107" i="1"/>
  <c r="E107" i="1"/>
  <c r="D108" i="1"/>
  <c r="E108" i="1"/>
  <c r="D109" i="1"/>
  <c r="E109" i="1"/>
  <c r="C109" i="1" s="1"/>
  <c r="D110" i="1"/>
  <c r="E110" i="1"/>
  <c r="C110" i="1" s="1"/>
  <c r="D111" i="1"/>
  <c r="E111" i="1"/>
  <c r="C111" i="1" s="1"/>
  <c r="D112" i="1"/>
  <c r="E112" i="1"/>
  <c r="D113" i="1"/>
  <c r="E113" i="1"/>
  <c r="C113" i="1" s="1"/>
  <c r="D114" i="1"/>
  <c r="E114" i="1"/>
  <c r="D115" i="1"/>
  <c r="E115" i="1"/>
  <c r="D116" i="1"/>
  <c r="E116" i="1"/>
  <c r="D117" i="1"/>
  <c r="E117" i="1"/>
  <c r="C117" i="1" s="1"/>
  <c r="D118" i="1"/>
  <c r="E118" i="1"/>
  <c r="C118" i="1" s="1"/>
  <c r="D119" i="1"/>
  <c r="E119" i="1"/>
  <c r="D120" i="1"/>
  <c r="E120" i="1"/>
  <c r="D121" i="1"/>
  <c r="E121" i="1"/>
  <c r="C121" i="1" s="1"/>
  <c r="D122" i="1"/>
  <c r="E122" i="1"/>
  <c r="D123" i="1"/>
  <c r="E123" i="1"/>
  <c r="E4" i="1"/>
  <c r="D4" i="1"/>
  <c r="C4" i="1" s="1"/>
  <c r="C49" i="1"/>
  <c r="C45" i="1"/>
  <c r="C37" i="1"/>
  <c r="C29" i="1"/>
  <c r="C21" i="1"/>
  <c r="C13" i="1"/>
  <c r="C9" i="1"/>
  <c r="C5" i="1"/>
  <c r="J70" i="3"/>
  <c r="E62" i="3"/>
  <c r="F62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K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J3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E4" i="3"/>
  <c r="K4" i="3" s="1"/>
  <c r="E5" i="3"/>
  <c r="K5" i="3" s="1"/>
  <c r="E6" i="3"/>
  <c r="K6" i="3" s="1"/>
  <c r="E7" i="3"/>
  <c r="K7" i="3" s="1"/>
  <c r="E8" i="3"/>
  <c r="K8" i="3" s="1"/>
  <c r="E9" i="3"/>
  <c r="K9" i="3" s="1"/>
  <c r="E10" i="3"/>
  <c r="E11" i="3"/>
  <c r="E12" i="3"/>
  <c r="E13" i="3"/>
  <c r="K13" i="3" s="1"/>
  <c r="E14" i="3"/>
  <c r="E15" i="3"/>
  <c r="E16" i="3"/>
  <c r="K16" i="3" s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F3" i="3"/>
  <c r="E3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6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E6" i="2"/>
  <c r="H66" i="2" s="1"/>
  <c r="E7" i="2"/>
  <c r="H67" i="2" s="1"/>
  <c r="E8" i="2"/>
  <c r="H68" i="2" s="1"/>
  <c r="E9" i="2"/>
  <c r="H69" i="2" s="1"/>
  <c r="E10" i="2"/>
  <c r="H70" i="2" s="1"/>
  <c r="E11" i="2"/>
  <c r="H71" i="2" s="1"/>
  <c r="E12" i="2"/>
  <c r="H72" i="2" s="1"/>
  <c r="E13" i="2"/>
  <c r="H73" i="2" s="1"/>
  <c r="E14" i="2"/>
  <c r="H74" i="2" s="1"/>
  <c r="E15" i="2"/>
  <c r="H75" i="2" s="1"/>
  <c r="E16" i="2"/>
  <c r="H76" i="2" s="1"/>
  <c r="E17" i="2"/>
  <c r="H77" i="2" s="1"/>
  <c r="E18" i="2"/>
  <c r="H78" i="2" s="1"/>
  <c r="E19" i="2"/>
  <c r="H79" i="2" s="1"/>
  <c r="E20" i="2"/>
  <c r="H80" i="2" s="1"/>
  <c r="E21" i="2"/>
  <c r="H81" i="2" s="1"/>
  <c r="E22" i="2"/>
  <c r="H82" i="2" s="1"/>
  <c r="E23" i="2"/>
  <c r="H83" i="2" s="1"/>
  <c r="E24" i="2"/>
  <c r="H84" i="2" s="1"/>
  <c r="E25" i="2"/>
  <c r="H85" i="2" s="1"/>
  <c r="E26" i="2"/>
  <c r="H86" i="2" s="1"/>
  <c r="E27" i="2"/>
  <c r="H87" i="2" s="1"/>
  <c r="E28" i="2"/>
  <c r="H88" i="2" s="1"/>
  <c r="E29" i="2"/>
  <c r="H89" i="2" s="1"/>
  <c r="E30" i="2"/>
  <c r="H90" i="2" s="1"/>
  <c r="E31" i="2"/>
  <c r="H91" i="2" s="1"/>
  <c r="E32" i="2"/>
  <c r="H92" i="2" s="1"/>
  <c r="E33" i="2"/>
  <c r="H93" i="2" s="1"/>
  <c r="E34" i="2"/>
  <c r="H94" i="2" s="1"/>
  <c r="E35" i="2"/>
  <c r="H95" i="2" s="1"/>
  <c r="E36" i="2"/>
  <c r="H96" i="2" s="1"/>
  <c r="E37" i="2"/>
  <c r="H97" i="2" s="1"/>
  <c r="E38" i="2"/>
  <c r="H98" i="2" s="1"/>
  <c r="E39" i="2"/>
  <c r="H99" i="2" s="1"/>
  <c r="E40" i="2"/>
  <c r="H100" i="2" s="1"/>
  <c r="E41" i="2"/>
  <c r="H101" i="2" s="1"/>
  <c r="E42" i="2"/>
  <c r="H102" i="2" s="1"/>
  <c r="E43" i="2"/>
  <c r="H103" i="2" s="1"/>
  <c r="E44" i="2"/>
  <c r="H104" i="2" s="1"/>
  <c r="E45" i="2"/>
  <c r="H105" i="2" s="1"/>
  <c r="E46" i="2"/>
  <c r="H106" i="2" s="1"/>
  <c r="E47" i="2"/>
  <c r="H107" i="2" s="1"/>
  <c r="E48" i="2"/>
  <c r="H108" i="2" s="1"/>
  <c r="E49" i="2"/>
  <c r="H109" i="2" s="1"/>
  <c r="E50" i="2"/>
  <c r="H110" i="2" s="1"/>
  <c r="E51" i="2"/>
  <c r="H111" i="2" s="1"/>
  <c r="E52" i="2"/>
  <c r="H112" i="2" s="1"/>
  <c r="E53" i="2"/>
  <c r="H113" i="2" s="1"/>
  <c r="E54" i="2"/>
  <c r="H114" i="2" s="1"/>
  <c r="E55" i="2"/>
  <c r="H115" i="2" s="1"/>
  <c r="E56" i="2"/>
  <c r="H116" i="2" s="1"/>
  <c r="E57" i="2"/>
  <c r="H117" i="2" s="1"/>
  <c r="E58" i="2"/>
  <c r="H118" i="2" s="1"/>
  <c r="E59" i="2"/>
  <c r="H119" i="2" s="1"/>
  <c r="E60" i="2"/>
  <c r="H120" i="2" s="1"/>
  <c r="E61" i="2"/>
  <c r="H121" i="2" s="1"/>
  <c r="E62" i="2"/>
  <c r="H122" i="2" s="1"/>
  <c r="E63" i="2"/>
  <c r="H123" i="2" s="1"/>
  <c r="E64" i="2"/>
  <c r="H124" i="2" s="1"/>
  <c r="E5" i="2"/>
  <c r="H65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14" i="1" l="1"/>
  <c r="C63" i="1"/>
  <c r="C6" i="1"/>
  <c r="K20" i="3"/>
  <c r="G41" i="3"/>
  <c r="K61" i="3"/>
  <c r="G26" i="3"/>
  <c r="K56" i="3"/>
  <c r="K48" i="3"/>
  <c r="K19" i="3"/>
  <c r="G34" i="3"/>
  <c r="K55" i="3"/>
  <c r="K25" i="3"/>
  <c r="K47" i="3"/>
  <c r="K18" i="3"/>
  <c r="G31" i="3"/>
  <c r="K40" i="3"/>
  <c r="K32" i="3"/>
  <c r="K24" i="3"/>
  <c r="K17" i="3"/>
  <c r="G38" i="3"/>
  <c r="K30" i="3"/>
  <c r="G8" i="3"/>
  <c r="K53" i="3"/>
  <c r="K23" i="3"/>
  <c r="K45" i="3"/>
  <c r="G23" i="3"/>
  <c r="K52" i="3"/>
  <c r="K22" i="3"/>
  <c r="K29" i="3"/>
  <c r="G35" i="3"/>
  <c r="G27" i="3"/>
  <c r="G5" i="3"/>
  <c r="K14" i="3"/>
  <c r="K43" i="3"/>
  <c r="K21" i="3"/>
  <c r="C108" i="1"/>
  <c r="C92" i="1"/>
  <c r="C76" i="1"/>
  <c r="C60" i="1"/>
  <c r="C28" i="1"/>
  <c r="C12" i="1"/>
  <c r="C104" i="1"/>
  <c r="C80" i="1"/>
  <c r="C68" i="1"/>
  <c r="C56" i="1"/>
  <c r="C32" i="1"/>
  <c r="C20" i="1"/>
  <c r="C120" i="1"/>
  <c r="C96" i="1"/>
  <c r="C84" i="1"/>
  <c r="C64" i="1"/>
  <c r="C52" i="1"/>
  <c r="C40" i="1"/>
  <c r="C16" i="1"/>
  <c r="C112" i="1"/>
  <c r="C100" i="1"/>
  <c r="C88" i="1"/>
  <c r="C72" i="1"/>
  <c r="C48" i="1"/>
  <c r="C36" i="1"/>
  <c r="C24" i="1"/>
  <c r="C8" i="1"/>
  <c r="G61" i="3"/>
  <c r="G53" i="3"/>
  <c r="G45" i="3"/>
  <c r="G52" i="3"/>
  <c r="G12" i="3"/>
  <c r="G4" i="3"/>
  <c r="K37" i="3"/>
  <c r="K12" i="3"/>
  <c r="K10" i="3"/>
  <c r="G43" i="3"/>
  <c r="G19" i="3"/>
  <c r="K49" i="3"/>
  <c r="G57" i="3"/>
  <c r="G33" i="3"/>
  <c r="G9" i="3"/>
  <c r="G56" i="3"/>
  <c r="G32" i="3"/>
  <c r="G24" i="3"/>
  <c r="G16" i="3"/>
  <c r="K51" i="3"/>
  <c r="K42" i="3"/>
  <c r="G18" i="3"/>
  <c r="G17" i="3"/>
  <c r="G3" i="3"/>
  <c r="G55" i="3"/>
  <c r="G39" i="3"/>
  <c r="G15" i="3"/>
  <c r="G7" i="3"/>
  <c r="K3" i="3"/>
  <c r="K57" i="3"/>
  <c r="G10" i="3"/>
  <c r="G58" i="3"/>
  <c r="G49" i="3"/>
  <c r="G25" i="3"/>
  <c r="G30" i="3"/>
  <c r="G14" i="3"/>
  <c r="G6" i="3"/>
  <c r="G11" i="3"/>
  <c r="K38" i="3"/>
  <c r="C115" i="1"/>
  <c r="C91" i="1"/>
  <c r="C67" i="1"/>
  <c r="C43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119" i="1"/>
  <c r="C107" i="1"/>
  <c r="C83" i="1"/>
  <c r="C51" i="1"/>
  <c r="C35" i="1"/>
  <c r="C19" i="1"/>
  <c r="C11" i="1"/>
  <c r="C123" i="1"/>
  <c r="C99" i="1"/>
  <c r="C75" i="1"/>
  <c r="C59" i="1"/>
  <c r="C27" i="1"/>
  <c r="C116" i="1"/>
  <c r="G59" i="3" l="1"/>
  <c r="K59" i="3"/>
  <c r="K26" i="3"/>
  <c r="K39" i="3"/>
  <c r="G60" i="3"/>
  <c r="K60" i="3"/>
  <c r="K36" i="3"/>
  <c r="K27" i="3"/>
  <c r="G22" i="3"/>
  <c r="K41" i="3"/>
  <c r="K31" i="3"/>
  <c r="K35" i="3"/>
  <c r="K34" i="3"/>
  <c r="G47" i="3"/>
  <c r="G51" i="3"/>
  <c r="G44" i="3"/>
  <c r="K44" i="3"/>
  <c r="K33" i="3"/>
  <c r="G40" i="3"/>
  <c r="G42" i="3"/>
  <c r="K28" i="3"/>
  <c r="G13" i="3"/>
  <c r="G20" i="3"/>
  <c r="G21" i="3"/>
  <c r="G36" i="3"/>
  <c r="G29" i="3"/>
  <c r="K58" i="3"/>
  <c r="G37" i="3"/>
  <c r="G62" i="3"/>
  <c r="K62" i="3"/>
  <c r="G54" i="3"/>
  <c r="K54" i="3"/>
  <c r="G50" i="3"/>
  <c r="K50" i="3"/>
  <c r="G46" i="3"/>
  <c r="K46" i="3"/>
  <c r="G48" i="3"/>
  <c r="G28" i="3"/>
  <c r="J65" i="3" l="1"/>
  <c r="J64" i="3"/>
  <c r="F65" i="3"/>
  <c r="F64" i="3"/>
  <c r="H67" i="3" l="1"/>
  <c r="H69" i="3"/>
  <c r="H68" i="3"/>
  <c r="H70" i="3" l="1"/>
</calcChain>
</file>

<file path=xl/sharedStrings.xml><?xml version="1.0" encoding="utf-8"?>
<sst xmlns="http://schemas.openxmlformats.org/spreadsheetml/2006/main" count="449" uniqueCount="41">
  <si>
    <t>Group 1</t>
  </si>
  <si>
    <t>Group 2</t>
  </si>
  <si>
    <t>Explorer</t>
  </si>
  <si>
    <t>Data</t>
  </si>
  <si>
    <t>Rank</t>
  </si>
  <si>
    <t>GoalVis%</t>
  </si>
  <si>
    <t>Wei</t>
  </si>
  <si>
    <t>Ws</t>
  </si>
  <si>
    <t>Mean</t>
  </si>
  <si>
    <t>StdError</t>
  </si>
  <si>
    <t>Pvalue</t>
  </si>
  <si>
    <t>Z</t>
  </si>
  <si>
    <t>=RANK(S9,$S$9:$S$128,1)</t>
  </si>
  <si>
    <t>=(COUNT($S$9:$S$128)+1-RANK(S9, $S$9:$S$128, 0)-RANK(S9, $S$9:$S$128, 1))/2</t>
  </si>
  <si>
    <t>Correction</t>
  </si>
  <si>
    <t>Agent</t>
  </si>
  <si>
    <t>Pass%</t>
  </si>
  <si>
    <t>Source</t>
  </si>
  <si>
    <t>Combined</t>
  </si>
  <si>
    <t>Dataset</t>
  </si>
  <si>
    <t>Copy + Paste by Value</t>
  </si>
  <si>
    <t>Raw</t>
  </si>
  <si>
    <t>Copy+Paste by value</t>
  </si>
  <si>
    <t>N</t>
  </si>
  <si>
    <t>Sum Rank</t>
  </si>
  <si>
    <t>N.Dist</t>
  </si>
  <si>
    <t>P</t>
  </si>
  <si>
    <t>Sort</t>
  </si>
  <si>
    <t>Data1</t>
  </si>
  <si>
    <t>Data2</t>
  </si>
  <si>
    <t>WFR</t>
  </si>
  <si>
    <t>WFr</t>
  </si>
  <si>
    <t>TurnsAboveOne</t>
  </si>
  <si>
    <t>Wfr</t>
  </si>
  <si>
    <t>Final</t>
  </si>
  <si>
    <t>WFL</t>
  </si>
  <si>
    <t>ExpLim</t>
  </si>
  <si>
    <t>ExpNoise</t>
  </si>
  <si>
    <t>LTE</t>
  </si>
  <si>
    <t>Bumper</t>
  </si>
  <si>
    <t>Dbump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</si>
</sst>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opLeftCell="A89" workbookViewId="0">
      <selection activeCell="J5" sqref="J5:K124"/>
    </sheetView>
  </sheetViews>
  <sheetFormatPr defaultRowHeight="15" x14ac:dyDescent="0.25"/>
  <sheetData>
    <row r="1" spans="1:11" x14ac:dyDescent="0.25">
      <c r="A1" t="s">
        <v>0</v>
      </c>
      <c r="D1" t="s">
        <v>1</v>
      </c>
    </row>
    <row r="2" spans="1:11" x14ac:dyDescent="0.25">
      <c r="A2" t="s">
        <v>15</v>
      </c>
      <c r="B2" t="s">
        <v>35</v>
      </c>
      <c r="D2" t="s">
        <v>15</v>
      </c>
      <c r="E2" t="s">
        <v>35</v>
      </c>
      <c r="G2" t="s">
        <v>18</v>
      </c>
      <c r="J2" t="s">
        <v>20</v>
      </c>
    </row>
    <row r="3" spans="1:11" x14ac:dyDescent="0.25">
      <c r="A3" t="s">
        <v>17</v>
      </c>
      <c r="B3" t="s">
        <v>6</v>
      </c>
      <c r="D3" t="s">
        <v>17</v>
      </c>
      <c r="E3" t="s">
        <v>34</v>
      </c>
      <c r="J3" t="s">
        <v>27</v>
      </c>
    </row>
    <row r="4" spans="1:11" x14ac:dyDescent="0.25">
      <c r="A4" t="s">
        <v>16</v>
      </c>
      <c r="B4" t="s">
        <v>19</v>
      </c>
      <c r="D4" t="s">
        <v>16</v>
      </c>
      <c r="E4" t="s">
        <v>19</v>
      </c>
      <c r="G4" t="s">
        <v>16</v>
      </c>
      <c r="H4" t="s">
        <v>19</v>
      </c>
      <c r="J4" t="s">
        <v>16</v>
      </c>
      <c r="K4" t="s">
        <v>19</v>
      </c>
    </row>
    <row r="5" spans="1:11" x14ac:dyDescent="0.25">
      <c r="A5">
        <v>38.9</v>
      </c>
      <c r="B5" t="str">
        <f>$B$3</f>
        <v>Wei</v>
      </c>
      <c r="D5">
        <v>0</v>
      </c>
      <c r="E5" t="str">
        <f>$E$3</f>
        <v>Final</v>
      </c>
      <c r="G5">
        <f t="shared" ref="G5:G36" si="0">A5</f>
        <v>38.9</v>
      </c>
      <c r="H5" t="str">
        <f t="shared" ref="H5:H36" si="1">B5</f>
        <v>Wei</v>
      </c>
      <c r="J5">
        <v>0</v>
      </c>
      <c r="K5" t="s">
        <v>6</v>
      </c>
    </row>
    <row r="6" spans="1:11" x14ac:dyDescent="0.25">
      <c r="A6">
        <v>0</v>
      </c>
      <c r="B6" t="str">
        <f t="shared" ref="B6:B64" si="2">$B$3</f>
        <v>Wei</v>
      </c>
      <c r="D6">
        <v>99.6</v>
      </c>
      <c r="E6" t="str">
        <f t="shared" ref="E6:E64" si="3">$E$3</f>
        <v>Final</v>
      </c>
      <c r="G6">
        <f t="shared" si="0"/>
        <v>0</v>
      </c>
      <c r="H6" t="str">
        <f t="shared" si="1"/>
        <v>Wei</v>
      </c>
      <c r="J6">
        <v>0</v>
      </c>
      <c r="K6" t="s">
        <v>6</v>
      </c>
    </row>
    <row r="7" spans="1:11" x14ac:dyDescent="0.25">
      <c r="A7">
        <v>39.200000000000003</v>
      </c>
      <c r="B7" t="str">
        <f t="shared" si="2"/>
        <v>Wei</v>
      </c>
      <c r="D7">
        <v>99.4</v>
      </c>
      <c r="E7" t="str">
        <f t="shared" si="3"/>
        <v>Final</v>
      </c>
      <c r="G7">
        <f t="shared" si="0"/>
        <v>39.200000000000003</v>
      </c>
      <c r="H7" t="str">
        <f t="shared" si="1"/>
        <v>Wei</v>
      </c>
      <c r="J7">
        <v>0</v>
      </c>
      <c r="K7" t="s">
        <v>6</v>
      </c>
    </row>
    <row r="8" spans="1:11" x14ac:dyDescent="0.25">
      <c r="A8">
        <v>74.599999999999994</v>
      </c>
      <c r="B8" t="str">
        <f t="shared" si="2"/>
        <v>Wei</v>
      </c>
      <c r="D8">
        <v>92</v>
      </c>
      <c r="E8" t="str">
        <f t="shared" si="3"/>
        <v>Final</v>
      </c>
      <c r="G8">
        <f t="shared" si="0"/>
        <v>74.599999999999994</v>
      </c>
      <c r="H8" t="str">
        <f t="shared" si="1"/>
        <v>Wei</v>
      </c>
      <c r="J8">
        <v>0</v>
      </c>
      <c r="K8" t="s">
        <v>6</v>
      </c>
    </row>
    <row r="9" spans="1:11" x14ac:dyDescent="0.25">
      <c r="A9">
        <v>0</v>
      </c>
      <c r="B9" t="str">
        <f t="shared" si="2"/>
        <v>Wei</v>
      </c>
      <c r="D9">
        <v>94.9</v>
      </c>
      <c r="E9" t="str">
        <f t="shared" si="3"/>
        <v>Final</v>
      </c>
      <c r="G9">
        <f t="shared" si="0"/>
        <v>0</v>
      </c>
      <c r="H9" t="str">
        <f t="shared" si="1"/>
        <v>Wei</v>
      </c>
      <c r="J9">
        <v>0</v>
      </c>
      <c r="K9" t="s">
        <v>6</v>
      </c>
    </row>
    <row r="10" spans="1:11" x14ac:dyDescent="0.25">
      <c r="A10">
        <v>84.6</v>
      </c>
      <c r="B10" t="str">
        <f t="shared" si="2"/>
        <v>Wei</v>
      </c>
      <c r="D10">
        <v>0</v>
      </c>
      <c r="E10" t="str">
        <f t="shared" si="3"/>
        <v>Final</v>
      </c>
      <c r="G10">
        <f t="shared" si="0"/>
        <v>84.6</v>
      </c>
      <c r="H10" t="str">
        <f t="shared" si="1"/>
        <v>Wei</v>
      </c>
      <c r="J10">
        <v>0</v>
      </c>
      <c r="K10" t="s">
        <v>6</v>
      </c>
    </row>
    <row r="11" spans="1:11" x14ac:dyDescent="0.25">
      <c r="A11">
        <v>39.200000000000003</v>
      </c>
      <c r="B11" t="str">
        <f t="shared" si="2"/>
        <v>Wei</v>
      </c>
      <c r="D11">
        <v>93.5</v>
      </c>
      <c r="E11" t="str">
        <f t="shared" si="3"/>
        <v>Final</v>
      </c>
      <c r="G11">
        <f t="shared" si="0"/>
        <v>39.200000000000003</v>
      </c>
      <c r="H11" t="str">
        <f t="shared" si="1"/>
        <v>Wei</v>
      </c>
      <c r="J11">
        <v>0</v>
      </c>
      <c r="K11" t="s">
        <v>6</v>
      </c>
    </row>
    <row r="12" spans="1:11" x14ac:dyDescent="0.25">
      <c r="A12">
        <v>0</v>
      </c>
      <c r="B12" t="str">
        <f t="shared" si="2"/>
        <v>Wei</v>
      </c>
      <c r="D12">
        <v>93.3</v>
      </c>
      <c r="E12" t="str">
        <f t="shared" si="3"/>
        <v>Final</v>
      </c>
      <c r="G12">
        <f t="shared" si="0"/>
        <v>0</v>
      </c>
      <c r="H12" t="str">
        <f t="shared" si="1"/>
        <v>Wei</v>
      </c>
      <c r="J12">
        <v>0</v>
      </c>
      <c r="K12" t="s">
        <v>6</v>
      </c>
    </row>
    <row r="13" spans="1:11" x14ac:dyDescent="0.25">
      <c r="A13">
        <v>0</v>
      </c>
      <c r="B13" t="str">
        <f t="shared" si="2"/>
        <v>Wei</v>
      </c>
      <c r="D13">
        <v>95.9</v>
      </c>
      <c r="E13" t="str">
        <f t="shared" si="3"/>
        <v>Final</v>
      </c>
      <c r="G13">
        <f t="shared" si="0"/>
        <v>0</v>
      </c>
      <c r="H13" t="str">
        <f t="shared" si="1"/>
        <v>Wei</v>
      </c>
      <c r="J13">
        <v>0</v>
      </c>
      <c r="K13" t="s">
        <v>6</v>
      </c>
    </row>
    <row r="14" spans="1:11" x14ac:dyDescent="0.25">
      <c r="A14">
        <v>0</v>
      </c>
      <c r="B14" t="str">
        <f t="shared" si="2"/>
        <v>Wei</v>
      </c>
      <c r="D14">
        <v>0</v>
      </c>
      <c r="E14" t="str">
        <f t="shared" si="3"/>
        <v>Final</v>
      </c>
      <c r="G14">
        <f t="shared" si="0"/>
        <v>0</v>
      </c>
      <c r="H14" t="str">
        <f t="shared" si="1"/>
        <v>Wei</v>
      </c>
      <c r="J14">
        <v>0</v>
      </c>
      <c r="K14" t="s">
        <v>6</v>
      </c>
    </row>
    <row r="15" spans="1:11" x14ac:dyDescent="0.25">
      <c r="A15">
        <v>98.2</v>
      </c>
      <c r="B15" t="str">
        <f t="shared" si="2"/>
        <v>Wei</v>
      </c>
      <c r="D15">
        <v>99.8</v>
      </c>
      <c r="E15" t="str">
        <f t="shared" si="3"/>
        <v>Final</v>
      </c>
      <c r="G15">
        <f t="shared" si="0"/>
        <v>98.2</v>
      </c>
      <c r="H15" t="str">
        <f t="shared" si="1"/>
        <v>Wei</v>
      </c>
      <c r="J15">
        <v>0</v>
      </c>
      <c r="K15" t="s">
        <v>6</v>
      </c>
    </row>
    <row r="16" spans="1:11" x14ac:dyDescent="0.25">
      <c r="A16">
        <v>0</v>
      </c>
      <c r="B16" t="str">
        <f t="shared" si="2"/>
        <v>Wei</v>
      </c>
      <c r="D16">
        <v>0</v>
      </c>
      <c r="E16" t="str">
        <f t="shared" si="3"/>
        <v>Final</v>
      </c>
      <c r="G16">
        <f t="shared" si="0"/>
        <v>0</v>
      </c>
      <c r="H16" t="str">
        <f t="shared" si="1"/>
        <v>Wei</v>
      </c>
      <c r="J16">
        <v>0</v>
      </c>
      <c r="K16" t="s">
        <v>6</v>
      </c>
    </row>
    <row r="17" spans="1:11" x14ac:dyDescent="0.25">
      <c r="A17">
        <v>28</v>
      </c>
      <c r="B17" t="str">
        <f t="shared" si="2"/>
        <v>Wei</v>
      </c>
      <c r="D17">
        <v>100</v>
      </c>
      <c r="E17" t="str">
        <f t="shared" si="3"/>
        <v>Final</v>
      </c>
      <c r="G17">
        <f t="shared" si="0"/>
        <v>28</v>
      </c>
      <c r="H17" t="str">
        <f t="shared" si="1"/>
        <v>Wei</v>
      </c>
      <c r="J17">
        <v>0</v>
      </c>
      <c r="K17" t="s">
        <v>6</v>
      </c>
    </row>
    <row r="18" spans="1:11" x14ac:dyDescent="0.25">
      <c r="A18">
        <v>66.7</v>
      </c>
      <c r="B18" t="str">
        <f t="shared" si="2"/>
        <v>Wei</v>
      </c>
      <c r="D18">
        <v>31.3</v>
      </c>
      <c r="E18" t="str">
        <f t="shared" si="3"/>
        <v>Final</v>
      </c>
      <c r="G18">
        <f t="shared" si="0"/>
        <v>66.7</v>
      </c>
      <c r="H18" t="str">
        <f t="shared" si="1"/>
        <v>Wei</v>
      </c>
      <c r="J18">
        <v>0</v>
      </c>
      <c r="K18" t="s">
        <v>6</v>
      </c>
    </row>
    <row r="19" spans="1:11" x14ac:dyDescent="0.25">
      <c r="A19">
        <v>0</v>
      </c>
      <c r="B19" t="str">
        <f t="shared" si="2"/>
        <v>Wei</v>
      </c>
      <c r="D19">
        <v>100</v>
      </c>
      <c r="E19" t="str">
        <f t="shared" si="3"/>
        <v>Final</v>
      </c>
      <c r="G19">
        <f t="shared" si="0"/>
        <v>0</v>
      </c>
      <c r="H19" t="str">
        <f t="shared" si="1"/>
        <v>Wei</v>
      </c>
      <c r="J19">
        <v>0</v>
      </c>
      <c r="K19" t="s">
        <v>6</v>
      </c>
    </row>
    <row r="20" spans="1:11" x14ac:dyDescent="0.25">
      <c r="A20">
        <v>56.6</v>
      </c>
      <c r="B20" t="str">
        <f t="shared" si="2"/>
        <v>Wei</v>
      </c>
      <c r="D20">
        <v>99</v>
      </c>
      <c r="E20" t="str">
        <f t="shared" si="3"/>
        <v>Final</v>
      </c>
      <c r="G20">
        <f t="shared" si="0"/>
        <v>56.6</v>
      </c>
      <c r="H20" t="str">
        <f t="shared" si="1"/>
        <v>Wei</v>
      </c>
      <c r="J20">
        <v>0</v>
      </c>
      <c r="K20" t="s">
        <v>6</v>
      </c>
    </row>
    <row r="21" spans="1:11" x14ac:dyDescent="0.25">
      <c r="A21">
        <v>16.2</v>
      </c>
      <c r="B21" t="str">
        <f t="shared" si="2"/>
        <v>Wei</v>
      </c>
      <c r="D21">
        <v>86</v>
      </c>
      <c r="E21" t="str">
        <f t="shared" si="3"/>
        <v>Final</v>
      </c>
      <c r="G21">
        <f t="shared" si="0"/>
        <v>16.2</v>
      </c>
      <c r="H21" t="str">
        <f t="shared" si="1"/>
        <v>Wei</v>
      </c>
      <c r="J21">
        <v>0</v>
      </c>
      <c r="K21" t="s">
        <v>6</v>
      </c>
    </row>
    <row r="22" spans="1:11" x14ac:dyDescent="0.25">
      <c r="A22">
        <v>0</v>
      </c>
      <c r="B22" t="str">
        <f t="shared" si="2"/>
        <v>Wei</v>
      </c>
      <c r="D22">
        <v>86.4</v>
      </c>
      <c r="E22" t="str">
        <f t="shared" si="3"/>
        <v>Final</v>
      </c>
      <c r="G22">
        <f t="shared" si="0"/>
        <v>0</v>
      </c>
      <c r="H22" t="str">
        <f t="shared" si="1"/>
        <v>Wei</v>
      </c>
      <c r="J22">
        <v>0</v>
      </c>
      <c r="K22" t="s">
        <v>6</v>
      </c>
    </row>
    <row r="23" spans="1:11" x14ac:dyDescent="0.25">
      <c r="A23">
        <v>0</v>
      </c>
      <c r="B23" t="str">
        <f t="shared" si="2"/>
        <v>Wei</v>
      </c>
      <c r="D23">
        <v>34.799999999999997</v>
      </c>
      <c r="E23" t="str">
        <f t="shared" si="3"/>
        <v>Final</v>
      </c>
      <c r="G23">
        <f t="shared" si="0"/>
        <v>0</v>
      </c>
      <c r="H23" t="str">
        <f t="shared" si="1"/>
        <v>Wei</v>
      </c>
      <c r="J23">
        <v>0</v>
      </c>
      <c r="K23" t="s">
        <v>6</v>
      </c>
    </row>
    <row r="24" spans="1:11" x14ac:dyDescent="0.25">
      <c r="A24">
        <v>0</v>
      </c>
      <c r="B24" t="str">
        <f t="shared" si="2"/>
        <v>Wei</v>
      </c>
      <c r="D24">
        <v>62.4</v>
      </c>
      <c r="E24" t="str">
        <f t="shared" si="3"/>
        <v>Final</v>
      </c>
      <c r="G24">
        <f t="shared" si="0"/>
        <v>0</v>
      </c>
      <c r="H24" t="str">
        <f t="shared" si="1"/>
        <v>Wei</v>
      </c>
      <c r="J24">
        <v>0</v>
      </c>
      <c r="K24" t="s">
        <v>6</v>
      </c>
    </row>
    <row r="25" spans="1:11" x14ac:dyDescent="0.25">
      <c r="A25">
        <v>0</v>
      </c>
      <c r="B25" t="str">
        <f t="shared" si="2"/>
        <v>Wei</v>
      </c>
      <c r="D25">
        <v>45.7</v>
      </c>
      <c r="E25" t="str">
        <f t="shared" si="3"/>
        <v>Final</v>
      </c>
      <c r="G25">
        <f t="shared" si="0"/>
        <v>0</v>
      </c>
      <c r="H25" t="str">
        <f t="shared" si="1"/>
        <v>Wei</v>
      </c>
      <c r="J25">
        <v>0</v>
      </c>
      <c r="K25" t="s">
        <v>6</v>
      </c>
    </row>
    <row r="26" spans="1:11" x14ac:dyDescent="0.25">
      <c r="A26">
        <v>100</v>
      </c>
      <c r="B26" t="str">
        <f t="shared" si="2"/>
        <v>Wei</v>
      </c>
      <c r="D26">
        <v>100</v>
      </c>
      <c r="E26" t="str">
        <f t="shared" si="3"/>
        <v>Final</v>
      </c>
      <c r="G26">
        <f t="shared" si="0"/>
        <v>100</v>
      </c>
      <c r="H26" t="str">
        <f t="shared" si="1"/>
        <v>Wei</v>
      </c>
      <c r="J26">
        <v>0</v>
      </c>
      <c r="K26" t="s">
        <v>6</v>
      </c>
    </row>
    <row r="27" spans="1:11" x14ac:dyDescent="0.25">
      <c r="A27">
        <v>78.2</v>
      </c>
      <c r="B27" t="str">
        <f t="shared" si="2"/>
        <v>Wei</v>
      </c>
      <c r="D27">
        <v>70</v>
      </c>
      <c r="E27" t="str">
        <f t="shared" si="3"/>
        <v>Final</v>
      </c>
      <c r="G27">
        <f t="shared" si="0"/>
        <v>78.2</v>
      </c>
      <c r="H27" t="str">
        <f t="shared" si="1"/>
        <v>Wei</v>
      </c>
      <c r="J27">
        <v>0</v>
      </c>
      <c r="K27" t="s">
        <v>6</v>
      </c>
    </row>
    <row r="28" spans="1:11" x14ac:dyDescent="0.25">
      <c r="A28">
        <v>96.4</v>
      </c>
      <c r="B28" t="str">
        <f t="shared" si="2"/>
        <v>Wei</v>
      </c>
      <c r="D28">
        <v>44.1</v>
      </c>
      <c r="E28" t="str">
        <f t="shared" si="3"/>
        <v>Final</v>
      </c>
      <c r="G28">
        <f t="shared" si="0"/>
        <v>96.4</v>
      </c>
      <c r="H28" t="str">
        <f t="shared" si="1"/>
        <v>Wei</v>
      </c>
      <c r="J28">
        <v>0</v>
      </c>
      <c r="K28" t="s">
        <v>6</v>
      </c>
    </row>
    <row r="29" spans="1:11" x14ac:dyDescent="0.25">
      <c r="A29">
        <v>49.3</v>
      </c>
      <c r="B29" t="str">
        <f t="shared" si="2"/>
        <v>Wei</v>
      </c>
      <c r="D29">
        <v>99.8</v>
      </c>
      <c r="E29" t="str">
        <f t="shared" si="3"/>
        <v>Final</v>
      </c>
      <c r="G29">
        <f t="shared" si="0"/>
        <v>49.3</v>
      </c>
      <c r="H29" t="str">
        <f t="shared" si="1"/>
        <v>Wei</v>
      </c>
      <c r="J29">
        <v>0</v>
      </c>
      <c r="K29" t="s">
        <v>6</v>
      </c>
    </row>
    <row r="30" spans="1:11" x14ac:dyDescent="0.25">
      <c r="A30">
        <v>86.1</v>
      </c>
      <c r="B30" t="str">
        <f t="shared" si="2"/>
        <v>Wei</v>
      </c>
      <c r="D30">
        <v>100</v>
      </c>
      <c r="E30" t="str">
        <f t="shared" si="3"/>
        <v>Final</v>
      </c>
      <c r="G30">
        <f t="shared" si="0"/>
        <v>86.1</v>
      </c>
      <c r="H30" t="str">
        <f t="shared" si="1"/>
        <v>Wei</v>
      </c>
      <c r="J30">
        <v>0</v>
      </c>
      <c r="K30" t="s">
        <v>6</v>
      </c>
    </row>
    <row r="31" spans="1:11" x14ac:dyDescent="0.25">
      <c r="A31">
        <v>0</v>
      </c>
      <c r="B31" t="str">
        <f t="shared" si="2"/>
        <v>Wei</v>
      </c>
      <c r="D31">
        <v>0</v>
      </c>
      <c r="E31" t="str">
        <f t="shared" si="3"/>
        <v>Final</v>
      </c>
      <c r="G31">
        <f t="shared" si="0"/>
        <v>0</v>
      </c>
      <c r="H31" t="str">
        <f t="shared" si="1"/>
        <v>Wei</v>
      </c>
      <c r="J31">
        <v>0</v>
      </c>
      <c r="K31" t="s">
        <v>6</v>
      </c>
    </row>
    <row r="32" spans="1:11" x14ac:dyDescent="0.25">
      <c r="A32">
        <v>0</v>
      </c>
      <c r="B32" t="str">
        <f t="shared" si="2"/>
        <v>Wei</v>
      </c>
      <c r="D32">
        <v>74.3</v>
      </c>
      <c r="E32" t="str">
        <f t="shared" si="3"/>
        <v>Final</v>
      </c>
      <c r="G32">
        <f t="shared" si="0"/>
        <v>0</v>
      </c>
      <c r="H32" t="str">
        <f t="shared" si="1"/>
        <v>Wei</v>
      </c>
      <c r="J32">
        <v>0</v>
      </c>
      <c r="K32" t="s">
        <v>6</v>
      </c>
    </row>
    <row r="33" spans="1:11" x14ac:dyDescent="0.25">
      <c r="A33">
        <v>0</v>
      </c>
      <c r="B33" t="str">
        <f t="shared" si="2"/>
        <v>Wei</v>
      </c>
      <c r="D33">
        <v>0</v>
      </c>
      <c r="E33" t="str">
        <f t="shared" si="3"/>
        <v>Final</v>
      </c>
      <c r="G33">
        <f t="shared" si="0"/>
        <v>0</v>
      </c>
      <c r="H33" t="str">
        <f t="shared" si="1"/>
        <v>Wei</v>
      </c>
      <c r="J33">
        <v>0</v>
      </c>
      <c r="K33" t="s">
        <v>6</v>
      </c>
    </row>
    <row r="34" spans="1:11" x14ac:dyDescent="0.25">
      <c r="A34">
        <v>52.3</v>
      </c>
      <c r="B34" t="str">
        <f t="shared" si="2"/>
        <v>Wei</v>
      </c>
      <c r="D34">
        <v>65.2</v>
      </c>
      <c r="E34" t="str">
        <f t="shared" si="3"/>
        <v>Final</v>
      </c>
      <c r="G34">
        <f t="shared" si="0"/>
        <v>52.3</v>
      </c>
      <c r="H34" t="str">
        <f t="shared" si="1"/>
        <v>Wei</v>
      </c>
      <c r="J34">
        <v>0</v>
      </c>
      <c r="K34" t="s">
        <v>34</v>
      </c>
    </row>
    <row r="35" spans="1:11" x14ac:dyDescent="0.25">
      <c r="A35">
        <v>34.9</v>
      </c>
      <c r="B35" t="str">
        <f t="shared" si="2"/>
        <v>Wei</v>
      </c>
      <c r="D35">
        <v>100</v>
      </c>
      <c r="E35" t="str">
        <f t="shared" si="3"/>
        <v>Final</v>
      </c>
      <c r="G35">
        <f t="shared" si="0"/>
        <v>34.9</v>
      </c>
      <c r="H35" t="str">
        <f t="shared" si="1"/>
        <v>Wei</v>
      </c>
      <c r="J35">
        <v>0</v>
      </c>
      <c r="K35" t="s">
        <v>34</v>
      </c>
    </row>
    <row r="36" spans="1:11" x14ac:dyDescent="0.25">
      <c r="A36">
        <v>0</v>
      </c>
      <c r="B36" t="str">
        <f t="shared" si="2"/>
        <v>Wei</v>
      </c>
      <c r="D36">
        <v>98</v>
      </c>
      <c r="E36" t="str">
        <f t="shared" si="3"/>
        <v>Final</v>
      </c>
      <c r="G36">
        <f t="shared" si="0"/>
        <v>0</v>
      </c>
      <c r="H36" t="str">
        <f t="shared" si="1"/>
        <v>Wei</v>
      </c>
      <c r="J36">
        <v>0</v>
      </c>
      <c r="K36" t="s">
        <v>34</v>
      </c>
    </row>
    <row r="37" spans="1:11" x14ac:dyDescent="0.25">
      <c r="A37">
        <v>0</v>
      </c>
      <c r="B37" t="str">
        <f t="shared" si="2"/>
        <v>Wei</v>
      </c>
      <c r="D37">
        <v>100</v>
      </c>
      <c r="E37" t="str">
        <f t="shared" si="3"/>
        <v>Final</v>
      </c>
      <c r="G37">
        <f t="shared" ref="G37:G64" si="4">A37</f>
        <v>0</v>
      </c>
      <c r="H37" t="str">
        <f t="shared" ref="H37:H64" si="5">B37</f>
        <v>Wei</v>
      </c>
      <c r="J37">
        <v>0</v>
      </c>
      <c r="K37" t="s">
        <v>34</v>
      </c>
    </row>
    <row r="38" spans="1:11" x14ac:dyDescent="0.25">
      <c r="A38">
        <v>34.799999999999997</v>
      </c>
      <c r="B38" t="str">
        <f t="shared" si="2"/>
        <v>Wei</v>
      </c>
      <c r="D38">
        <v>99.6</v>
      </c>
      <c r="E38" t="str">
        <f t="shared" si="3"/>
        <v>Final</v>
      </c>
      <c r="G38">
        <f t="shared" si="4"/>
        <v>34.799999999999997</v>
      </c>
      <c r="H38" t="str">
        <f t="shared" si="5"/>
        <v>Wei</v>
      </c>
      <c r="J38">
        <v>0</v>
      </c>
      <c r="K38" t="s">
        <v>34</v>
      </c>
    </row>
    <row r="39" spans="1:11" x14ac:dyDescent="0.25">
      <c r="A39">
        <v>38.4</v>
      </c>
      <c r="B39" t="str">
        <f t="shared" si="2"/>
        <v>Wei</v>
      </c>
      <c r="D39">
        <v>78.2</v>
      </c>
      <c r="E39" t="str">
        <f t="shared" si="3"/>
        <v>Final</v>
      </c>
      <c r="G39">
        <f t="shared" si="4"/>
        <v>38.4</v>
      </c>
      <c r="H39" t="str">
        <f t="shared" si="5"/>
        <v>Wei</v>
      </c>
      <c r="J39">
        <v>0</v>
      </c>
      <c r="K39" t="s">
        <v>34</v>
      </c>
    </row>
    <row r="40" spans="1:11" x14ac:dyDescent="0.25">
      <c r="A40">
        <v>40.6</v>
      </c>
      <c r="B40" t="str">
        <f t="shared" si="2"/>
        <v>Wei</v>
      </c>
      <c r="D40">
        <v>98.8</v>
      </c>
      <c r="E40" t="str">
        <f t="shared" si="3"/>
        <v>Final</v>
      </c>
      <c r="G40">
        <f t="shared" si="4"/>
        <v>40.6</v>
      </c>
      <c r="H40" t="str">
        <f t="shared" si="5"/>
        <v>Wei</v>
      </c>
      <c r="J40">
        <v>0</v>
      </c>
      <c r="K40" t="s">
        <v>34</v>
      </c>
    </row>
    <row r="41" spans="1:11" x14ac:dyDescent="0.25">
      <c r="A41">
        <v>0</v>
      </c>
      <c r="B41" t="str">
        <f t="shared" si="2"/>
        <v>Wei</v>
      </c>
      <c r="D41">
        <v>96.6</v>
      </c>
      <c r="E41" t="str">
        <f t="shared" si="3"/>
        <v>Final</v>
      </c>
      <c r="G41">
        <f t="shared" si="4"/>
        <v>0</v>
      </c>
      <c r="H41" t="str">
        <f t="shared" si="5"/>
        <v>Wei</v>
      </c>
      <c r="J41">
        <v>0</v>
      </c>
      <c r="K41" t="s">
        <v>34</v>
      </c>
    </row>
    <row r="42" spans="1:11" x14ac:dyDescent="0.25">
      <c r="A42">
        <v>51</v>
      </c>
      <c r="B42" t="str">
        <f t="shared" si="2"/>
        <v>Wei</v>
      </c>
      <c r="D42">
        <v>100</v>
      </c>
      <c r="E42" t="str">
        <f t="shared" si="3"/>
        <v>Final</v>
      </c>
      <c r="G42">
        <f t="shared" si="4"/>
        <v>51</v>
      </c>
      <c r="H42" t="str">
        <f t="shared" si="5"/>
        <v>Wei</v>
      </c>
      <c r="J42">
        <v>16.2</v>
      </c>
      <c r="K42" t="s">
        <v>6</v>
      </c>
    </row>
    <row r="43" spans="1:11" x14ac:dyDescent="0.25">
      <c r="A43">
        <v>0</v>
      </c>
      <c r="B43" t="str">
        <f t="shared" si="2"/>
        <v>Wei</v>
      </c>
      <c r="D43">
        <v>100</v>
      </c>
      <c r="E43" t="str">
        <f t="shared" si="3"/>
        <v>Final</v>
      </c>
      <c r="G43">
        <f t="shared" si="4"/>
        <v>0</v>
      </c>
      <c r="H43" t="str">
        <f t="shared" si="5"/>
        <v>Wei</v>
      </c>
      <c r="J43">
        <v>19.899999999999999</v>
      </c>
      <c r="K43" t="s">
        <v>34</v>
      </c>
    </row>
    <row r="44" spans="1:11" x14ac:dyDescent="0.25">
      <c r="A44">
        <v>0</v>
      </c>
      <c r="B44" t="str">
        <f t="shared" si="2"/>
        <v>Wei</v>
      </c>
      <c r="D44">
        <v>90.9</v>
      </c>
      <c r="E44" t="str">
        <f t="shared" si="3"/>
        <v>Final</v>
      </c>
      <c r="G44">
        <f t="shared" si="4"/>
        <v>0</v>
      </c>
      <c r="H44" t="str">
        <f t="shared" si="5"/>
        <v>Wei</v>
      </c>
      <c r="J44">
        <v>28</v>
      </c>
      <c r="K44" t="s">
        <v>6</v>
      </c>
    </row>
    <row r="45" spans="1:11" x14ac:dyDescent="0.25">
      <c r="A45">
        <v>0</v>
      </c>
      <c r="B45" t="str">
        <f t="shared" si="2"/>
        <v>Wei</v>
      </c>
      <c r="D45">
        <v>0</v>
      </c>
      <c r="E45" t="str">
        <f t="shared" si="3"/>
        <v>Final</v>
      </c>
      <c r="G45">
        <f t="shared" si="4"/>
        <v>0</v>
      </c>
      <c r="H45" t="str">
        <f t="shared" si="5"/>
        <v>Wei</v>
      </c>
      <c r="J45">
        <v>31.3</v>
      </c>
      <c r="K45" t="s">
        <v>34</v>
      </c>
    </row>
    <row r="46" spans="1:11" x14ac:dyDescent="0.25">
      <c r="A46">
        <v>0</v>
      </c>
      <c r="B46" t="str">
        <f t="shared" si="2"/>
        <v>Wei</v>
      </c>
      <c r="D46">
        <v>96.4</v>
      </c>
      <c r="E46" t="str">
        <f t="shared" si="3"/>
        <v>Final</v>
      </c>
      <c r="G46">
        <f t="shared" si="4"/>
        <v>0</v>
      </c>
      <c r="H46" t="str">
        <f t="shared" si="5"/>
        <v>Wei</v>
      </c>
      <c r="J46">
        <v>34.799999999999997</v>
      </c>
      <c r="K46" t="s">
        <v>6</v>
      </c>
    </row>
    <row r="47" spans="1:11" x14ac:dyDescent="0.25">
      <c r="A47">
        <v>55.8</v>
      </c>
      <c r="B47" t="str">
        <f t="shared" si="2"/>
        <v>Wei</v>
      </c>
      <c r="D47">
        <v>40.4</v>
      </c>
      <c r="E47" t="str">
        <f t="shared" si="3"/>
        <v>Final</v>
      </c>
      <c r="G47">
        <f t="shared" si="4"/>
        <v>55.8</v>
      </c>
      <c r="H47" t="str">
        <f t="shared" si="5"/>
        <v>Wei</v>
      </c>
      <c r="J47">
        <v>34.799999999999997</v>
      </c>
      <c r="K47" t="s">
        <v>34</v>
      </c>
    </row>
    <row r="48" spans="1:11" x14ac:dyDescent="0.25">
      <c r="A48">
        <v>100</v>
      </c>
      <c r="B48" t="str">
        <f t="shared" si="2"/>
        <v>Wei</v>
      </c>
      <c r="D48">
        <v>62.1</v>
      </c>
      <c r="E48" t="str">
        <f t="shared" si="3"/>
        <v>Final</v>
      </c>
      <c r="G48">
        <f t="shared" si="4"/>
        <v>100</v>
      </c>
      <c r="H48" t="str">
        <f t="shared" si="5"/>
        <v>Wei</v>
      </c>
      <c r="J48">
        <v>34.9</v>
      </c>
      <c r="K48" t="s">
        <v>6</v>
      </c>
    </row>
    <row r="49" spans="1:11" x14ac:dyDescent="0.25">
      <c r="A49">
        <v>0</v>
      </c>
      <c r="B49" t="str">
        <f t="shared" si="2"/>
        <v>Wei</v>
      </c>
      <c r="D49">
        <v>100</v>
      </c>
      <c r="E49" t="str">
        <f t="shared" si="3"/>
        <v>Final</v>
      </c>
      <c r="G49">
        <f t="shared" si="4"/>
        <v>0</v>
      </c>
      <c r="H49" t="str">
        <f t="shared" si="5"/>
        <v>Wei</v>
      </c>
      <c r="J49">
        <v>38.4</v>
      </c>
      <c r="K49" t="s">
        <v>6</v>
      </c>
    </row>
    <row r="50" spans="1:11" x14ac:dyDescent="0.25">
      <c r="A50">
        <v>0</v>
      </c>
      <c r="B50" t="str">
        <f t="shared" si="2"/>
        <v>Wei</v>
      </c>
      <c r="D50">
        <v>95.6</v>
      </c>
      <c r="E50" t="str">
        <f t="shared" si="3"/>
        <v>Final</v>
      </c>
      <c r="G50">
        <f t="shared" si="4"/>
        <v>0</v>
      </c>
      <c r="H50" t="str">
        <f t="shared" si="5"/>
        <v>Wei</v>
      </c>
      <c r="J50">
        <v>38.9</v>
      </c>
      <c r="K50" t="s">
        <v>6</v>
      </c>
    </row>
    <row r="51" spans="1:11" x14ac:dyDescent="0.25">
      <c r="A51">
        <v>0</v>
      </c>
      <c r="B51" t="str">
        <f t="shared" si="2"/>
        <v>Wei</v>
      </c>
      <c r="D51">
        <v>66.3</v>
      </c>
      <c r="E51" t="str">
        <f t="shared" si="3"/>
        <v>Final</v>
      </c>
      <c r="G51">
        <f t="shared" si="4"/>
        <v>0</v>
      </c>
      <c r="H51" t="str">
        <f t="shared" si="5"/>
        <v>Wei</v>
      </c>
      <c r="J51">
        <v>39.200000000000003</v>
      </c>
      <c r="K51" t="s">
        <v>6</v>
      </c>
    </row>
    <row r="52" spans="1:11" x14ac:dyDescent="0.25">
      <c r="A52">
        <v>0</v>
      </c>
      <c r="B52" t="str">
        <f t="shared" si="2"/>
        <v>Wei</v>
      </c>
      <c r="D52">
        <v>100</v>
      </c>
      <c r="E52" t="str">
        <f t="shared" si="3"/>
        <v>Final</v>
      </c>
      <c r="G52">
        <f t="shared" si="4"/>
        <v>0</v>
      </c>
      <c r="H52" t="str">
        <f t="shared" si="5"/>
        <v>Wei</v>
      </c>
      <c r="J52">
        <v>39.200000000000003</v>
      </c>
      <c r="K52" t="s">
        <v>6</v>
      </c>
    </row>
    <row r="53" spans="1:11" x14ac:dyDescent="0.25">
      <c r="A53">
        <v>0</v>
      </c>
      <c r="B53" t="str">
        <f t="shared" si="2"/>
        <v>Wei</v>
      </c>
      <c r="D53">
        <v>99.8</v>
      </c>
      <c r="E53" t="str">
        <f t="shared" si="3"/>
        <v>Final</v>
      </c>
      <c r="G53">
        <f t="shared" si="4"/>
        <v>0</v>
      </c>
      <c r="H53" t="str">
        <f t="shared" si="5"/>
        <v>Wei</v>
      </c>
      <c r="J53">
        <v>40.4</v>
      </c>
      <c r="K53" t="s">
        <v>34</v>
      </c>
    </row>
    <row r="54" spans="1:11" x14ac:dyDescent="0.25">
      <c r="A54">
        <v>73.900000000000006</v>
      </c>
      <c r="B54" t="str">
        <f t="shared" si="2"/>
        <v>Wei</v>
      </c>
      <c r="D54">
        <v>0</v>
      </c>
      <c r="E54" t="str">
        <f t="shared" si="3"/>
        <v>Final</v>
      </c>
      <c r="G54">
        <f t="shared" si="4"/>
        <v>73.900000000000006</v>
      </c>
      <c r="H54" t="str">
        <f t="shared" si="5"/>
        <v>Wei</v>
      </c>
      <c r="J54">
        <v>40.6</v>
      </c>
      <c r="K54" t="s">
        <v>6</v>
      </c>
    </row>
    <row r="55" spans="1:11" x14ac:dyDescent="0.25">
      <c r="A55">
        <v>91.7</v>
      </c>
      <c r="B55" t="str">
        <f t="shared" si="2"/>
        <v>Wei</v>
      </c>
      <c r="D55">
        <v>99.3</v>
      </c>
      <c r="E55" t="str">
        <f t="shared" si="3"/>
        <v>Final</v>
      </c>
      <c r="G55">
        <f t="shared" si="4"/>
        <v>91.7</v>
      </c>
      <c r="H55" t="str">
        <f t="shared" si="5"/>
        <v>Wei</v>
      </c>
      <c r="J55">
        <v>44.1</v>
      </c>
      <c r="K55" t="s">
        <v>34</v>
      </c>
    </row>
    <row r="56" spans="1:11" x14ac:dyDescent="0.25">
      <c r="A56">
        <v>70.099999999999994</v>
      </c>
      <c r="B56" t="str">
        <f t="shared" si="2"/>
        <v>Wei</v>
      </c>
      <c r="D56">
        <v>84.5</v>
      </c>
      <c r="E56" t="str">
        <f t="shared" si="3"/>
        <v>Final</v>
      </c>
      <c r="G56">
        <f t="shared" si="4"/>
        <v>70.099999999999994</v>
      </c>
      <c r="H56" t="str">
        <f t="shared" si="5"/>
        <v>Wei</v>
      </c>
      <c r="J56">
        <v>45.7</v>
      </c>
      <c r="K56" t="s">
        <v>34</v>
      </c>
    </row>
    <row r="57" spans="1:11" x14ac:dyDescent="0.25">
      <c r="A57">
        <v>64.400000000000006</v>
      </c>
      <c r="B57" t="str">
        <f t="shared" si="2"/>
        <v>Wei</v>
      </c>
      <c r="D57">
        <v>19.899999999999999</v>
      </c>
      <c r="E57" t="str">
        <f t="shared" si="3"/>
        <v>Final</v>
      </c>
      <c r="G57">
        <f t="shared" si="4"/>
        <v>64.400000000000006</v>
      </c>
      <c r="H57" t="str">
        <f t="shared" si="5"/>
        <v>Wei</v>
      </c>
      <c r="J57">
        <v>46.6</v>
      </c>
      <c r="K57" t="s">
        <v>34</v>
      </c>
    </row>
    <row r="58" spans="1:11" x14ac:dyDescent="0.25">
      <c r="A58">
        <v>0</v>
      </c>
      <c r="B58" t="str">
        <f t="shared" si="2"/>
        <v>Wei</v>
      </c>
      <c r="D58">
        <v>95.9</v>
      </c>
      <c r="E58" t="str">
        <f t="shared" si="3"/>
        <v>Final</v>
      </c>
      <c r="G58">
        <f t="shared" si="4"/>
        <v>0</v>
      </c>
      <c r="H58" t="str">
        <f t="shared" si="5"/>
        <v>Wei</v>
      </c>
      <c r="J58">
        <v>49.3</v>
      </c>
      <c r="K58" t="s">
        <v>6</v>
      </c>
    </row>
    <row r="59" spans="1:11" x14ac:dyDescent="0.25">
      <c r="A59">
        <v>79.099999999999994</v>
      </c>
      <c r="B59" t="str">
        <f t="shared" si="2"/>
        <v>Wei</v>
      </c>
      <c r="D59">
        <v>92.1</v>
      </c>
      <c r="E59" t="str">
        <f t="shared" si="3"/>
        <v>Final</v>
      </c>
      <c r="G59">
        <f t="shared" si="4"/>
        <v>79.099999999999994</v>
      </c>
      <c r="H59" t="str">
        <f t="shared" si="5"/>
        <v>Wei</v>
      </c>
      <c r="J59">
        <v>51</v>
      </c>
      <c r="K59" t="s">
        <v>6</v>
      </c>
    </row>
    <row r="60" spans="1:11" x14ac:dyDescent="0.25">
      <c r="A60">
        <v>74.5</v>
      </c>
      <c r="B60" t="str">
        <f t="shared" si="2"/>
        <v>Wei</v>
      </c>
      <c r="D60">
        <v>100</v>
      </c>
      <c r="E60" t="str">
        <f t="shared" si="3"/>
        <v>Final</v>
      </c>
      <c r="G60">
        <f t="shared" si="4"/>
        <v>74.5</v>
      </c>
      <c r="H60" t="str">
        <f t="shared" si="5"/>
        <v>Wei</v>
      </c>
      <c r="J60">
        <v>52.3</v>
      </c>
      <c r="K60" t="s">
        <v>6</v>
      </c>
    </row>
    <row r="61" spans="1:11" x14ac:dyDescent="0.25">
      <c r="A61">
        <v>0</v>
      </c>
      <c r="B61" t="str">
        <f t="shared" si="2"/>
        <v>Wei</v>
      </c>
      <c r="D61">
        <v>84.7</v>
      </c>
      <c r="E61" t="str">
        <f t="shared" si="3"/>
        <v>Final</v>
      </c>
      <c r="G61">
        <f t="shared" si="4"/>
        <v>0</v>
      </c>
      <c r="H61" t="str">
        <f t="shared" si="5"/>
        <v>Wei</v>
      </c>
      <c r="J61">
        <v>55.8</v>
      </c>
      <c r="K61" t="s">
        <v>6</v>
      </c>
    </row>
    <row r="62" spans="1:11" x14ac:dyDescent="0.25">
      <c r="A62">
        <v>82.4</v>
      </c>
      <c r="B62" t="str">
        <f t="shared" si="2"/>
        <v>Wei</v>
      </c>
      <c r="D62">
        <v>46.6</v>
      </c>
      <c r="E62" t="str">
        <f t="shared" si="3"/>
        <v>Final</v>
      </c>
      <c r="G62">
        <f t="shared" si="4"/>
        <v>82.4</v>
      </c>
      <c r="H62" t="str">
        <f t="shared" si="5"/>
        <v>Wei</v>
      </c>
      <c r="J62">
        <v>56.6</v>
      </c>
      <c r="K62" t="s">
        <v>6</v>
      </c>
    </row>
    <row r="63" spans="1:11" x14ac:dyDescent="0.25">
      <c r="A63">
        <v>0</v>
      </c>
      <c r="B63" t="str">
        <f t="shared" si="2"/>
        <v>Wei</v>
      </c>
      <c r="D63">
        <v>94</v>
      </c>
      <c r="E63" t="str">
        <f t="shared" si="3"/>
        <v>Final</v>
      </c>
      <c r="G63">
        <f t="shared" si="4"/>
        <v>0</v>
      </c>
      <c r="H63" t="str">
        <f t="shared" si="5"/>
        <v>Wei</v>
      </c>
      <c r="J63">
        <v>62.1</v>
      </c>
      <c r="K63" t="s">
        <v>34</v>
      </c>
    </row>
    <row r="64" spans="1:11" x14ac:dyDescent="0.25">
      <c r="A64">
        <v>75.5</v>
      </c>
      <c r="B64" t="str">
        <f t="shared" si="2"/>
        <v>Wei</v>
      </c>
      <c r="D64">
        <v>100</v>
      </c>
      <c r="E64" t="str">
        <f t="shared" si="3"/>
        <v>Final</v>
      </c>
      <c r="G64">
        <f t="shared" si="4"/>
        <v>75.5</v>
      </c>
      <c r="H64" t="str">
        <f t="shared" si="5"/>
        <v>Wei</v>
      </c>
      <c r="J64">
        <v>62.4</v>
      </c>
      <c r="K64" t="s">
        <v>34</v>
      </c>
    </row>
    <row r="65" spans="7:11" x14ac:dyDescent="0.25">
      <c r="G65">
        <f t="shared" ref="G65:G96" si="6">D5</f>
        <v>0</v>
      </c>
      <c r="H65" t="str">
        <f t="shared" ref="H65:H96" si="7">E5</f>
        <v>Final</v>
      </c>
      <c r="J65">
        <v>64.400000000000006</v>
      </c>
      <c r="K65" t="s">
        <v>6</v>
      </c>
    </row>
    <row r="66" spans="7:11" x14ac:dyDescent="0.25">
      <c r="G66">
        <f t="shared" si="6"/>
        <v>99.6</v>
      </c>
      <c r="H66" t="str">
        <f t="shared" si="7"/>
        <v>Final</v>
      </c>
      <c r="J66">
        <v>65.2</v>
      </c>
      <c r="K66" t="s">
        <v>34</v>
      </c>
    </row>
    <row r="67" spans="7:11" x14ac:dyDescent="0.25">
      <c r="G67">
        <f t="shared" si="6"/>
        <v>99.4</v>
      </c>
      <c r="H67" t="str">
        <f t="shared" si="7"/>
        <v>Final</v>
      </c>
      <c r="J67">
        <v>66.3</v>
      </c>
      <c r="K67" t="s">
        <v>34</v>
      </c>
    </row>
    <row r="68" spans="7:11" x14ac:dyDescent="0.25">
      <c r="G68">
        <f t="shared" si="6"/>
        <v>92</v>
      </c>
      <c r="H68" t="str">
        <f t="shared" si="7"/>
        <v>Final</v>
      </c>
      <c r="J68">
        <v>66.7</v>
      </c>
      <c r="K68" t="s">
        <v>6</v>
      </c>
    </row>
    <row r="69" spans="7:11" x14ac:dyDescent="0.25">
      <c r="G69">
        <f t="shared" si="6"/>
        <v>94.9</v>
      </c>
      <c r="H69" t="str">
        <f t="shared" si="7"/>
        <v>Final</v>
      </c>
      <c r="J69">
        <v>70</v>
      </c>
      <c r="K69" t="s">
        <v>34</v>
      </c>
    </row>
    <row r="70" spans="7:11" x14ac:dyDescent="0.25">
      <c r="G70">
        <f t="shared" si="6"/>
        <v>0</v>
      </c>
      <c r="H70" t="str">
        <f t="shared" si="7"/>
        <v>Final</v>
      </c>
      <c r="J70">
        <v>70.099999999999994</v>
      </c>
      <c r="K70" t="s">
        <v>6</v>
      </c>
    </row>
    <row r="71" spans="7:11" x14ac:dyDescent="0.25">
      <c r="G71">
        <f t="shared" si="6"/>
        <v>93.5</v>
      </c>
      <c r="H71" t="str">
        <f t="shared" si="7"/>
        <v>Final</v>
      </c>
      <c r="J71">
        <v>73.900000000000006</v>
      </c>
      <c r="K71" t="s">
        <v>6</v>
      </c>
    </row>
    <row r="72" spans="7:11" x14ac:dyDescent="0.25">
      <c r="G72">
        <f t="shared" si="6"/>
        <v>93.3</v>
      </c>
      <c r="H72" t="str">
        <f t="shared" si="7"/>
        <v>Final</v>
      </c>
      <c r="J72">
        <v>74.3</v>
      </c>
      <c r="K72" t="s">
        <v>34</v>
      </c>
    </row>
    <row r="73" spans="7:11" x14ac:dyDescent="0.25">
      <c r="G73">
        <f t="shared" si="6"/>
        <v>95.9</v>
      </c>
      <c r="H73" t="str">
        <f t="shared" si="7"/>
        <v>Final</v>
      </c>
      <c r="J73">
        <v>74.5</v>
      </c>
      <c r="K73" t="s">
        <v>6</v>
      </c>
    </row>
    <row r="74" spans="7:11" x14ac:dyDescent="0.25">
      <c r="G74">
        <f t="shared" si="6"/>
        <v>0</v>
      </c>
      <c r="H74" t="str">
        <f t="shared" si="7"/>
        <v>Final</v>
      </c>
      <c r="J74">
        <v>74.599999999999994</v>
      </c>
      <c r="K74" t="s">
        <v>6</v>
      </c>
    </row>
    <row r="75" spans="7:11" x14ac:dyDescent="0.25">
      <c r="G75">
        <f t="shared" si="6"/>
        <v>99.8</v>
      </c>
      <c r="H75" t="str">
        <f t="shared" si="7"/>
        <v>Final</v>
      </c>
      <c r="J75">
        <v>75.5</v>
      </c>
      <c r="K75" t="s">
        <v>6</v>
      </c>
    </row>
    <row r="76" spans="7:11" x14ac:dyDescent="0.25">
      <c r="G76">
        <f t="shared" si="6"/>
        <v>0</v>
      </c>
      <c r="H76" t="str">
        <f t="shared" si="7"/>
        <v>Final</v>
      </c>
      <c r="J76">
        <v>78.2</v>
      </c>
      <c r="K76" t="s">
        <v>6</v>
      </c>
    </row>
    <row r="77" spans="7:11" x14ac:dyDescent="0.25">
      <c r="G77">
        <f t="shared" si="6"/>
        <v>100</v>
      </c>
      <c r="H77" t="str">
        <f t="shared" si="7"/>
        <v>Final</v>
      </c>
      <c r="J77">
        <v>78.2</v>
      </c>
      <c r="K77" t="s">
        <v>34</v>
      </c>
    </row>
    <row r="78" spans="7:11" x14ac:dyDescent="0.25">
      <c r="G78">
        <f t="shared" si="6"/>
        <v>31.3</v>
      </c>
      <c r="H78" t="str">
        <f t="shared" si="7"/>
        <v>Final</v>
      </c>
      <c r="J78">
        <v>79.099999999999994</v>
      </c>
      <c r="K78" t="s">
        <v>6</v>
      </c>
    </row>
    <row r="79" spans="7:11" x14ac:dyDescent="0.25">
      <c r="G79">
        <f t="shared" si="6"/>
        <v>100</v>
      </c>
      <c r="H79" t="str">
        <f t="shared" si="7"/>
        <v>Final</v>
      </c>
      <c r="J79">
        <v>82.4</v>
      </c>
      <c r="K79" t="s">
        <v>6</v>
      </c>
    </row>
    <row r="80" spans="7:11" x14ac:dyDescent="0.25">
      <c r="G80">
        <f t="shared" si="6"/>
        <v>99</v>
      </c>
      <c r="H80" t="str">
        <f t="shared" si="7"/>
        <v>Final</v>
      </c>
      <c r="J80">
        <v>84.5</v>
      </c>
      <c r="K80" t="s">
        <v>34</v>
      </c>
    </row>
    <row r="81" spans="7:11" x14ac:dyDescent="0.25">
      <c r="G81">
        <f t="shared" si="6"/>
        <v>86</v>
      </c>
      <c r="H81" t="str">
        <f t="shared" si="7"/>
        <v>Final</v>
      </c>
      <c r="J81">
        <v>84.6</v>
      </c>
      <c r="K81" t="s">
        <v>6</v>
      </c>
    </row>
    <row r="82" spans="7:11" x14ac:dyDescent="0.25">
      <c r="G82">
        <f t="shared" si="6"/>
        <v>86.4</v>
      </c>
      <c r="H82" t="str">
        <f t="shared" si="7"/>
        <v>Final</v>
      </c>
      <c r="J82">
        <v>84.7</v>
      </c>
      <c r="K82" t="s">
        <v>34</v>
      </c>
    </row>
    <row r="83" spans="7:11" x14ac:dyDescent="0.25">
      <c r="G83">
        <f t="shared" si="6"/>
        <v>34.799999999999997</v>
      </c>
      <c r="H83" t="str">
        <f t="shared" si="7"/>
        <v>Final</v>
      </c>
      <c r="J83">
        <v>86</v>
      </c>
      <c r="K83" t="s">
        <v>34</v>
      </c>
    </row>
    <row r="84" spans="7:11" x14ac:dyDescent="0.25">
      <c r="G84">
        <f t="shared" si="6"/>
        <v>62.4</v>
      </c>
      <c r="H84" t="str">
        <f t="shared" si="7"/>
        <v>Final</v>
      </c>
      <c r="J84">
        <v>86.1</v>
      </c>
      <c r="K84" t="s">
        <v>6</v>
      </c>
    </row>
    <row r="85" spans="7:11" x14ac:dyDescent="0.25">
      <c r="G85">
        <f t="shared" si="6"/>
        <v>45.7</v>
      </c>
      <c r="H85" t="str">
        <f t="shared" si="7"/>
        <v>Final</v>
      </c>
      <c r="J85">
        <v>86.4</v>
      </c>
      <c r="K85" t="s">
        <v>34</v>
      </c>
    </row>
    <row r="86" spans="7:11" x14ac:dyDescent="0.25">
      <c r="G86">
        <f t="shared" si="6"/>
        <v>100</v>
      </c>
      <c r="H86" t="str">
        <f t="shared" si="7"/>
        <v>Final</v>
      </c>
      <c r="J86">
        <v>90.9</v>
      </c>
      <c r="K86" t="s">
        <v>34</v>
      </c>
    </row>
    <row r="87" spans="7:11" x14ac:dyDescent="0.25">
      <c r="G87">
        <f t="shared" si="6"/>
        <v>70</v>
      </c>
      <c r="H87" t="str">
        <f t="shared" si="7"/>
        <v>Final</v>
      </c>
      <c r="J87">
        <v>91.7</v>
      </c>
      <c r="K87" t="s">
        <v>6</v>
      </c>
    </row>
    <row r="88" spans="7:11" x14ac:dyDescent="0.25">
      <c r="G88">
        <f t="shared" si="6"/>
        <v>44.1</v>
      </c>
      <c r="H88" t="str">
        <f t="shared" si="7"/>
        <v>Final</v>
      </c>
      <c r="J88">
        <v>92</v>
      </c>
      <c r="K88" t="s">
        <v>34</v>
      </c>
    </row>
    <row r="89" spans="7:11" x14ac:dyDescent="0.25">
      <c r="G89">
        <f t="shared" si="6"/>
        <v>99.8</v>
      </c>
      <c r="H89" t="str">
        <f t="shared" si="7"/>
        <v>Final</v>
      </c>
      <c r="J89">
        <v>92.1</v>
      </c>
      <c r="K89" t="s">
        <v>34</v>
      </c>
    </row>
    <row r="90" spans="7:11" x14ac:dyDescent="0.25">
      <c r="G90">
        <f t="shared" si="6"/>
        <v>100</v>
      </c>
      <c r="H90" t="str">
        <f t="shared" si="7"/>
        <v>Final</v>
      </c>
      <c r="J90">
        <v>93.3</v>
      </c>
      <c r="K90" t="s">
        <v>34</v>
      </c>
    </row>
    <row r="91" spans="7:11" x14ac:dyDescent="0.25">
      <c r="G91">
        <f t="shared" si="6"/>
        <v>0</v>
      </c>
      <c r="H91" t="str">
        <f t="shared" si="7"/>
        <v>Final</v>
      </c>
      <c r="J91">
        <v>93.5</v>
      </c>
      <c r="K91" t="s">
        <v>34</v>
      </c>
    </row>
    <row r="92" spans="7:11" x14ac:dyDescent="0.25">
      <c r="G92">
        <f t="shared" si="6"/>
        <v>74.3</v>
      </c>
      <c r="H92" t="str">
        <f t="shared" si="7"/>
        <v>Final</v>
      </c>
      <c r="J92">
        <v>94</v>
      </c>
      <c r="K92" t="s">
        <v>34</v>
      </c>
    </row>
    <row r="93" spans="7:11" x14ac:dyDescent="0.25">
      <c r="G93">
        <f t="shared" si="6"/>
        <v>0</v>
      </c>
      <c r="H93" t="str">
        <f t="shared" si="7"/>
        <v>Final</v>
      </c>
      <c r="J93">
        <v>94.9</v>
      </c>
      <c r="K93" t="s">
        <v>34</v>
      </c>
    </row>
    <row r="94" spans="7:11" x14ac:dyDescent="0.25">
      <c r="G94">
        <f t="shared" si="6"/>
        <v>65.2</v>
      </c>
      <c r="H94" t="str">
        <f t="shared" si="7"/>
        <v>Final</v>
      </c>
      <c r="J94">
        <v>95.6</v>
      </c>
      <c r="K94" t="s">
        <v>34</v>
      </c>
    </row>
    <row r="95" spans="7:11" x14ac:dyDescent="0.25">
      <c r="G95">
        <f t="shared" si="6"/>
        <v>100</v>
      </c>
      <c r="H95" t="str">
        <f t="shared" si="7"/>
        <v>Final</v>
      </c>
      <c r="J95">
        <v>95.9</v>
      </c>
      <c r="K95" t="s">
        <v>34</v>
      </c>
    </row>
    <row r="96" spans="7:11" x14ac:dyDescent="0.25">
      <c r="G96">
        <f t="shared" si="6"/>
        <v>98</v>
      </c>
      <c r="H96" t="str">
        <f t="shared" si="7"/>
        <v>Final</v>
      </c>
      <c r="J96">
        <v>95.9</v>
      </c>
      <c r="K96" t="s">
        <v>34</v>
      </c>
    </row>
    <row r="97" spans="7:11" x14ac:dyDescent="0.25">
      <c r="G97">
        <f t="shared" ref="G97:G128" si="8">D37</f>
        <v>100</v>
      </c>
      <c r="H97" t="str">
        <f t="shared" ref="H97:H128" si="9">E37</f>
        <v>Final</v>
      </c>
      <c r="J97">
        <v>96.4</v>
      </c>
      <c r="K97" t="s">
        <v>6</v>
      </c>
    </row>
    <row r="98" spans="7:11" x14ac:dyDescent="0.25">
      <c r="G98">
        <f t="shared" si="8"/>
        <v>99.6</v>
      </c>
      <c r="H98" t="str">
        <f t="shared" si="9"/>
        <v>Final</v>
      </c>
      <c r="J98">
        <v>96.4</v>
      </c>
      <c r="K98" t="s">
        <v>34</v>
      </c>
    </row>
    <row r="99" spans="7:11" x14ac:dyDescent="0.25">
      <c r="G99">
        <f t="shared" si="8"/>
        <v>78.2</v>
      </c>
      <c r="H99" t="str">
        <f t="shared" si="9"/>
        <v>Final</v>
      </c>
      <c r="J99">
        <v>96.6</v>
      </c>
      <c r="K99" t="s">
        <v>34</v>
      </c>
    </row>
    <row r="100" spans="7:11" x14ac:dyDescent="0.25">
      <c r="G100">
        <f t="shared" si="8"/>
        <v>98.8</v>
      </c>
      <c r="H100" t="str">
        <f t="shared" si="9"/>
        <v>Final</v>
      </c>
      <c r="J100">
        <v>98</v>
      </c>
      <c r="K100" t="s">
        <v>34</v>
      </c>
    </row>
    <row r="101" spans="7:11" x14ac:dyDescent="0.25">
      <c r="G101">
        <f t="shared" si="8"/>
        <v>96.6</v>
      </c>
      <c r="H101" t="str">
        <f t="shared" si="9"/>
        <v>Final</v>
      </c>
      <c r="J101">
        <v>98.2</v>
      </c>
      <c r="K101" t="s">
        <v>6</v>
      </c>
    </row>
    <row r="102" spans="7:11" x14ac:dyDescent="0.25">
      <c r="G102">
        <f t="shared" si="8"/>
        <v>100</v>
      </c>
      <c r="H102" t="str">
        <f t="shared" si="9"/>
        <v>Final</v>
      </c>
      <c r="J102">
        <v>98.8</v>
      </c>
      <c r="K102" t="s">
        <v>34</v>
      </c>
    </row>
    <row r="103" spans="7:11" x14ac:dyDescent="0.25">
      <c r="G103">
        <f t="shared" si="8"/>
        <v>100</v>
      </c>
      <c r="H103" t="str">
        <f t="shared" si="9"/>
        <v>Final</v>
      </c>
      <c r="J103">
        <v>99</v>
      </c>
      <c r="K103" t="s">
        <v>34</v>
      </c>
    </row>
    <row r="104" spans="7:11" x14ac:dyDescent="0.25">
      <c r="G104">
        <f t="shared" si="8"/>
        <v>90.9</v>
      </c>
      <c r="H104" t="str">
        <f t="shared" si="9"/>
        <v>Final</v>
      </c>
      <c r="J104">
        <v>99.3</v>
      </c>
      <c r="K104" t="s">
        <v>34</v>
      </c>
    </row>
    <row r="105" spans="7:11" x14ac:dyDescent="0.25">
      <c r="G105">
        <f t="shared" si="8"/>
        <v>0</v>
      </c>
      <c r="H105" t="str">
        <f t="shared" si="9"/>
        <v>Final</v>
      </c>
      <c r="J105">
        <v>99.4</v>
      </c>
      <c r="K105" t="s">
        <v>34</v>
      </c>
    </row>
    <row r="106" spans="7:11" x14ac:dyDescent="0.25">
      <c r="G106">
        <f t="shared" si="8"/>
        <v>96.4</v>
      </c>
      <c r="H106" t="str">
        <f t="shared" si="9"/>
        <v>Final</v>
      </c>
      <c r="J106">
        <v>99.6</v>
      </c>
      <c r="K106" t="s">
        <v>34</v>
      </c>
    </row>
    <row r="107" spans="7:11" x14ac:dyDescent="0.25">
      <c r="G107">
        <f t="shared" si="8"/>
        <v>40.4</v>
      </c>
      <c r="H107" t="str">
        <f t="shared" si="9"/>
        <v>Final</v>
      </c>
      <c r="J107">
        <v>99.6</v>
      </c>
      <c r="K107" t="s">
        <v>34</v>
      </c>
    </row>
    <row r="108" spans="7:11" x14ac:dyDescent="0.25">
      <c r="G108">
        <f t="shared" si="8"/>
        <v>62.1</v>
      </c>
      <c r="H108" t="str">
        <f t="shared" si="9"/>
        <v>Final</v>
      </c>
      <c r="J108">
        <v>99.8</v>
      </c>
      <c r="K108" t="s">
        <v>34</v>
      </c>
    </row>
    <row r="109" spans="7:11" x14ac:dyDescent="0.25">
      <c r="G109">
        <f t="shared" si="8"/>
        <v>100</v>
      </c>
      <c r="H109" t="str">
        <f t="shared" si="9"/>
        <v>Final</v>
      </c>
      <c r="J109">
        <v>99.8</v>
      </c>
      <c r="K109" t="s">
        <v>34</v>
      </c>
    </row>
    <row r="110" spans="7:11" x14ac:dyDescent="0.25">
      <c r="G110">
        <f t="shared" si="8"/>
        <v>95.6</v>
      </c>
      <c r="H110" t="str">
        <f t="shared" si="9"/>
        <v>Final</v>
      </c>
      <c r="J110">
        <v>99.8</v>
      </c>
      <c r="K110" t="s">
        <v>34</v>
      </c>
    </row>
    <row r="111" spans="7:11" x14ac:dyDescent="0.25">
      <c r="G111">
        <f t="shared" si="8"/>
        <v>66.3</v>
      </c>
      <c r="H111" t="str">
        <f t="shared" si="9"/>
        <v>Final</v>
      </c>
      <c r="J111">
        <v>100</v>
      </c>
      <c r="K111" t="s">
        <v>6</v>
      </c>
    </row>
    <row r="112" spans="7:11" x14ac:dyDescent="0.25">
      <c r="G112">
        <f t="shared" si="8"/>
        <v>100</v>
      </c>
      <c r="H112" t="str">
        <f t="shared" si="9"/>
        <v>Final</v>
      </c>
      <c r="J112">
        <v>100</v>
      </c>
      <c r="K112" t="s">
        <v>6</v>
      </c>
    </row>
    <row r="113" spans="7:11" x14ac:dyDescent="0.25">
      <c r="G113">
        <f t="shared" si="8"/>
        <v>99.8</v>
      </c>
      <c r="H113" t="str">
        <f t="shared" si="9"/>
        <v>Final</v>
      </c>
      <c r="J113">
        <v>100</v>
      </c>
      <c r="K113" t="s">
        <v>34</v>
      </c>
    </row>
    <row r="114" spans="7:11" x14ac:dyDescent="0.25">
      <c r="G114">
        <f t="shared" si="8"/>
        <v>0</v>
      </c>
      <c r="H114" t="str">
        <f t="shared" si="9"/>
        <v>Final</v>
      </c>
      <c r="J114">
        <v>100</v>
      </c>
      <c r="K114" t="s">
        <v>34</v>
      </c>
    </row>
    <row r="115" spans="7:11" x14ac:dyDescent="0.25">
      <c r="G115">
        <f t="shared" si="8"/>
        <v>99.3</v>
      </c>
      <c r="H115" t="str">
        <f t="shared" si="9"/>
        <v>Final</v>
      </c>
      <c r="J115">
        <v>100</v>
      </c>
      <c r="K115" t="s">
        <v>34</v>
      </c>
    </row>
    <row r="116" spans="7:11" x14ac:dyDescent="0.25">
      <c r="G116">
        <f t="shared" si="8"/>
        <v>84.5</v>
      </c>
      <c r="H116" t="str">
        <f t="shared" si="9"/>
        <v>Final</v>
      </c>
      <c r="J116">
        <v>100</v>
      </c>
      <c r="K116" t="s">
        <v>34</v>
      </c>
    </row>
    <row r="117" spans="7:11" x14ac:dyDescent="0.25">
      <c r="G117">
        <f t="shared" si="8"/>
        <v>19.899999999999999</v>
      </c>
      <c r="H117" t="str">
        <f t="shared" si="9"/>
        <v>Final</v>
      </c>
      <c r="J117">
        <v>100</v>
      </c>
      <c r="K117" t="s">
        <v>34</v>
      </c>
    </row>
    <row r="118" spans="7:11" x14ac:dyDescent="0.25">
      <c r="G118">
        <f t="shared" si="8"/>
        <v>95.9</v>
      </c>
      <c r="H118" t="str">
        <f t="shared" si="9"/>
        <v>Final</v>
      </c>
      <c r="J118">
        <v>100</v>
      </c>
      <c r="K118" t="s">
        <v>34</v>
      </c>
    </row>
    <row r="119" spans="7:11" x14ac:dyDescent="0.25">
      <c r="G119">
        <f t="shared" si="8"/>
        <v>92.1</v>
      </c>
      <c r="H119" t="str">
        <f t="shared" si="9"/>
        <v>Final</v>
      </c>
      <c r="J119">
        <v>100</v>
      </c>
      <c r="K119" t="s">
        <v>34</v>
      </c>
    </row>
    <row r="120" spans="7:11" x14ac:dyDescent="0.25">
      <c r="G120">
        <f t="shared" si="8"/>
        <v>100</v>
      </c>
      <c r="H120" t="str">
        <f t="shared" si="9"/>
        <v>Final</v>
      </c>
      <c r="J120">
        <v>100</v>
      </c>
      <c r="K120" t="s">
        <v>34</v>
      </c>
    </row>
    <row r="121" spans="7:11" x14ac:dyDescent="0.25">
      <c r="G121">
        <f t="shared" si="8"/>
        <v>84.7</v>
      </c>
      <c r="H121" t="str">
        <f t="shared" si="9"/>
        <v>Final</v>
      </c>
      <c r="J121">
        <v>100</v>
      </c>
      <c r="K121" t="s">
        <v>34</v>
      </c>
    </row>
    <row r="122" spans="7:11" x14ac:dyDescent="0.25">
      <c r="G122">
        <f t="shared" si="8"/>
        <v>46.6</v>
      </c>
      <c r="H122" t="str">
        <f t="shared" si="9"/>
        <v>Final</v>
      </c>
      <c r="J122">
        <v>100</v>
      </c>
      <c r="K122" t="s">
        <v>34</v>
      </c>
    </row>
    <row r="123" spans="7:11" x14ac:dyDescent="0.25">
      <c r="G123">
        <f t="shared" si="8"/>
        <v>94</v>
      </c>
      <c r="H123" t="str">
        <f t="shared" si="9"/>
        <v>Final</v>
      </c>
      <c r="J123">
        <v>100</v>
      </c>
      <c r="K123" t="s">
        <v>34</v>
      </c>
    </row>
    <row r="124" spans="7:11" x14ac:dyDescent="0.25">
      <c r="G124">
        <f t="shared" si="8"/>
        <v>100</v>
      </c>
      <c r="H124" t="str">
        <f t="shared" si="9"/>
        <v>Final</v>
      </c>
      <c r="J124">
        <v>100</v>
      </c>
      <c r="K124" t="s">
        <v>34</v>
      </c>
    </row>
  </sheetData>
  <sortState ref="J5:K124">
    <sortCondition ref="J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57" zoomScale="55" zoomScaleNormal="55" workbookViewId="0">
      <selection activeCell="A4" sqref="A4:C123"/>
    </sheetView>
  </sheetViews>
  <sheetFormatPr defaultRowHeight="15" x14ac:dyDescent="0.25"/>
  <cols>
    <col min="12" max="12" width="10.5703125" customWidth="1"/>
  </cols>
  <sheetData>
    <row r="1" spans="1:12" x14ac:dyDescent="0.25">
      <c r="C1" s="1" t="s">
        <v>12</v>
      </c>
      <c r="K1" s="1"/>
    </row>
    <row r="2" spans="1:12" x14ac:dyDescent="0.25">
      <c r="C2" s="1"/>
      <c r="D2" s="1" t="s">
        <v>13</v>
      </c>
      <c r="K2" s="1"/>
      <c r="L2" s="1"/>
    </row>
    <row r="3" spans="1:12" x14ac:dyDescent="0.25">
      <c r="A3" t="s">
        <v>16</v>
      </c>
      <c r="B3" t="s">
        <v>3</v>
      </c>
      <c r="C3" t="s">
        <v>4</v>
      </c>
      <c r="D3" t="s">
        <v>21</v>
      </c>
      <c r="E3" t="s">
        <v>14</v>
      </c>
    </row>
    <row r="4" spans="1:12" x14ac:dyDescent="0.25">
      <c r="A4">
        <v>0</v>
      </c>
      <c r="B4" t="s">
        <v>6</v>
      </c>
      <c r="C4">
        <f>D4+E4</f>
        <v>19</v>
      </c>
      <c r="D4">
        <f>RANK(A4,$A$4:$A$123,1)</f>
        <v>1</v>
      </c>
      <c r="E4">
        <f>(COUNT($A$4:$A$123)+1-RANK(A4, $A$4:$A$123, 0)-RANK(A4, $A$4:$A$123, 1))/2</f>
        <v>18</v>
      </c>
    </row>
    <row r="5" spans="1:12" x14ac:dyDescent="0.25">
      <c r="A5">
        <v>0</v>
      </c>
      <c r="B5" t="s">
        <v>6</v>
      </c>
      <c r="C5">
        <f t="shared" ref="C5:C68" si="0">D5+E5</f>
        <v>19</v>
      </c>
      <c r="D5">
        <f t="shared" ref="D5:D68" si="1">RANK(A5,$A$4:$A$123,1)</f>
        <v>1</v>
      </c>
      <c r="E5">
        <f t="shared" ref="E5:E68" si="2">(COUNT($A$4:$A$123)+1-RANK(A5, $A$4:$A$123, 0)-RANK(A5, $A$4:$A$123, 1))/2</f>
        <v>18</v>
      </c>
    </row>
    <row r="6" spans="1:12" x14ac:dyDescent="0.25">
      <c r="A6">
        <v>0</v>
      </c>
      <c r="B6" t="s">
        <v>6</v>
      </c>
      <c r="C6">
        <f t="shared" si="0"/>
        <v>19</v>
      </c>
      <c r="D6">
        <f t="shared" si="1"/>
        <v>1</v>
      </c>
      <c r="E6">
        <f t="shared" si="2"/>
        <v>18</v>
      </c>
    </row>
    <row r="7" spans="1:12" x14ac:dyDescent="0.25">
      <c r="A7">
        <v>0</v>
      </c>
      <c r="B7" t="s">
        <v>6</v>
      </c>
      <c r="C7">
        <f t="shared" si="0"/>
        <v>19</v>
      </c>
      <c r="D7">
        <f t="shared" si="1"/>
        <v>1</v>
      </c>
      <c r="E7">
        <f t="shared" si="2"/>
        <v>18</v>
      </c>
    </row>
    <row r="8" spans="1:12" x14ac:dyDescent="0.25">
      <c r="A8">
        <v>0</v>
      </c>
      <c r="B8" t="s">
        <v>6</v>
      </c>
      <c r="C8">
        <f t="shared" si="0"/>
        <v>19</v>
      </c>
      <c r="D8">
        <f t="shared" si="1"/>
        <v>1</v>
      </c>
      <c r="E8">
        <f t="shared" si="2"/>
        <v>18</v>
      </c>
    </row>
    <row r="9" spans="1:12" x14ac:dyDescent="0.25">
      <c r="A9">
        <v>0</v>
      </c>
      <c r="B9" t="s">
        <v>6</v>
      </c>
      <c r="C9">
        <f t="shared" si="0"/>
        <v>19</v>
      </c>
      <c r="D9">
        <f t="shared" si="1"/>
        <v>1</v>
      </c>
      <c r="E9">
        <f t="shared" si="2"/>
        <v>18</v>
      </c>
    </row>
    <row r="10" spans="1:12" x14ac:dyDescent="0.25">
      <c r="A10">
        <v>0</v>
      </c>
      <c r="B10" t="s">
        <v>6</v>
      </c>
      <c r="C10">
        <f t="shared" si="0"/>
        <v>19</v>
      </c>
      <c r="D10">
        <f t="shared" si="1"/>
        <v>1</v>
      </c>
      <c r="E10">
        <f t="shared" si="2"/>
        <v>18</v>
      </c>
    </row>
    <row r="11" spans="1:12" x14ac:dyDescent="0.25">
      <c r="A11">
        <v>0</v>
      </c>
      <c r="B11" t="s">
        <v>6</v>
      </c>
      <c r="C11">
        <f t="shared" si="0"/>
        <v>19</v>
      </c>
      <c r="D11">
        <f t="shared" si="1"/>
        <v>1</v>
      </c>
      <c r="E11">
        <f t="shared" si="2"/>
        <v>18</v>
      </c>
    </row>
    <row r="12" spans="1:12" x14ac:dyDescent="0.25">
      <c r="A12">
        <v>0</v>
      </c>
      <c r="B12" t="s">
        <v>6</v>
      </c>
      <c r="C12">
        <f t="shared" si="0"/>
        <v>19</v>
      </c>
      <c r="D12">
        <f t="shared" si="1"/>
        <v>1</v>
      </c>
      <c r="E12">
        <f t="shared" si="2"/>
        <v>18</v>
      </c>
    </row>
    <row r="13" spans="1:12" x14ac:dyDescent="0.25">
      <c r="A13">
        <v>0</v>
      </c>
      <c r="B13" t="s">
        <v>6</v>
      </c>
      <c r="C13">
        <f t="shared" si="0"/>
        <v>19</v>
      </c>
      <c r="D13">
        <f t="shared" si="1"/>
        <v>1</v>
      </c>
      <c r="E13">
        <f t="shared" si="2"/>
        <v>18</v>
      </c>
    </row>
    <row r="14" spans="1:12" x14ac:dyDescent="0.25">
      <c r="A14">
        <v>0</v>
      </c>
      <c r="B14" t="s">
        <v>6</v>
      </c>
      <c r="C14">
        <f t="shared" si="0"/>
        <v>19</v>
      </c>
      <c r="D14">
        <f t="shared" si="1"/>
        <v>1</v>
      </c>
      <c r="E14">
        <f t="shared" si="2"/>
        <v>18</v>
      </c>
    </row>
    <row r="15" spans="1:12" x14ac:dyDescent="0.25">
      <c r="A15">
        <v>0</v>
      </c>
      <c r="B15" t="s">
        <v>6</v>
      </c>
      <c r="C15">
        <f t="shared" si="0"/>
        <v>19</v>
      </c>
      <c r="D15">
        <f t="shared" si="1"/>
        <v>1</v>
      </c>
      <c r="E15">
        <f t="shared" si="2"/>
        <v>18</v>
      </c>
    </row>
    <row r="16" spans="1:12" x14ac:dyDescent="0.25">
      <c r="A16">
        <v>0</v>
      </c>
      <c r="B16" t="s">
        <v>6</v>
      </c>
      <c r="C16">
        <f t="shared" si="0"/>
        <v>19</v>
      </c>
      <c r="D16">
        <f t="shared" si="1"/>
        <v>1</v>
      </c>
      <c r="E16">
        <f t="shared" si="2"/>
        <v>18</v>
      </c>
    </row>
    <row r="17" spans="1:5" x14ac:dyDescent="0.25">
      <c r="A17">
        <v>0</v>
      </c>
      <c r="B17" t="s">
        <v>6</v>
      </c>
      <c r="C17">
        <f t="shared" si="0"/>
        <v>19</v>
      </c>
      <c r="D17">
        <f t="shared" si="1"/>
        <v>1</v>
      </c>
      <c r="E17">
        <f t="shared" si="2"/>
        <v>18</v>
      </c>
    </row>
    <row r="18" spans="1:5" x14ac:dyDescent="0.25">
      <c r="A18">
        <v>0</v>
      </c>
      <c r="B18" t="s">
        <v>6</v>
      </c>
      <c r="C18">
        <f t="shared" si="0"/>
        <v>19</v>
      </c>
      <c r="D18">
        <f t="shared" si="1"/>
        <v>1</v>
      </c>
      <c r="E18">
        <f t="shared" si="2"/>
        <v>18</v>
      </c>
    </row>
    <row r="19" spans="1:5" x14ac:dyDescent="0.25">
      <c r="A19">
        <v>0</v>
      </c>
      <c r="B19" t="s">
        <v>6</v>
      </c>
      <c r="C19">
        <f t="shared" si="0"/>
        <v>19</v>
      </c>
      <c r="D19">
        <f t="shared" si="1"/>
        <v>1</v>
      </c>
      <c r="E19">
        <f t="shared" si="2"/>
        <v>18</v>
      </c>
    </row>
    <row r="20" spans="1:5" x14ac:dyDescent="0.25">
      <c r="A20">
        <v>0</v>
      </c>
      <c r="B20" t="s">
        <v>6</v>
      </c>
      <c r="C20">
        <f t="shared" si="0"/>
        <v>19</v>
      </c>
      <c r="D20">
        <f t="shared" si="1"/>
        <v>1</v>
      </c>
      <c r="E20">
        <f t="shared" si="2"/>
        <v>18</v>
      </c>
    </row>
    <row r="21" spans="1:5" x14ac:dyDescent="0.25">
      <c r="A21">
        <v>0</v>
      </c>
      <c r="B21" t="s">
        <v>6</v>
      </c>
      <c r="C21">
        <f t="shared" si="0"/>
        <v>19</v>
      </c>
      <c r="D21">
        <f t="shared" si="1"/>
        <v>1</v>
      </c>
      <c r="E21">
        <f t="shared" si="2"/>
        <v>18</v>
      </c>
    </row>
    <row r="22" spans="1:5" x14ac:dyDescent="0.25">
      <c r="A22">
        <v>0</v>
      </c>
      <c r="B22" t="s">
        <v>6</v>
      </c>
      <c r="C22">
        <f t="shared" si="0"/>
        <v>19</v>
      </c>
      <c r="D22">
        <f t="shared" si="1"/>
        <v>1</v>
      </c>
      <c r="E22">
        <f t="shared" si="2"/>
        <v>18</v>
      </c>
    </row>
    <row r="23" spans="1:5" x14ac:dyDescent="0.25">
      <c r="A23">
        <v>0</v>
      </c>
      <c r="B23" t="s">
        <v>6</v>
      </c>
      <c r="C23">
        <f t="shared" si="0"/>
        <v>19</v>
      </c>
      <c r="D23">
        <f t="shared" si="1"/>
        <v>1</v>
      </c>
      <c r="E23">
        <f t="shared" si="2"/>
        <v>18</v>
      </c>
    </row>
    <row r="24" spans="1:5" x14ac:dyDescent="0.25">
      <c r="A24">
        <v>0</v>
      </c>
      <c r="B24" t="s">
        <v>6</v>
      </c>
      <c r="C24">
        <f t="shared" si="0"/>
        <v>19</v>
      </c>
      <c r="D24">
        <f t="shared" si="1"/>
        <v>1</v>
      </c>
      <c r="E24">
        <f t="shared" si="2"/>
        <v>18</v>
      </c>
    </row>
    <row r="25" spans="1:5" x14ac:dyDescent="0.25">
      <c r="A25">
        <v>0</v>
      </c>
      <c r="B25" t="s">
        <v>6</v>
      </c>
      <c r="C25">
        <f t="shared" si="0"/>
        <v>19</v>
      </c>
      <c r="D25">
        <f t="shared" si="1"/>
        <v>1</v>
      </c>
      <c r="E25">
        <f t="shared" si="2"/>
        <v>18</v>
      </c>
    </row>
    <row r="26" spans="1:5" x14ac:dyDescent="0.25">
      <c r="A26">
        <v>0</v>
      </c>
      <c r="B26" t="s">
        <v>6</v>
      </c>
      <c r="C26">
        <f t="shared" si="0"/>
        <v>19</v>
      </c>
      <c r="D26">
        <f t="shared" si="1"/>
        <v>1</v>
      </c>
      <c r="E26">
        <f t="shared" si="2"/>
        <v>18</v>
      </c>
    </row>
    <row r="27" spans="1:5" x14ac:dyDescent="0.25">
      <c r="A27">
        <v>0</v>
      </c>
      <c r="B27" t="s">
        <v>6</v>
      </c>
      <c r="C27">
        <f t="shared" si="0"/>
        <v>19</v>
      </c>
      <c r="D27">
        <f t="shared" si="1"/>
        <v>1</v>
      </c>
      <c r="E27">
        <f t="shared" si="2"/>
        <v>18</v>
      </c>
    </row>
    <row r="28" spans="1:5" x14ac:dyDescent="0.25">
      <c r="A28">
        <v>0</v>
      </c>
      <c r="B28" t="s">
        <v>6</v>
      </c>
      <c r="C28">
        <f t="shared" si="0"/>
        <v>19</v>
      </c>
      <c r="D28">
        <f t="shared" si="1"/>
        <v>1</v>
      </c>
      <c r="E28">
        <f t="shared" si="2"/>
        <v>18</v>
      </c>
    </row>
    <row r="29" spans="1:5" x14ac:dyDescent="0.25">
      <c r="A29">
        <v>0</v>
      </c>
      <c r="B29" t="s">
        <v>6</v>
      </c>
      <c r="C29">
        <f t="shared" si="0"/>
        <v>19</v>
      </c>
      <c r="D29">
        <f t="shared" si="1"/>
        <v>1</v>
      </c>
      <c r="E29">
        <f t="shared" si="2"/>
        <v>18</v>
      </c>
    </row>
    <row r="30" spans="1:5" x14ac:dyDescent="0.25">
      <c r="A30">
        <v>0</v>
      </c>
      <c r="B30" t="s">
        <v>6</v>
      </c>
      <c r="C30">
        <f t="shared" si="0"/>
        <v>19</v>
      </c>
      <c r="D30">
        <f t="shared" si="1"/>
        <v>1</v>
      </c>
      <c r="E30">
        <f t="shared" si="2"/>
        <v>18</v>
      </c>
    </row>
    <row r="31" spans="1:5" x14ac:dyDescent="0.25">
      <c r="A31">
        <v>0</v>
      </c>
      <c r="B31" t="s">
        <v>6</v>
      </c>
      <c r="C31">
        <f t="shared" si="0"/>
        <v>19</v>
      </c>
      <c r="D31">
        <f t="shared" si="1"/>
        <v>1</v>
      </c>
      <c r="E31">
        <f t="shared" si="2"/>
        <v>18</v>
      </c>
    </row>
    <row r="32" spans="1:5" x14ac:dyDescent="0.25">
      <c r="A32">
        <v>0</v>
      </c>
      <c r="B32" t="s">
        <v>6</v>
      </c>
      <c r="C32">
        <f t="shared" si="0"/>
        <v>19</v>
      </c>
      <c r="D32">
        <f t="shared" si="1"/>
        <v>1</v>
      </c>
      <c r="E32">
        <f t="shared" si="2"/>
        <v>18</v>
      </c>
    </row>
    <row r="33" spans="1:5" x14ac:dyDescent="0.25">
      <c r="A33">
        <v>0</v>
      </c>
      <c r="B33" t="s">
        <v>34</v>
      </c>
      <c r="C33">
        <f t="shared" si="0"/>
        <v>19</v>
      </c>
      <c r="D33">
        <f t="shared" si="1"/>
        <v>1</v>
      </c>
      <c r="E33">
        <f t="shared" si="2"/>
        <v>18</v>
      </c>
    </row>
    <row r="34" spans="1:5" x14ac:dyDescent="0.25">
      <c r="A34">
        <v>0</v>
      </c>
      <c r="B34" t="s">
        <v>34</v>
      </c>
      <c r="C34">
        <f t="shared" si="0"/>
        <v>19</v>
      </c>
      <c r="D34">
        <f t="shared" si="1"/>
        <v>1</v>
      </c>
      <c r="E34">
        <f t="shared" si="2"/>
        <v>18</v>
      </c>
    </row>
    <row r="35" spans="1:5" x14ac:dyDescent="0.25">
      <c r="A35">
        <v>0</v>
      </c>
      <c r="B35" t="s">
        <v>34</v>
      </c>
      <c r="C35">
        <f t="shared" si="0"/>
        <v>19</v>
      </c>
      <c r="D35">
        <f t="shared" si="1"/>
        <v>1</v>
      </c>
      <c r="E35">
        <f t="shared" si="2"/>
        <v>18</v>
      </c>
    </row>
    <row r="36" spans="1:5" x14ac:dyDescent="0.25">
      <c r="A36">
        <v>0</v>
      </c>
      <c r="B36" t="s">
        <v>34</v>
      </c>
      <c r="C36">
        <f t="shared" si="0"/>
        <v>19</v>
      </c>
      <c r="D36">
        <f t="shared" si="1"/>
        <v>1</v>
      </c>
      <c r="E36">
        <f t="shared" si="2"/>
        <v>18</v>
      </c>
    </row>
    <row r="37" spans="1:5" x14ac:dyDescent="0.25">
      <c r="A37">
        <v>0</v>
      </c>
      <c r="B37" t="s">
        <v>34</v>
      </c>
      <c r="C37">
        <f t="shared" si="0"/>
        <v>19</v>
      </c>
      <c r="D37">
        <f t="shared" si="1"/>
        <v>1</v>
      </c>
      <c r="E37">
        <f t="shared" si="2"/>
        <v>18</v>
      </c>
    </row>
    <row r="38" spans="1:5" x14ac:dyDescent="0.25">
      <c r="A38">
        <v>0</v>
      </c>
      <c r="B38" t="s">
        <v>34</v>
      </c>
      <c r="C38">
        <f t="shared" si="0"/>
        <v>19</v>
      </c>
      <c r="D38">
        <f t="shared" si="1"/>
        <v>1</v>
      </c>
      <c r="E38">
        <f t="shared" si="2"/>
        <v>18</v>
      </c>
    </row>
    <row r="39" spans="1:5" x14ac:dyDescent="0.25">
      <c r="A39">
        <v>0</v>
      </c>
      <c r="B39" t="s">
        <v>34</v>
      </c>
      <c r="C39">
        <f t="shared" si="0"/>
        <v>19</v>
      </c>
      <c r="D39">
        <f t="shared" si="1"/>
        <v>1</v>
      </c>
      <c r="E39">
        <f t="shared" si="2"/>
        <v>18</v>
      </c>
    </row>
    <row r="40" spans="1:5" x14ac:dyDescent="0.25">
      <c r="A40">
        <v>0</v>
      </c>
      <c r="B40" t="s">
        <v>34</v>
      </c>
      <c r="C40">
        <f t="shared" si="0"/>
        <v>19</v>
      </c>
      <c r="D40">
        <f t="shared" si="1"/>
        <v>1</v>
      </c>
      <c r="E40">
        <f t="shared" si="2"/>
        <v>18</v>
      </c>
    </row>
    <row r="41" spans="1:5" x14ac:dyDescent="0.25">
      <c r="A41">
        <v>16.2</v>
      </c>
      <c r="B41" t="s">
        <v>6</v>
      </c>
      <c r="C41">
        <f t="shared" si="0"/>
        <v>38</v>
      </c>
      <c r="D41">
        <f t="shared" si="1"/>
        <v>38</v>
      </c>
      <c r="E41">
        <f t="shared" si="2"/>
        <v>0</v>
      </c>
    </row>
    <row r="42" spans="1:5" x14ac:dyDescent="0.25">
      <c r="A42">
        <v>19.899999999999999</v>
      </c>
      <c r="B42" t="s">
        <v>34</v>
      </c>
      <c r="C42">
        <f t="shared" si="0"/>
        <v>39</v>
      </c>
      <c r="D42">
        <f t="shared" si="1"/>
        <v>39</v>
      </c>
      <c r="E42">
        <f t="shared" si="2"/>
        <v>0</v>
      </c>
    </row>
    <row r="43" spans="1:5" x14ac:dyDescent="0.25">
      <c r="A43">
        <v>28</v>
      </c>
      <c r="B43" t="s">
        <v>6</v>
      </c>
      <c r="C43">
        <f t="shared" si="0"/>
        <v>40</v>
      </c>
      <c r="D43">
        <f t="shared" si="1"/>
        <v>40</v>
      </c>
      <c r="E43">
        <f t="shared" si="2"/>
        <v>0</v>
      </c>
    </row>
    <row r="44" spans="1:5" x14ac:dyDescent="0.25">
      <c r="A44">
        <v>31.3</v>
      </c>
      <c r="B44" t="s">
        <v>34</v>
      </c>
      <c r="C44">
        <f t="shared" si="0"/>
        <v>41</v>
      </c>
      <c r="D44">
        <f t="shared" si="1"/>
        <v>41</v>
      </c>
      <c r="E44">
        <f t="shared" si="2"/>
        <v>0</v>
      </c>
    </row>
    <row r="45" spans="1:5" x14ac:dyDescent="0.25">
      <c r="A45">
        <v>34.799999999999997</v>
      </c>
      <c r="B45" t="s">
        <v>6</v>
      </c>
      <c r="C45">
        <f t="shared" si="0"/>
        <v>42.5</v>
      </c>
      <c r="D45">
        <f t="shared" si="1"/>
        <v>42</v>
      </c>
      <c r="E45">
        <f t="shared" si="2"/>
        <v>0.5</v>
      </c>
    </row>
    <row r="46" spans="1:5" x14ac:dyDescent="0.25">
      <c r="A46">
        <v>34.799999999999997</v>
      </c>
      <c r="B46" t="s">
        <v>34</v>
      </c>
      <c r="C46">
        <f t="shared" si="0"/>
        <v>42.5</v>
      </c>
      <c r="D46">
        <f t="shared" si="1"/>
        <v>42</v>
      </c>
      <c r="E46">
        <f t="shared" si="2"/>
        <v>0.5</v>
      </c>
    </row>
    <row r="47" spans="1:5" x14ac:dyDescent="0.25">
      <c r="A47">
        <v>34.9</v>
      </c>
      <c r="B47" t="s">
        <v>6</v>
      </c>
      <c r="C47">
        <f t="shared" si="0"/>
        <v>44</v>
      </c>
      <c r="D47">
        <f t="shared" si="1"/>
        <v>44</v>
      </c>
      <c r="E47">
        <f t="shared" si="2"/>
        <v>0</v>
      </c>
    </row>
    <row r="48" spans="1:5" x14ac:dyDescent="0.25">
      <c r="A48">
        <v>38.4</v>
      </c>
      <c r="B48" t="s">
        <v>6</v>
      </c>
      <c r="C48">
        <f t="shared" si="0"/>
        <v>45</v>
      </c>
      <c r="D48">
        <f t="shared" si="1"/>
        <v>45</v>
      </c>
      <c r="E48">
        <f t="shared" si="2"/>
        <v>0</v>
      </c>
    </row>
    <row r="49" spans="1:5" x14ac:dyDescent="0.25">
      <c r="A49">
        <v>38.9</v>
      </c>
      <c r="B49" t="s">
        <v>6</v>
      </c>
      <c r="C49">
        <f t="shared" si="0"/>
        <v>46</v>
      </c>
      <c r="D49">
        <f t="shared" si="1"/>
        <v>46</v>
      </c>
      <c r="E49">
        <f t="shared" si="2"/>
        <v>0</v>
      </c>
    </row>
    <row r="50" spans="1:5" x14ac:dyDescent="0.25">
      <c r="A50">
        <v>39.200000000000003</v>
      </c>
      <c r="B50" t="s">
        <v>6</v>
      </c>
      <c r="C50">
        <f t="shared" si="0"/>
        <v>47.5</v>
      </c>
      <c r="D50">
        <f t="shared" si="1"/>
        <v>47</v>
      </c>
      <c r="E50">
        <f t="shared" si="2"/>
        <v>0.5</v>
      </c>
    </row>
    <row r="51" spans="1:5" x14ac:dyDescent="0.25">
      <c r="A51">
        <v>39.200000000000003</v>
      </c>
      <c r="B51" t="s">
        <v>6</v>
      </c>
      <c r="C51">
        <f t="shared" si="0"/>
        <v>47.5</v>
      </c>
      <c r="D51">
        <f t="shared" si="1"/>
        <v>47</v>
      </c>
      <c r="E51">
        <f t="shared" si="2"/>
        <v>0.5</v>
      </c>
    </row>
    <row r="52" spans="1:5" x14ac:dyDescent="0.25">
      <c r="A52">
        <v>40.4</v>
      </c>
      <c r="B52" t="s">
        <v>34</v>
      </c>
      <c r="C52">
        <f t="shared" si="0"/>
        <v>49</v>
      </c>
      <c r="D52">
        <f t="shared" si="1"/>
        <v>49</v>
      </c>
      <c r="E52">
        <f t="shared" si="2"/>
        <v>0</v>
      </c>
    </row>
    <row r="53" spans="1:5" x14ac:dyDescent="0.25">
      <c r="A53">
        <v>40.6</v>
      </c>
      <c r="B53" t="s">
        <v>6</v>
      </c>
      <c r="C53">
        <f t="shared" si="0"/>
        <v>50</v>
      </c>
      <c r="D53">
        <f t="shared" si="1"/>
        <v>50</v>
      </c>
      <c r="E53">
        <f t="shared" si="2"/>
        <v>0</v>
      </c>
    </row>
    <row r="54" spans="1:5" x14ac:dyDescent="0.25">
      <c r="A54">
        <v>44.1</v>
      </c>
      <c r="B54" t="s">
        <v>34</v>
      </c>
      <c r="C54">
        <f t="shared" si="0"/>
        <v>51</v>
      </c>
      <c r="D54">
        <f t="shared" si="1"/>
        <v>51</v>
      </c>
      <c r="E54">
        <f t="shared" si="2"/>
        <v>0</v>
      </c>
    </row>
    <row r="55" spans="1:5" x14ac:dyDescent="0.25">
      <c r="A55">
        <v>45.7</v>
      </c>
      <c r="B55" t="s">
        <v>34</v>
      </c>
      <c r="C55">
        <f t="shared" si="0"/>
        <v>52</v>
      </c>
      <c r="D55">
        <f t="shared" si="1"/>
        <v>52</v>
      </c>
      <c r="E55">
        <f t="shared" si="2"/>
        <v>0</v>
      </c>
    </row>
    <row r="56" spans="1:5" x14ac:dyDescent="0.25">
      <c r="A56">
        <v>46.6</v>
      </c>
      <c r="B56" t="s">
        <v>34</v>
      </c>
      <c r="C56">
        <f t="shared" si="0"/>
        <v>53</v>
      </c>
      <c r="D56">
        <f t="shared" si="1"/>
        <v>53</v>
      </c>
      <c r="E56">
        <f t="shared" si="2"/>
        <v>0</v>
      </c>
    </row>
    <row r="57" spans="1:5" x14ac:dyDescent="0.25">
      <c r="A57">
        <v>49.3</v>
      </c>
      <c r="B57" t="s">
        <v>6</v>
      </c>
      <c r="C57">
        <f t="shared" si="0"/>
        <v>54</v>
      </c>
      <c r="D57">
        <f t="shared" si="1"/>
        <v>54</v>
      </c>
      <c r="E57">
        <f t="shared" si="2"/>
        <v>0</v>
      </c>
    </row>
    <row r="58" spans="1:5" x14ac:dyDescent="0.25">
      <c r="A58">
        <v>51</v>
      </c>
      <c r="B58" t="s">
        <v>6</v>
      </c>
      <c r="C58">
        <f t="shared" si="0"/>
        <v>55</v>
      </c>
      <c r="D58">
        <f t="shared" si="1"/>
        <v>55</v>
      </c>
      <c r="E58">
        <f t="shared" si="2"/>
        <v>0</v>
      </c>
    </row>
    <row r="59" spans="1:5" x14ac:dyDescent="0.25">
      <c r="A59">
        <v>52.3</v>
      </c>
      <c r="B59" t="s">
        <v>6</v>
      </c>
      <c r="C59">
        <f t="shared" si="0"/>
        <v>56</v>
      </c>
      <c r="D59">
        <f t="shared" si="1"/>
        <v>56</v>
      </c>
      <c r="E59">
        <f t="shared" si="2"/>
        <v>0</v>
      </c>
    </row>
    <row r="60" spans="1:5" x14ac:dyDescent="0.25">
      <c r="A60">
        <v>55.8</v>
      </c>
      <c r="B60" t="s">
        <v>6</v>
      </c>
      <c r="C60">
        <f t="shared" si="0"/>
        <v>57</v>
      </c>
      <c r="D60">
        <f t="shared" si="1"/>
        <v>57</v>
      </c>
      <c r="E60">
        <f t="shared" si="2"/>
        <v>0</v>
      </c>
    </row>
    <row r="61" spans="1:5" x14ac:dyDescent="0.25">
      <c r="A61">
        <v>56.6</v>
      </c>
      <c r="B61" t="s">
        <v>6</v>
      </c>
      <c r="C61">
        <f t="shared" si="0"/>
        <v>58</v>
      </c>
      <c r="D61">
        <f t="shared" si="1"/>
        <v>58</v>
      </c>
      <c r="E61">
        <f t="shared" si="2"/>
        <v>0</v>
      </c>
    </row>
    <row r="62" spans="1:5" x14ac:dyDescent="0.25">
      <c r="A62">
        <v>62.1</v>
      </c>
      <c r="B62" t="s">
        <v>34</v>
      </c>
      <c r="C62">
        <f t="shared" si="0"/>
        <v>59</v>
      </c>
      <c r="D62">
        <f t="shared" si="1"/>
        <v>59</v>
      </c>
      <c r="E62">
        <f t="shared" si="2"/>
        <v>0</v>
      </c>
    </row>
    <row r="63" spans="1:5" x14ac:dyDescent="0.25">
      <c r="A63">
        <v>62.4</v>
      </c>
      <c r="B63" t="s">
        <v>34</v>
      </c>
      <c r="C63">
        <f t="shared" si="0"/>
        <v>60</v>
      </c>
      <c r="D63">
        <f t="shared" si="1"/>
        <v>60</v>
      </c>
      <c r="E63">
        <f t="shared" si="2"/>
        <v>0</v>
      </c>
    </row>
    <row r="64" spans="1:5" x14ac:dyDescent="0.25">
      <c r="A64">
        <v>64.400000000000006</v>
      </c>
      <c r="B64" t="s">
        <v>6</v>
      </c>
      <c r="C64">
        <f t="shared" si="0"/>
        <v>61</v>
      </c>
      <c r="D64">
        <f t="shared" si="1"/>
        <v>61</v>
      </c>
      <c r="E64">
        <f t="shared" si="2"/>
        <v>0</v>
      </c>
    </row>
    <row r="65" spans="1:5" x14ac:dyDescent="0.25">
      <c r="A65">
        <v>65.2</v>
      </c>
      <c r="B65" t="s">
        <v>34</v>
      </c>
      <c r="C65">
        <f t="shared" si="0"/>
        <v>62</v>
      </c>
      <c r="D65">
        <f t="shared" si="1"/>
        <v>62</v>
      </c>
      <c r="E65">
        <f t="shared" si="2"/>
        <v>0</v>
      </c>
    </row>
    <row r="66" spans="1:5" x14ac:dyDescent="0.25">
      <c r="A66">
        <v>66.3</v>
      </c>
      <c r="B66" t="s">
        <v>34</v>
      </c>
      <c r="C66">
        <f t="shared" si="0"/>
        <v>63</v>
      </c>
      <c r="D66">
        <f t="shared" si="1"/>
        <v>63</v>
      </c>
      <c r="E66">
        <f t="shared" si="2"/>
        <v>0</v>
      </c>
    </row>
    <row r="67" spans="1:5" x14ac:dyDescent="0.25">
      <c r="A67">
        <v>66.7</v>
      </c>
      <c r="B67" t="s">
        <v>6</v>
      </c>
      <c r="C67">
        <f t="shared" si="0"/>
        <v>64</v>
      </c>
      <c r="D67">
        <f t="shared" si="1"/>
        <v>64</v>
      </c>
      <c r="E67">
        <f t="shared" si="2"/>
        <v>0</v>
      </c>
    </row>
    <row r="68" spans="1:5" x14ac:dyDescent="0.25">
      <c r="A68">
        <v>70</v>
      </c>
      <c r="B68" t="s">
        <v>34</v>
      </c>
      <c r="C68">
        <f t="shared" si="0"/>
        <v>65</v>
      </c>
      <c r="D68">
        <f t="shared" si="1"/>
        <v>65</v>
      </c>
      <c r="E68">
        <f t="shared" si="2"/>
        <v>0</v>
      </c>
    </row>
    <row r="69" spans="1:5" x14ac:dyDescent="0.25">
      <c r="A69">
        <v>70.099999999999994</v>
      </c>
      <c r="B69" t="s">
        <v>6</v>
      </c>
      <c r="C69">
        <f t="shared" ref="C69:C123" si="3">D69+E69</f>
        <v>66</v>
      </c>
      <c r="D69">
        <f t="shared" ref="D69:D123" si="4">RANK(A69,$A$4:$A$123,1)</f>
        <v>66</v>
      </c>
      <c r="E69">
        <f t="shared" ref="E69:E123" si="5">(COUNT($A$4:$A$123)+1-RANK(A69, $A$4:$A$123, 0)-RANK(A69, $A$4:$A$123, 1))/2</f>
        <v>0</v>
      </c>
    </row>
    <row r="70" spans="1:5" x14ac:dyDescent="0.25">
      <c r="A70">
        <v>73.900000000000006</v>
      </c>
      <c r="B70" t="s">
        <v>6</v>
      </c>
      <c r="C70">
        <f t="shared" si="3"/>
        <v>67</v>
      </c>
      <c r="D70">
        <f t="shared" si="4"/>
        <v>67</v>
      </c>
      <c r="E70">
        <f t="shared" si="5"/>
        <v>0</v>
      </c>
    </row>
    <row r="71" spans="1:5" x14ac:dyDescent="0.25">
      <c r="A71">
        <v>74.3</v>
      </c>
      <c r="B71" t="s">
        <v>34</v>
      </c>
      <c r="C71">
        <f t="shared" si="3"/>
        <v>68</v>
      </c>
      <c r="D71">
        <f t="shared" si="4"/>
        <v>68</v>
      </c>
      <c r="E71">
        <f t="shared" si="5"/>
        <v>0</v>
      </c>
    </row>
    <row r="72" spans="1:5" x14ac:dyDescent="0.25">
      <c r="A72">
        <v>74.5</v>
      </c>
      <c r="B72" t="s">
        <v>6</v>
      </c>
      <c r="C72">
        <f t="shared" si="3"/>
        <v>69</v>
      </c>
      <c r="D72">
        <f t="shared" si="4"/>
        <v>69</v>
      </c>
      <c r="E72">
        <f t="shared" si="5"/>
        <v>0</v>
      </c>
    </row>
    <row r="73" spans="1:5" x14ac:dyDescent="0.25">
      <c r="A73">
        <v>74.599999999999994</v>
      </c>
      <c r="B73" t="s">
        <v>6</v>
      </c>
      <c r="C73">
        <f t="shared" si="3"/>
        <v>70</v>
      </c>
      <c r="D73">
        <f t="shared" si="4"/>
        <v>70</v>
      </c>
      <c r="E73">
        <f t="shared" si="5"/>
        <v>0</v>
      </c>
    </row>
    <row r="74" spans="1:5" x14ac:dyDescent="0.25">
      <c r="A74">
        <v>75.5</v>
      </c>
      <c r="B74" t="s">
        <v>6</v>
      </c>
      <c r="C74">
        <f t="shared" si="3"/>
        <v>71</v>
      </c>
      <c r="D74">
        <f t="shared" si="4"/>
        <v>71</v>
      </c>
      <c r="E74">
        <f t="shared" si="5"/>
        <v>0</v>
      </c>
    </row>
    <row r="75" spans="1:5" x14ac:dyDescent="0.25">
      <c r="A75">
        <v>78.2</v>
      </c>
      <c r="B75" t="s">
        <v>6</v>
      </c>
      <c r="C75">
        <f t="shared" si="3"/>
        <v>72.5</v>
      </c>
      <c r="D75">
        <f t="shared" si="4"/>
        <v>72</v>
      </c>
      <c r="E75">
        <f t="shared" si="5"/>
        <v>0.5</v>
      </c>
    </row>
    <row r="76" spans="1:5" x14ac:dyDescent="0.25">
      <c r="A76">
        <v>78.2</v>
      </c>
      <c r="B76" t="s">
        <v>34</v>
      </c>
      <c r="C76">
        <f t="shared" si="3"/>
        <v>72.5</v>
      </c>
      <c r="D76">
        <f t="shared" si="4"/>
        <v>72</v>
      </c>
      <c r="E76">
        <f t="shared" si="5"/>
        <v>0.5</v>
      </c>
    </row>
    <row r="77" spans="1:5" x14ac:dyDescent="0.25">
      <c r="A77">
        <v>79.099999999999994</v>
      </c>
      <c r="B77" t="s">
        <v>6</v>
      </c>
      <c r="C77">
        <f t="shared" si="3"/>
        <v>74</v>
      </c>
      <c r="D77">
        <f t="shared" si="4"/>
        <v>74</v>
      </c>
      <c r="E77">
        <f t="shared" si="5"/>
        <v>0</v>
      </c>
    </row>
    <row r="78" spans="1:5" x14ac:dyDescent="0.25">
      <c r="A78">
        <v>82.4</v>
      </c>
      <c r="B78" t="s">
        <v>6</v>
      </c>
      <c r="C78">
        <f t="shared" si="3"/>
        <v>75</v>
      </c>
      <c r="D78">
        <f t="shared" si="4"/>
        <v>75</v>
      </c>
      <c r="E78">
        <f t="shared" si="5"/>
        <v>0</v>
      </c>
    </row>
    <row r="79" spans="1:5" x14ac:dyDescent="0.25">
      <c r="A79">
        <v>84.5</v>
      </c>
      <c r="B79" t="s">
        <v>34</v>
      </c>
      <c r="C79">
        <f t="shared" si="3"/>
        <v>76</v>
      </c>
      <c r="D79">
        <f t="shared" si="4"/>
        <v>76</v>
      </c>
      <c r="E79">
        <f t="shared" si="5"/>
        <v>0</v>
      </c>
    </row>
    <row r="80" spans="1:5" x14ac:dyDescent="0.25">
      <c r="A80">
        <v>84.6</v>
      </c>
      <c r="B80" t="s">
        <v>6</v>
      </c>
      <c r="C80">
        <f t="shared" si="3"/>
        <v>77</v>
      </c>
      <c r="D80">
        <f t="shared" si="4"/>
        <v>77</v>
      </c>
      <c r="E80">
        <f t="shared" si="5"/>
        <v>0</v>
      </c>
    </row>
    <row r="81" spans="1:5" x14ac:dyDescent="0.25">
      <c r="A81">
        <v>84.7</v>
      </c>
      <c r="B81" t="s">
        <v>34</v>
      </c>
      <c r="C81">
        <f t="shared" si="3"/>
        <v>78</v>
      </c>
      <c r="D81">
        <f t="shared" si="4"/>
        <v>78</v>
      </c>
      <c r="E81">
        <f t="shared" si="5"/>
        <v>0</v>
      </c>
    </row>
    <row r="82" spans="1:5" x14ac:dyDescent="0.25">
      <c r="A82">
        <v>86</v>
      </c>
      <c r="B82" t="s">
        <v>34</v>
      </c>
      <c r="C82">
        <f t="shared" si="3"/>
        <v>79</v>
      </c>
      <c r="D82">
        <f t="shared" si="4"/>
        <v>79</v>
      </c>
      <c r="E82">
        <f t="shared" si="5"/>
        <v>0</v>
      </c>
    </row>
    <row r="83" spans="1:5" x14ac:dyDescent="0.25">
      <c r="A83">
        <v>86.1</v>
      </c>
      <c r="B83" t="s">
        <v>6</v>
      </c>
      <c r="C83">
        <f t="shared" si="3"/>
        <v>80</v>
      </c>
      <c r="D83">
        <f t="shared" si="4"/>
        <v>80</v>
      </c>
      <c r="E83">
        <f t="shared" si="5"/>
        <v>0</v>
      </c>
    </row>
    <row r="84" spans="1:5" x14ac:dyDescent="0.25">
      <c r="A84">
        <v>86.4</v>
      </c>
      <c r="B84" t="s">
        <v>34</v>
      </c>
      <c r="C84">
        <f t="shared" si="3"/>
        <v>81</v>
      </c>
      <c r="D84">
        <f t="shared" si="4"/>
        <v>81</v>
      </c>
      <c r="E84">
        <f t="shared" si="5"/>
        <v>0</v>
      </c>
    </row>
    <row r="85" spans="1:5" x14ac:dyDescent="0.25">
      <c r="A85">
        <v>90.9</v>
      </c>
      <c r="B85" t="s">
        <v>34</v>
      </c>
      <c r="C85">
        <f t="shared" si="3"/>
        <v>82</v>
      </c>
      <c r="D85">
        <f t="shared" si="4"/>
        <v>82</v>
      </c>
      <c r="E85">
        <f t="shared" si="5"/>
        <v>0</v>
      </c>
    </row>
    <row r="86" spans="1:5" x14ac:dyDescent="0.25">
      <c r="A86">
        <v>91.7</v>
      </c>
      <c r="B86" t="s">
        <v>6</v>
      </c>
      <c r="C86">
        <f t="shared" si="3"/>
        <v>83</v>
      </c>
      <c r="D86">
        <f t="shared" si="4"/>
        <v>83</v>
      </c>
      <c r="E86">
        <f t="shared" si="5"/>
        <v>0</v>
      </c>
    </row>
    <row r="87" spans="1:5" x14ac:dyDescent="0.25">
      <c r="A87">
        <v>92</v>
      </c>
      <c r="B87" t="s">
        <v>34</v>
      </c>
      <c r="C87">
        <f t="shared" si="3"/>
        <v>84</v>
      </c>
      <c r="D87">
        <f t="shared" si="4"/>
        <v>84</v>
      </c>
      <c r="E87">
        <f t="shared" si="5"/>
        <v>0</v>
      </c>
    </row>
    <row r="88" spans="1:5" x14ac:dyDescent="0.25">
      <c r="A88">
        <v>92.1</v>
      </c>
      <c r="B88" t="s">
        <v>34</v>
      </c>
      <c r="C88">
        <f t="shared" si="3"/>
        <v>85</v>
      </c>
      <c r="D88">
        <f t="shared" si="4"/>
        <v>85</v>
      </c>
      <c r="E88">
        <f t="shared" si="5"/>
        <v>0</v>
      </c>
    </row>
    <row r="89" spans="1:5" x14ac:dyDescent="0.25">
      <c r="A89">
        <v>93.3</v>
      </c>
      <c r="B89" t="s">
        <v>34</v>
      </c>
      <c r="C89">
        <f t="shared" si="3"/>
        <v>86</v>
      </c>
      <c r="D89">
        <f t="shared" si="4"/>
        <v>86</v>
      </c>
      <c r="E89">
        <f t="shared" si="5"/>
        <v>0</v>
      </c>
    </row>
    <row r="90" spans="1:5" x14ac:dyDescent="0.25">
      <c r="A90">
        <v>93.5</v>
      </c>
      <c r="B90" t="s">
        <v>34</v>
      </c>
      <c r="C90">
        <f t="shared" si="3"/>
        <v>87</v>
      </c>
      <c r="D90">
        <f t="shared" si="4"/>
        <v>87</v>
      </c>
      <c r="E90">
        <f t="shared" si="5"/>
        <v>0</v>
      </c>
    </row>
    <row r="91" spans="1:5" x14ac:dyDescent="0.25">
      <c r="A91">
        <v>94</v>
      </c>
      <c r="B91" t="s">
        <v>34</v>
      </c>
      <c r="C91">
        <f t="shared" si="3"/>
        <v>88</v>
      </c>
      <c r="D91">
        <f t="shared" si="4"/>
        <v>88</v>
      </c>
      <c r="E91">
        <f t="shared" si="5"/>
        <v>0</v>
      </c>
    </row>
    <row r="92" spans="1:5" x14ac:dyDescent="0.25">
      <c r="A92">
        <v>94.9</v>
      </c>
      <c r="B92" t="s">
        <v>34</v>
      </c>
      <c r="C92">
        <f t="shared" si="3"/>
        <v>89</v>
      </c>
      <c r="D92">
        <f t="shared" si="4"/>
        <v>89</v>
      </c>
      <c r="E92">
        <f t="shared" si="5"/>
        <v>0</v>
      </c>
    </row>
    <row r="93" spans="1:5" x14ac:dyDescent="0.25">
      <c r="A93">
        <v>95.6</v>
      </c>
      <c r="B93" t="s">
        <v>34</v>
      </c>
      <c r="C93">
        <f t="shared" si="3"/>
        <v>90</v>
      </c>
      <c r="D93">
        <f t="shared" si="4"/>
        <v>90</v>
      </c>
      <c r="E93">
        <f t="shared" si="5"/>
        <v>0</v>
      </c>
    </row>
    <row r="94" spans="1:5" x14ac:dyDescent="0.25">
      <c r="A94">
        <v>95.9</v>
      </c>
      <c r="B94" t="s">
        <v>34</v>
      </c>
      <c r="C94">
        <f t="shared" si="3"/>
        <v>91.5</v>
      </c>
      <c r="D94">
        <f t="shared" si="4"/>
        <v>91</v>
      </c>
      <c r="E94">
        <f t="shared" si="5"/>
        <v>0.5</v>
      </c>
    </row>
    <row r="95" spans="1:5" x14ac:dyDescent="0.25">
      <c r="A95">
        <v>95.9</v>
      </c>
      <c r="B95" t="s">
        <v>34</v>
      </c>
      <c r="C95">
        <f t="shared" si="3"/>
        <v>91.5</v>
      </c>
      <c r="D95">
        <f t="shared" si="4"/>
        <v>91</v>
      </c>
      <c r="E95">
        <f t="shared" si="5"/>
        <v>0.5</v>
      </c>
    </row>
    <row r="96" spans="1:5" x14ac:dyDescent="0.25">
      <c r="A96">
        <v>96.4</v>
      </c>
      <c r="B96" t="s">
        <v>6</v>
      </c>
      <c r="C96">
        <f t="shared" si="3"/>
        <v>93.5</v>
      </c>
      <c r="D96">
        <f t="shared" si="4"/>
        <v>93</v>
      </c>
      <c r="E96">
        <f t="shared" si="5"/>
        <v>0.5</v>
      </c>
    </row>
    <row r="97" spans="1:5" x14ac:dyDescent="0.25">
      <c r="A97">
        <v>96.4</v>
      </c>
      <c r="B97" t="s">
        <v>34</v>
      </c>
      <c r="C97">
        <f t="shared" si="3"/>
        <v>93.5</v>
      </c>
      <c r="D97">
        <f t="shared" si="4"/>
        <v>93</v>
      </c>
      <c r="E97">
        <f t="shared" si="5"/>
        <v>0.5</v>
      </c>
    </row>
    <row r="98" spans="1:5" x14ac:dyDescent="0.25">
      <c r="A98">
        <v>96.6</v>
      </c>
      <c r="B98" t="s">
        <v>34</v>
      </c>
      <c r="C98">
        <f t="shared" si="3"/>
        <v>95</v>
      </c>
      <c r="D98">
        <f t="shared" si="4"/>
        <v>95</v>
      </c>
      <c r="E98">
        <f t="shared" si="5"/>
        <v>0</v>
      </c>
    </row>
    <row r="99" spans="1:5" x14ac:dyDescent="0.25">
      <c r="A99">
        <v>98</v>
      </c>
      <c r="B99" t="s">
        <v>34</v>
      </c>
      <c r="C99">
        <f t="shared" si="3"/>
        <v>96</v>
      </c>
      <c r="D99">
        <f t="shared" si="4"/>
        <v>96</v>
      </c>
      <c r="E99">
        <f t="shared" si="5"/>
        <v>0</v>
      </c>
    </row>
    <row r="100" spans="1:5" x14ac:dyDescent="0.25">
      <c r="A100">
        <v>98.2</v>
      </c>
      <c r="B100" t="s">
        <v>6</v>
      </c>
      <c r="C100">
        <f t="shared" si="3"/>
        <v>97</v>
      </c>
      <c r="D100">
        <f t="shared" si="4"/>
        <v>97</v>
      </c>
      <c r="E100">
        <f t="shared" si="5"/>
        <v>0</v>
      </c>
    </row>
    <row r="101" spans="1:5" x14ac:dyDescent="0.25">
      <c r="A101">
        <v>98.8</v>
      </c>
      <c r="B101" t="s">
        <v>34</v>
      </c>
      <c r="C101">
        <f t="shared" si="3"/>
        <v>98</v>
      </c>
      <c r="D101">
        <f t="shared" si="4"/>
        <v>98</v>
      </c>
      <c r="E101">
        <f t="shared" si="5"/>
        <v>0</v>
      </c>
    </row>
    <row r="102" spans="1:5" x14ac:dyDescent="0.25">
      <c r="A102">
        <v>99</v>
      </c>
      <c r="B102" t="s">
        <v>34</v>
      </c>
      <c r="C102">
        <f t="shared" si="3"/>
        <v>99</v>
      </c>
      <c r="D102">
        <f t="shared" si="4"/>
        <v>99</v>
      </c>
      <c r="E102">
        <f t="shared" si="5"/>
        <v>0</v>
      </c>
    </row>
    <row r="103" spans="1:5" x14ac:dyDescent="0.25">
      <c r="A103">
        <v>99.3</v>
      </c>
      <c r="B103" t="s">
        <v>34</v>
      </c>
      <c r="C103">
        <f t="shared" si="3"/>
        <v>100</v>
      </c>
      <c r="D103">
        <f t="shared" si="4"/>
        <v>100</v>
      </c>
      <c r="E103">
        <f t="shared" si="5"/>
        <v>0</v>
      </c>
    </row>
    <row r="104" spans="1:5" x14ac:dyDescent="0.25">
      <c r="A104">
        <v>99.4</v>
      </c>
      <c r="B104" t="s">
        <v>34</v>
      </c>
      <c r="C104">
        <f t="shared" si="3"/>
        <v>101</v>
      </c>
      <c r="D104">
        <f t="shared" si="4"/>
        <v>101</v>
      </c>
      <c r="E104">
        <f t="shared" si="5"/>
        <v>0</v>
      </c>
    </row>
    <row r="105" spans="1:5" x14ac:dyDescent="0.25">
      <c r="A105">
        <v>99.6</v>
      </c>
      <c r="B105" t="s">
        <v>34</v>
      </c>
      <c r="C105">
        <f t="shared" si="3"/>
        <v>102.5</v>
      </c>
      <c r="D105">
        <f t="shared" si="4"/>
        <v>102</v>
      </c>
      <c r="E105">
        <f t="shared" si="5"/>
        <v>0.5</v>
      </c>
    </row>
    <row r="106" spans="1:5" x14ac:dyDescent="0.25">
      <c r="A106">
        <v>99.6</v>
      </c>
      <c r="B106" t="s">
        <v>34</v>
      </c>
      <c r="C106">
        <f t="shared" si="3"/>
        <v>102.5</v>
      </c>
      <c r="D106">
        <f t="shared" si="4"/>
        <v>102</v>
      </c>
      <c r="E106">
        <f t="shared" si="5"/>
        <v>0.5</v>
      </c>
    </row>
    <row r="107" spans="1:5" x14ac:dyDescent="0.25">
      <c r="A107">
        <v>99.8</v>
      </c>
      <c r="B107" t="s">
        <v>34</v>
      </c>
      <c r="C107">
        <f t="shared" si="3"/>
        <v>105</v>
      </c>
      <c r="D107">
        <f t="shared" si="4"/>
        <v>104</v>
      </c>
      <c r="E107">
        <f t="shared" si="5"/>
        <v>1</v>
      </c>
    </row>
    <row r="108" spans="1:5" x14ac:dyDescent="0.25">
      <c r="A108">
        <v>99.8</v>
      </c>
      <c r="B108" t="s">
        <v>34</v>
      </c>
      <c r="C108">
        <f t="shared" si="3"/>
        <v>105</v>
      </c>
      <c r="D108">
        <f t="shared" si="4"/>
        <v>104</v>
      </c>
      <c r="E108">
        <f t="shared" si="5"/>
        <v>1</v>
      </c>
    </row>
    <row r="109" spans="1:5" x14ac:dyDescent="0.25">
      <c r="A109">
        <v>99.8</v>
      </c>
      <c r="B109" t="s">
        <v>34</v>
      </c>
      <c r="C109">
        <f t="shared" si="3"/>
        <v>105</v>
      </c>
      <c r="D109">
        <f t="shared" si="4"/>
        <v>104</v>
      </c>
      <c r="E109">
        <f t="shared" si="5"/>
        <v>1</v>
      </c>
    </row>
    <row r="110" spans="1:5" x14ac:dyDescent="0.25">
      <c r="A110">
        <v>100</v>
      </c>
      <c r="B110" t="s">
        <v>6</v>
      </c>
      <c r="C110">
        <f t="shared" si="3"/>
        <v>113.5</v>
      </c>
      <c r="D110">
        <f t="shared" si="4"/>
        <v>107</v>
      </c>
      <c r="E110">
        <f t="shared" si="5"/>
        <v>6.5</v>
      </c>
    </row>
    <row r="111" spans="1:5" x14ac:dyDescent="0.25">
      <c r="A111">
        <v>100</v>
      </c>
      <c r="B111" t="s">
        <v>6</v>
      </c>
      <c r="C111">
        <f t="shared" si="3"/>
        <v>113.5</v>
      </c>
      <c r="D111">
        <f t="shared" si="4"/>
        <v>107</v>
      </c>
      <c r="E111">
        <f t="shared" si="5"/>
        <v>6.5</v>
      </c>
    </row>
    <row r="112" spans="1:5" x14ac:dyDescent="0.25">
      <c r="A112">
        <v>100</v>
      </c>
      <c r="B112" t="s">
        <v>34</v>
      </c>
      <c r="C112">
        <f t="shared" si="3"/>
        <v>113.5</v>
      </c>
      <c r="D112">
        <f t="shared" si="4"/>
        <v>107</v>
      </c>
      <c r="E112">
        <f t="shared" si="5"/>
        <v>6.5</v>
      </c>
    </row>
    <row r="113" spans="1:5" x14ac:dyDescent="0.25">
      <c r="A113">
        <v>100</v>
      </c>
      <c r="B113" t="s">
        <v>34</v>
      </c>
      <c r="C113">
        <f t="shared" si="3"/>
        <v>113.5</v>
      </c>
      <c r="D113">
        <f t="shared" si="4"/>
        <v>107</v>
      </c>
      <c r="E113">
        <f t="shared" si="5"/>
        <v>6.5</v>
      </c>
    </row>
    <row r="114" spans="1:5" x14ac:dyDescent="0.25">
      <c r="A114">
        <v>100</v>
      </c>
      <c r="B114" t="s">
        <v>34</v>
      </c>
      <c r="C114">
        <f t="shared" si="3"/>
        <v>113.5</v>
      </c>
      <c r="D114">
        <f t="shared" si="4"/>
        <v>107</v>
      </c>
      <c r="E114">
        <f t="shared" si="5"/>
        <v>6.5</v>
      </c>
    </row>
    <row r="115" spans="1:5" x14ac:dyDescent="0.25">
      <c r="A115">
        <v>100</v>
      </c>
      <c r="B115" t="s">
        <v>34</v>
      </c>
      <c r="C115">
        <f t="shared" si="3"/>
        <v>113.5</v>
      </c>
      <c r="D115">
        <f t="shared" si="4"/>
        <v>107</v>
      </c>
      <c r="E115">
        <f t="shared" si="5"/>
        <v>6.5</v>
      </c>
    </row>
    <row r="116" spans="1:5" x14ac:dyDescent="0.25">
      <c r="A116">
        <v>100</v>
      </c>
      <c r="B116" t="s">
        <v>34</v>
      </c>
      <c r="C116">
        <f t="shared" si="3"/>
        <v>113.5</v>
      </c>
      <c r="D116">
        <f t="shared" si="4"/>
        <v>107</v>
      </c>
      <c r="E116">
        <f t="shared" si="5"/>
        <v>6.5</v>
      </c>
    </row>
    <row r="117" spans="1:5" x14ac:dyDescent="0.25">
      <c r="A117">
        <v>100</v>
      </c>
      <c r="B117" t="s">
        <v>34</v>
      </c>
      <c r="C117">
        <f t="shared" si="3"/>
        <v>113.5</v>
      </c>
      <c r="D117">
        <f t="shared" si="4"/>
        <v>107</v>
      </c>
      <c r="E117">
        <f t="shared" si="5"/>
        <v>6.5</v>
      </c>
    </row>
    <row r="118" spans="1:5" x14ac:dyDescent="0.25">
      <c r="A118">
        <v>100</v>
      </c>
      <c r="B118" t="s">
        <v>34</v>
      </c>
      <c r="C118">
        <f t="shared" si="3"/>
        <v>113.5</v>
      </c>
      <c r="D118">
        <f t="shared" si="4"/>
        <v>107</v>
      </c>
      <c r="E118">
        <f t="shared" si="5"/>
        <v>6.5</v>
      </c>
    </row>
    <row r="119" spans="1:5" x14ac:dyDescent="0.25">
      <c r="A119">
        <v>100</v>
      </c>
      <c r="B119" t="s">
        <v>34</v>
      </c>
      <c r="C119">
        <f t="shared" si="3"/>
        <v>113.5</v>
      </c>
      <c r="D119">
        <f t="shared" si="4"/>
        <v>107</v>
      </c>
      <c r="E119">
        <f t="shared" si="5"/>
        <v>6.5</v>
      </c>
    </row>
    <row r="120" spans="1:5" x14ac:dyDescent="0.25">
      <c r="A120">
        <v>100</v>
      </c>
      <c r="B120" t="s">
        <v>34</v>
      </c>
      <c r="C120">
        <f t="shared" si="3"/>
        <v>113.5</v>
      </c>
      <c r="D120">
        <f t="shared" si="4"/>
        <v>107</v>
      </c>
      <c r="E120">
        <f t="shared" si="5"/>
        <v>6.5</v>
      </c>
    </row>
    <row r="121" spans="1:5" x14ac:dyDescent="0.25">
      <c r="A121">
        <v>100</v>
      </c>
      <c r="B121" t="s">
        <v>34</v>
      </c>
      <c r="C121">
        <f t="shared" si="3"/>
        <v>113.5</v>
      </c>
      <c r="D121">
        <f t="shared" si="4"/>
        <v>107</v>
      </c>
      <c r="E121">
        <f t="shared" si="5"/>
        <v>6.5</v>
      </c>
    </row>
    <row r="122" spans="1:5" x14ac:dyDescent="0.25">
      <c r="A122">
        <v>100</v>
      </c>
      <c r="B122" t="s">
        <v>34</v>
      </c>
      <c r="C122">
        <f t="shared" si="3"/>
        <v>113.5</v>
      </c>
      <c r="D122">
        <f t="shared" si="4"/>
        <v>107</v>
      </c>
      <c r="E122">
        <f t="shared" si="5"/>
        <v>6.5</v>
      </c>
    </row>
    <row r="123" spans="1:5" x14ac:dyDescent="0.25">
      <c r="A123">
        <v>100</v>
      </c>
      <c r="B123" t="s">
        <v>34</v>
      </c>
      <c r="C123">
        <f t="shared" si="3"/>
        <v>113.5</v>
      </c>
      <c r="D123">
        <f t="shared" si="4"/>
        <v>107</v>
      </c>
      <c r="E123">
        <f t="shared" si="5"/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34" zoomScale="85" zoomScaleNormal="85" workbookViewId="0">
      <selection activeCell="A3" sqref="A3:C122"/>
    </sheetView>
  </sheetViews>
  <sheetFormatPr defaultRowHeight="15" x14ac:dyDescent="0.25"/>
  <cols>
    <col min="1" max="1" width="10.7109375" customWidth="1"/>
  </cols>
  <sheetData>
    <row r="1" spans="1:11" x14ac:dyDescent="0.25">
      <c r="A1" t="s">
        <v>18</v>
      </c>
      <c r="B1" t="s">
        <v>22</v>
      </c>
      <c r="E1" t="s">
        <v>0</v>
      </c>
      <c r="I1" t="s">
        <v>1</v>
      </c>
    </row>
    <row r="2" spans="1:11" x14ac:dyDescent="0.25">
      <c r="A2" t="s">
        <v>16</v>
      </c>
      <c r="B2" t="s">
        <v>3</v>
      </c>
      <c r="C2" t="s">
        <v>4</v>
      </c>
      <c r="E2" t="s">
        <v>16</v>
      </c>
      <c r="F2" t="s">
        <v>3</v>
      </c>
      <c r="G2" t="s">
        <v>4</v>
      </c>
      <c r="I2" t="s">
        <v>16</v>
      </c>
      <c r="J2" t="s">
        <v>3</v>
      </c>
      <c r="K2" t="s">
        <v>4</v>
      </c>
    </row>
    <row r="3" spans="1:11" x14ac:dyDescent="0.25">
      <c r="A3">
        <v>0</v>
      </c>
      <c r="B3" t="s">
        <v>34</v>
      </c>
      <c r="C3">
        <v>19</v>
      </c>
      <c r="E3">
        <f>$A3</f>
        <v>0</v>
      </c>
      <c r="F3" t="str">
        <f>$B3</f>
        <v>Final</v>
      </c>
      <c r="G3">
        <f>$C3</f>
        <v>19</v>
      </c>
      <c r="I3">
        <f>$A63</f>
        <v>0</v>
      </c>
      <c r="J3" t="str">
        <f>$B63</f>
        <v>Wei</v>
      </c>
      <c r="K3">
        <f>$C63</f>
        <v>19</v>
      </c>
    </row>
    <row r="4" spans="1:11" x14ac:dyDescent="0.25">
      <c r="A4">
        <v>0</v>
      </c>
      <c r="B4" t="s">
        <v>34</v>
      </c>
      <c r="C4">
        <v>19</v>
      </c>
      <c r="E4">
        <f t="shared" ref="E4:E62" si="0">$A4</f>
        <v>0</v>
      </c>
      <c r="F4" t="str">
        <f t="shared" ref="F4:F62" si="1">$B4</f>
        <v>Final</v>
      </c>
      <c r="G4">
        <f t="shared" ref="G4:G62" si="2">$C4</f>
        <v>19</v>
      </c>
      <c r="I4">
        <f t="shared" ref="I4:I62" si="3">$A64</f>
        <v>0</v>
      </c>
      <c r="J4" t="str">
        <f t="shared" ref="J4:J62" si="4">$B64</f>
        <v>Wei</v>
      </c>
      <c r="K4">
        <f t="shared" ref="K4:K62" si="5">$C64</f>
        <v>19</v>
      </c>
    </row>
    <row r="5" spans="1:11" x14ac:dyDescent="0.25">
      <c r="A5">
        <v>0</v>
      </c>
      <c r="B5" t="s">
        <v>34</v>
      </c>
      <c r="C5">
        <v>19</v>
      </c>
      <c r="E5">
        <f t="shared" si="0"/>
        <v>0</v>
      </c>
      <c r="F5" t="str">
        <f t="shared" si="1"/>
        <v>Final</v>
      </c>
      <c r="G5">
        <f t="shared" si="2"/>
        <v>19</v>
      </c>
      <c r="I5">
        <f t="shared" si="3"/>
        <v>0</v>
      </c>
      <c r="J5" t="str">
        <f t="shared" si="4"/>
        <v>Wei</v>
      </c>
      <c r="K5">
        <f t="shared" si="5"/>
        <v>19</v>
      </c>
    </row>
    <row r="6" spans="1:11" x14ac:dyDescent="0.25">
      <c r="A6">
        <v>0</v>
      </c>
      <c r="B6" t="s">
        <v>34</v>
      </c>
      <c r="C6">
        <v>19</v>
      </c>
      <c r="E6">
        <f t="shared" si="0"/>
        <v>0</v>
      </c>
      <c r="F6" t="str">
        <f t="shared" si="1"/>
        <v>Final</v>
      </c>
      <c r="G6">
        <f t="shared" si="2"/>
        <v>19</v>
      </c>
      <c r="I6">
        <f t="shared" si="3"/>
        <v>0</v>
      </c>
      <c r="J6" t="str">
        <f t="shared" si="4"/>
        <v>Wei</v>
      </c>
      <c r="K6">
        <f t="shared" si="5"/>
        <v>19</v>
      </c>
    </row>
    <row r="7" spans="1:11" x14ac:dyDescent="0.25">
      <c r="A7">
        <v>0</v>
      </c>
      <c r="B7" t="s">
        <v>34</v>
      </c>
      <c r="C7">
        <v>19</v>
      </c>
      <c r="E7">
        <f t="shared" si="0"/>
        <v>0</v>
      </c>
      <c r="F7" t="str">
        <f t="shared" si="1"/>
        <v>Final</v>
      </c>
      <c r="G7">
        <f t="shared" si="2"/>
        <v>19</v>
      </c>
      <c r="I7">
        <f t="shared" si="3"/>
        <v>0</v>
      </c>
      <c r="J7" t="str">
        <f t="shared" si="4"/>
        <v>Wei</v>
      </c>
      <c r="K7">
        <f t="shared" si="5"/>
        <v>19</v>
      </c>
    </row>
    <row r="8" spans="1:11" x14ac:dyDescent="0.25">
      <c r="A8">
        <v>0</v>
      </c>
      <c r="B8" t="s">
        <v>34</v>
      </c>
      <c r="C8">
        <v>19</v>
      </c>
      <c r="E8">
        <f t="shared" si="0"/>
        <v>0</v>
      </c>
      <c r="F8" t="str">
        <f t="shared" si="1"/>
        <v>Final</v>
      </c>
      <c r="G8">
        <f t="shared" si="2"/>
        <v>19</v>
      </c>
      <c r="I8">
        <f t="shared" si="3"/>
        <v>0</v>
      </c>
      <c r="J8" t="str">
        <f t="shared" si="4"/>
        <v>Wei</v>
      </c>
      <c r="K8">
        <f t="shared" si="5"/>
        <v>19</v>
      </c>
    </row>
    <row r="9" spans="1:11" x14ac:dyDescent="0.25">
      <c r="A9">
        <v>0</v>
      </c>
      <c r="B9" t="s">
        <v>34</v>
      </c>
      <c r="C9">
        <v>19</v>
      </c>
      <c r="E9">
        <f t="shared" si="0"/>
        <v>0</v>
      </c>
      <c r="F9" t="str">
        <f t="shared" si="1"/>
        <v>Final</v>
      </c>
      <c r="G9">
        <f t="shared" si="2"/>
        <v>19</v>
      </c>
      <c r="I9">
        <f t="shared" si="3"/>
        <v>0</v>
      </c>
      <c r="J9" t="str">
        <f t="shared" si="4"/>
        <v>Wei</v>
      </c>
      <c r="K9">
        <f t="shared" si="5"/>
        <v>19</v>
      </c>
    </row>
    <row r="10" spans="1:11" x14ac:dyDescent="0.25">
      <c r="A10">
        <v>0</v>
      </c>
      <c r="B10" t="s">
        <v>34</v>
      </c>
      <c r="C10">
        <v>19</v>
      </c>
      <c r="E10">
        <f t="shared" si="0"/>
        <v>0</v>
      </c>
      <c r="F10" t="str">
        <f t="shared" si="1"/>
        <v>Final</v>
      </c>
      <c r="G10">
        <f t="shared" si="2"/>
        <v>19</v>
      </c>
      <c r="I10">
        <f t="shared" si="3"/>
        <v>0</v>
      </c>
      <c r="J10" t="str">
        <f t="shared" si="4"/>
        <v>Wei</v>
      </c>
      <c r="K10">
        <f t="shared" si="5"/>
        <v>19</v>
      </c>
    </row>
    <row r="11" spans="1:11" x14ac:dyDescent="0.25">
      <c r="A11">
        <v>19.899999999999999</v>
      </c>
      <c r="B11" t="s">
        <v>34</v>
      </c>
      <c r="C11">
        <v>39</v>
      </c>
      <c r="E11">
        <f t="shared" si="0"/>
        <v>19.899999999999999</v>
      </c>
      <c r="F11" t="str">
        <f t="shared" si="1"/>
        <v>Final</v>
      </c>
      <c r="G11">
        <f t="shared" si="2"/>
        <v>39</v>
      </c>
      <c r="I11">
        <f t="shared" si="3"/>
        <v>0</v>
      </c>
      <c r="J11" t="str">
        <f t="shared" si="4"/>
        <v>Wei</v>
      </c>
      <c r="K11">
        <f t="shared" si="5"/>
        <v>19</v>
      </c>
    </row>
    <row r="12" spans="1:11" x14ac:dyDescent="0.25">
      <c r="A12">
        <v>31.3</v>
      </c>
      <c r="B12" t="s">
        <v>34</v>
      </c>
      <c r="C12">
        <v>41</v>
      </c>
      <c r="E12">
        <f t="shared" si="0"/>
        <v>31.3</v>
      </c>
      <c r="F12" t="str">
        <f t="shared" si="1"/>
        <v>Final</v>
      </c>
      <c r="G12">
        <f t="shared" si="2"/>
        <v>41</v>
      </c>
      <c r="I12">
        <f t="shared" si="3"/>
        <v>0</v>
      </c>
      <c r="J12" t="str">
        <f t="shared" si="4"/>
        <v>Wei</v>
      </c>
      <c r="K12">
        <f t="shared" si="5"/>
        <v>19</v>
      </c>
    </row>
    <row r="13" spans="1:11" x14ac:dyDescent="0.25">
      <c r="A13">
        <v>34.799999999999997</v>
      </c>
      <c r="B13" t="s">
        <v>34</v>
      </c>
      <c r="C13">
        <v>42.5</v>
      </c>
      <c r="E13">
        <f t="shared" si="0"/>
        <v>34.799999999999997</v>
      </c>
      <c r="F13" t="str">
        <f t="shared" si="1"/>
        <v>Final</v>
      </c>
      <c r="G13">
        <f t="shared" si="2"/>
        <v>42.5</v>
      </c>
      <c r="I13">
        <f t="shared" si="3"/>
        <v>0</v>
      </c>
      <c r="J13" t="str">
        <f t="shared" si="4"/>
        <v>Wei</v>
      </c>
      <c r="K13">
        <f t="shared" si="5"/>
        <v>19</v>
      </c>
    </row>
    <row r="14" spans="1:11" x14ac:dyDescent="0.25">
      <c r="A14">
        <v>40.4</v>
      </c>
      <c r="B14" t="s">
        <v>34</v>
      </c>
      <c r="C14">
        <v>49</v>
      </c>
      <c r="E14">
        <f t="shared" si="0"/>
        <v>40.4</v>
      </c>
      <c r="F14" t="str">
        <f t="shared" si="1"/>
        <v>Final</v>
      </c>
      <c r="G14">
        <f t="shared" si="2"/>
        <v>49</v>
      </c>
      <c r="I14">
        <f t="shared" si="3"/>
        <v>0</v>
      </c>
      <c r="J14" t="str">
        <f t="shared" si="4"/>
        <v>Wei</v>
      </c>
      <c r="K14">
        <f t="shared" si="5"/>
        <v>19</v>
      </c>
    </row>
    <row r="15" spans="1:11" x14ac:dyDescent="0.25">
      <c r="A15">
        <v>44.1</v>
      </c>
      <c r="B15" t="s">
        <v>34</v>
      </c>
      <c r="C15">
        <v>51</v>
      </c>
      <c r="E15">
        <f t="shared" si="0"/>
        <v>44.1</v>
      </c>
      <c r="F15" t="str">
        <f t="shared" si="1"/>
        <v>Final</v>
      </c>
      <c r="G15">
        <f t="shared" si="2"/>
        <v>51</v>
      </c>
      <c r="I15">
        <f t="shared" si="3"/>
        <v>0</v>
      </c>
      <c r="J15" t="str">
        <f t="shared" si="4"/>
        <v>Wei</v>
      </c>
      <c r="K15">
        <f t="shared" si="5"/>
        <v>19</v>
      </c>
    </row>
    <row r="16" spans="1:11" x14ac:dyDescent="0.25">
      <c r="A16">
        <v>45.7</v>
      </c>
      <c r="B16" t="s">
        <v>34</v>
      </c>
      <c r="C16">
        <v>52</v>
      </c>
      <c r="E16">
        <f t="shared" si="0"/>
        <v>45.7</v>
      </c>
      <c r="F16" t="str">
        <f t="shared" si="1"/>
        <v>Final</v>
      </c>
      <c r="G16">
        <f t="shared" si="2"/>
        <v>52</v>
      </c>
      <c r="I16">
        <f t="shared" si="3"/>
        <v>0</v>
      </c>
      <c r="J16" t="str">
        <f t="shared" si="4"/>
        <v>Wei</v>
      </c>
      <c r="K16">
        <f t="shared" si="5"/>
        <v>19</v>
      </c>
    </row>
    <row r="17" spans="1:11" x14ac:dyDescent="0.25">
      <c r="A17">
        <v>46.6</v>
      </c>
      <c r="B17" t="s">
        <v>34</v>
      </c>
      <c r="C17">
        <v>53</v>
      </c>
      <c r="E17">
        <f t="shared" si="0"/>
        <v>46.6</v>
      </c>
      <c r="F17" t="str">
        <f t="shared" si="1"/>
        <v>Final</v>
      </c>
      <c r="G17">
        <f t="shared" si="2"/>
        <v>53</v>
      </c>
      <c r="I17">
        <f t="shared" si="3"/>
        <v>0</v>
      </c>
      <c r="J17" t="str">
        <f t="shared" si="4"/>
        <v>Wei</v>
      </c>
      <c r="K17">
        <f t="shared" si="5"/>
        <v>19</v>
      </c>
    </row>
    <row r="18" spans="1:11" x14ac:dyDescent="0.25">
      <c r="A18">
        <v>62.1</v>
      </c>
      <c r="B18" t="s">
        <v>34</v>
      </c>
      <c r="C18">
        <v>59</v>
      </c>
      <c r="E18">
        <f t="shared" si="0"/>
        <v>62.1</v>
      </c>
      <c r="F18" t="str">
        <f t="shared" si="1"/>
        <v>Final</v>
      </c>
      <c r="G18">
        <f t="shared" si="2"/>
        <v>59</v>
      </c>
      <c r="I18">
        <f t="shared" si="3"/>
        <v>0</v>
      </c>
      <c r="J18" t="str">
        <f t="shared" si="4"/>
        <v>Wei</v>
      </c>
      <c r="K18">
        <f t="shared" si="5"/>
        <v>19</v>
      </c>
    </row>
    <row r="19" spans="1:11" x14ac:dyDescent="0.25">
      <c r="A19">
        <v>62.4</v>
      </c>
      <c r="B19" t="s">
        <v>34</v>
      </c>
      <c r="C19">
        <v>60</v>
      </c>
      <c r="E19">
        <f t="shared" si="0"/>
        <v>62.4</v>
      </c>
      <c r="F19" t="str">
        <f t="shared" si="1"/>
        <v>Final</v>
      </c>
      <c r="G19">
        <f t="shared" si="2"/>
        <v>60</v>
      </c>
      <c r="I19">
        <f t="shared" si="3"/>
        <v>0</v>
      </c>
      <c r="J19" t="str">
        <f t="shared" si="4"/>
        <v>Wei</v>
      </c>
      <c r="K19">
        <f t="shared" si="5"/>
        <v>19</v>
      </c>
    </row>
    <row r="20" spans="1:11" x14ac:dyDescent="0.25">
      <c r="A20">
        <v>65.2</v>
      </c>
      <c r="B20" t="s">
        <v>34</v>
      </c>
      <c r="C20">
        <v>62</v>
      </c>
      <c r="E20">
        <f t="shared" si="0"/>
        <v>65.2</v>
      </c>
      <c r="F20" t="str">
        <f t="shared" si="1"/>
        <v>Final</v>
      </c>
      <c r="G20">
        <f t="shared" si="2"/>
        <v>62</v>
      </c>
      <c r="I20">
        <f t="shared" si="3"/>
        <v>0</v>
      </c>
      <c r="J20" t="str">
        <f t="shared" si="4"/>
        <v>Wei</v>
      </c>
      <c r="K20">
        <f t="shared" si="5"/>
        <v>19</v>
      </c>
    </row>
    <row r="21" spans="1:11" x14ac:dyDescent="0.25">
      <c r="A21">
        <v>66.3</v>
      </c>
      <c r="B21" t="s">
        <v>34</v>
      </c>
      <c r="C21">
        <v>63</v>
      </c>
      <c r="E21">
        <f t="shared" si="0"/>
        <v>66.3</v>
      </c>
      <c r="F21" t="str">
        <f t="shared" si="1"/>
        <v>Final</v>
      </c>
      <c r="G21">
        <f t="shared" si="2"/>
        <v>63</v>
      </c>
      <c r="I21">
        <f t="shared" si="3"/>
        <v>0</v>
      </c>
      <c r="J21" t="str">
        <f t="shared" si="4"/>
        <v>Wei</v>
      </c>
      <c r="K21">
        <f t="shared" si="5"/>
        <v>19</v>
      </c>
    </row>
    <row r="22" spans="1:11" x14ac:dyDescent="0.25">
      <c r="A22">
        <v>70</v>
      </c>
      <c r="B22" t="s">
        <v>34</v>
      </c>
      <c r="C22">
        <v>65</v>
      </c>
      <c r="E22">
        <f t="shared" si="0"/>
        <v>70</v>
      </c>
      <c r="F22" t="str">
        <f t="shared" si="1"/>
        <v>Final</v>
      </c>
      <c r="G22">
        <f t="shared" si="2"/>
        <v>65</v>
      </c>
      <c r="I22">
        <f t="shared" si="3"/>
        <v>0</v>
      </c>
      <c r="J22" t="str">
        <f t="shared" si="4"/>
        <v>Wei</v>
      </c>
      <c r="K22">
        <f t="shared" si="5"/>
        <v>19</v>
      </c>
    </row>
    <row r="23" spans="1:11" x14ac:dyDescent="0.25">
      <c r="A23">
        <v>74.3</v>
      </c>
      <c r="B23" t="s">
        <v>34</v>
      </c>
      <c r="C23">
        <v>68</v>
      </c>
      <c r="E23">
        <f t="shared" si="0"/>
        <v>74.3</v>
      </c>
      <c r="F23" t="str">
        <f t="shared" si="1"/>
        <v>Final</v>
      </c>
      <c r="G23">
        <f t="shared" si="2"/>
        <v>68</v>
      </c>
      <c r="I23">
        <f t="shared" si="3"/>
        <v>0</v>
      </c>
      <c r="J23" t="str">
        <f t="shared" si="4"/>
        <v>Wei</v>
      </c>
      <c r="K23">
        <f t="shared" si="5"/>
        <v>19</v>
      </c>
    </row>
    <row r="24" spans="1:11" x14ac:dyDescent="0.25">
      <c r="A24">
        <v>78.2</v>
      </c>
      <c r="B24" t="s">
        <v>34</v>
      </c>
      <c r="C24">
        <v>72.5</v>
      </c>
      <c r="E24">
        <f t="shared" si="0"/>
        <v>78.2</v>
      </c>
      <c r="F24" t="str">
        <f t="shared" si="1"/>
        <v>Final</v>
      </c>
      <c r="G24">
        <f t="shared" si="2"/>
        <v>72.5</v>
      </c>
      <c r="I24">
        <f t="shared" si="3"/>
        <v>0</v>
      </c>
      <c r="J24" t="str">
        <f t="shared" si="4"/>
        <v>Wei</v>
      </c>
      <c r="K24">
        <f t="shared" si="5"/>
        <v>19</v>
      </c>
    </row>
    <row r="25" spans="1:11" x14ac:dyDescent="0.25">
      <c r="A25">
        <v>84.5</v>
      </c>
      <c r="B25" t="s">
        <v>34</v>
      </c>
      <c r="C25">
        <v>76</v>
      </c>
      <c r="E25">
        <f t="shared" si="0"/>
        <v>84.5</v>
      </c>
      <c r="F25" t="str">
        <f t="shared" si="1"/>
        <v>Final</v>
      </c>
      <c r="G25">
        <f t="shared" si="2"/>
        <v>76</v>
      </c>
      <c r="I25">
        <f t="shared" si="3"/>
        <v>0</v>
      </c>
      <c r="J25" t="str">
        <f t="shared" si="4"/>
        <v>Wei</v>
      </c>
      <c r="K25">
        <f t="shared" si="5"/>
        <v>19</v>
      </c>
    </row>
    <row r="26" spans="1:11" x14ac:dyDescent="0.25">
      <c r="A26">
        <v>84.7</v>
      </c>
      <c r="B26" t="s">
        <v>34</v>
      </c>
      <c r="C26">
        <v>78</v>
      </c>
      <c r="E26">
        <f t="shared" si="0"/>
        <v>84.7</v>
      </c>
      <c r="F26" t="str">
        <f t="shared" si="1"/>
        <v>Final</v>
      </c>
      <c r="G26">
        <f t="shared" si="2"/>
        <v>78</v>
      </c>
      <c r="I26">
        <f t="shared" si="3"/>
        <v>0</v>
      </c>
      <c r="J26" t="str">
        <f t="shared" si="4"/>
        <v>Wei</v>
      </c>
      <c r="K26">
        <f t="shared" si="5"/>
        <v>19</v>
      </c>
    </row>
    <row r="27" spans="1:11" x14ac:dyDescent="0.25">
      <c r="A27">
        <v>86</v>
      </c>
      <c r="B27" t="s">
        <v>34</v>
      </c>
      <c r="C27">
        <v>79</v>
      </c>
      <c r="E27">
        <f t="shared" si="0"/>
        <v>86</v>
      </c>
      <c r="F27" t="str">
        <f t="shared" si="1"/>
        <v>Final</v>
      </c>
      <c r="G27">
        <f t="shared" si="2"/>
        <v>79</v>
      </c>
      <c r="I27">
        <f t="shared" si="3"/>
        <v>0</v>
      </c>
      <c r="J27" t="str">
        <f t="shared" si="4"/>
        <v>Wei</v>
      </c>
      <c r="K27">
        <f t="shared" si="5"/>
        <v>19</v>
      </c>
    </row>
    <row r="28" spans="1:11" x14ac:dyDescent="0.25">
      <c r="A28">
        <v>86.4</v>
      </c>
      <c r="B28" t="s">
        <v>34</v>
      </c>
      <c r="C28">
        <v>81</v>
      </c>
      <c r="E28">
        <f t="shared" si="0"/>
        <v>86.4</v>
      </c>
      <c r="F28" t="str">
        <f t="shared" si="1"/>
        <v>Final</v>
      </c>
      <c r="G28">
        <f t="shared" si="2"/>
        <v>81</v>
      </c>
      <c r="I28">
        <f t="shared" si="3"/>
        <v>0</v>
      </c>
      <c r="J28" t="str">
        <f t="shared" si="4"/>
        <v>Wei</v>
      </c>
      <c r="K28">
        <f t="shared" si="5"/>
        <v>19</v>
      </c>
    </row>
    <row r="29" spans="1:11" x14ac:dyDescent="0.25">
      <c r="A29">
        <v>90.9</v>
      </c>
      <c r="B29" t="s">
        <v>34</v>
      </c>
      <c r="C29">
        <v>82</v>
      </c>
      <c r="E29">
        <f t="shared" si="0"/>
        <v>90.9</v>
      </c>
      <c r="F29" t="str">
        <f t="shared" si="1"/>
        <v>Final</v>
      </c>
      <c r="G29">
        <f t="shared" si="2"/>
        <v>82</v>
      </c>
      <c r="I29">
        <f t="shared" si="3"/>
        <v>0</v>
      </c>
      <c r="J29" t="str">
        <f t="shared" si="4"/>
        <v>Wei</v>
      </c>
      <c r="K29">
        <f t="shared" si="5"/>
        <v>19</v>
      </c>
    </row>
    <row r="30" spans="1:11" x14ac:dyDescent="0.25">
      <c r="A30">
        <v>92</v>
      </c>
      <c r="B30" t="s">
        <v>34</v>
      </c>
      <c r="C30">
        <v>84</v>
      </c>
      <c r="E30">
        <f t="shared" si="0"/>
        <v>92</v>
      </c>
      <c r="F30" t="str">
        <f t="shared" si="1"/>
        <v>Final</v>
      </c>
      <c r="G30">
        <f t="shared" si="2"/>
        <v>84</v>
      </c>
      <c r="I30">
        <f t="shared" si="3"/>
        <v>0</v>
      </c>
      <c r="J30" t="str">
        <f t="shared" si="4"/>
        <v>Wei</v>
      </c>
      <c r="K30">
        <f t="shared" si="5"/>
        <v>19</v>
      </c>
    </row>
    <row r="31" spans="1:11" x14ac:dyDescent="0.25">
      <c r="A31">
        <v>92.1</v>
      </c>
      <c r="B31" t="s">
        <v>34</v>
      </c>
      <c r="C31">
        <v>85</v>
      </c>
      <c r="E31">
        <f t="shared" si="0"/>
        <v>92.1</v>
      </c>
      <c r="F31" t="str">
        <f t="shared" si="1"/>
        <v>Final</v>
      </c>
      <c r="G31">
        <f t="shared" si="2"/>
        <v>85</v>
      </c>
      <c r="I31">
        <f t="shared" si="3"/>
        <v>0</v>
      </c>
      <c r="J31" t="str">
        <f t="shared" si="4"/>
        <v>Wei</v>
      </c>
      <c r="K31">
        <f t="shared" si="5"/>
        <v>19</v>
      </c>
    </row>
    <row r="32" spans="1:11" x14ac:dyDescent="0.25">
      <c r="A32">
        <v>93.3</v>
      </c>
      <c r="B32" t="s">
        <v>34</v>
      </c>
      <c r="C32">
        <v>86</v>
      </c>
      <c r="E32">
        <f t="shared" si="0"/>
        <v>93.3</v>
      </c>
      <c r="F32" t="str">
        <f t="shared" si="1"/>
        <v>Final</v>
      </c>
      <c r="G32">
        <f t="shared" si="2"/>
        <v>86</v>
      </c>
      <c r="I32">
        <f t="shared" si="3"/>
        <v>16.2</v>
      </c>
      <c r="J32" t="str">
        <f t="shared" si="4"/>
        <v>Wei</v>
      </c>
      <c r="K32">
        <f t="shared" si="5"/>
        <v>38</v>
      </c>
    </row>
    <row r="33" spans="1:11" x14ac:dyDescent="0.25">
      <c r="A33">
        <v>93.5</v>
      </c>
      <c r="B33" t="s">
        <v>34</v>
      </c>
      <c r="C33">
        <v>87</v>
      </c>
      <c r="E33">
        <f t="shared" si="0"/>
        <v>93.5</v>
      </c>
      <c r="F33" t="str">
        <f t="shared" si="1"/>
        <v>Final</v>
      </c>
      <c r="G33">
        <f t="shared" si="2"/>
        <v>87</v>
      </c>
      <c r="I33">
        <f t="shared" si="3"/>
        <v>28</v>
      </c>
      <c r="J33" t="str">
        <f t="shared" si="4"/>
        <v>Wei</v>
      </c>
      <c r="K33">
        <f t="shared" si="5"/>
        <v>40</v>
      </c>
    </row>
    <row r="34" spans="1:11" x14ac:dyDescent="0.25">
      <c r="A34">
        <v>94</v>
      </c>
      <c r="B34" t="s">
        <v>34</v>
      </c>
      <c r="C34">
        <v>88</v>
      </c>
      <c r="E34">
        <f t="shared" si="0"/>
        <v>94</v>
      </c>
      <c r="F34" t="str">
        <f t="shared" si="1"/>
        <v>Final</v>
      </c>
      <c r="G34">
        <f t="shared" si="2"/>
        <v>88</v>
      </c>
      <c r="I34">
        <f t="shared" si="3"/>
        <v>34.799999999999997</v>
      </c>
      <c r="J34" t="str">
        <f t="shared" si="4"/>
        <v>Wei</v>
      </c>
      <c r="K34">
        <f t="shared" si="5"/>
        <v>42.5</v>
      </c>
    </row>
    <row r="35" spans="1:11" x14ac:dyDescent="0.25">
      <c r="A35">
        <v>94.9</v>
      </c>
      <c r="B35" t="s">
        <v>34</v>
      </c>
      <c r="C35">
        <v>89</v>
      </c>
      <c r="E35">
        <f t="shared" si="0"/>
        <v>94.9</v>
      </c>
      <c r="F35" t="str">
        <f t="shared" si="1"/>
        <v>Final</v>
      </c>
      <c r="G35">
        <f t="shared" si="2"/>
        <v>89</v>
      </c>
      <c r="I35">
        <f t="shared" si="3"/>
        <v>34.9</v>
      </c>
      <c r="J35" t="str">
        <f t="shared" si="4"/>
        <v>Wei</v>
      </c>
      <c r="K35">
        <f t="shared" si="5"/>
        <v>44</v>
      </c>
    </row>
    <row r="36" spans="1:11" x14ac:dyDescent="0.25">
      <c r="A36">
        <v>95.6</v>
      </c>
      <c r="B36" t="s">
        <v>34</v>
      </c>
      <c r="C36">
        <v>90</v>
      </c>
      <c r="E36">
        <f t="shared" si="0"/>
        <v>95.6</v>
      </c>
      <c r="F36" t="str">
        <f t="shared" si="1"/>
        <v>Final</v>
      </c>
      <c r="G36">
        <f t="shared" si="2"/>
        <v>90</v>
      </c>
      <c r="I36">
        <f t="shared" si="3"/>
        <v>38.4</v>
      </c>
      <c r="J36" t="str">
        <f t="shared" si="4"/>
        <v>Wei</v>
      </c>
      <c r="K36">
        <f t="shared" si="5"/>
        <v>45</v>
      </c>
    </row>
    <row r="37" spans="1:11" x14ac:dyDescent="0.25">
      <c r="A37">
        <v>95.9</v>
      </c>
      <c r="B37" t="s">
        <v>34</v>
      </c>
      <c r="C37">
        <v>91.5</v>
      </c>
      <c r="E37">
        <f t="shared" si="0"/>
        <v>95.9</v>
      </c>
      <c r="F37" t="str">
        <f t="shared" si="1"/>
        <v>Final</v>
      </c>
      <c r="G37">
        <f t="shared" si="2"/>
        <v>91.5</v>
      </c>
      <c r="I37">
        <f t="shared" si="3"/>
        <v>38.9</v>
      </c>
      <c r="J37" t="str">
        <f t="shared" si="4"/>
        <v>Wei</v>
      </c>
      <c r="K37">
        <f t="shared" si="5"/>
        <v>46</v>
      </c>
    </row>
    <row r="38" spans="1:11" x14ac:dyDescent="0.25">
      <c r="A38">
        <v>95.9</v>
      </c>
      <c r="B38" t="s">
        <v>34</v>
      </c>
      <c r="C38">
        <v>91.5</v>
      </c>
      <c r="E38">
        <f t="shared" si="0"/>
        <v>95.9</v>
      </c>
      <c r="F38" t="str">
        <f t="shared" si="1"/>
        <v>Final</v>
      </c>
      <c r="G38">
        <f t="shared" si="2"/>
        <v>91.5</v>
      </c>
      <c r="I38">
        <f t="shared" si="3"/>
        <v>39.200000000000003</v>
      </c>
      <c r="J38" t="str">
        <f t="shared" si="4"/>
        <v>Wei</v>
      </c>
      <c r="K38">
        <f t="shared" si="5"/>
        <v>47.5</v>
      </c>
    </row>
    <row r="39" spans="1:11" x14ac:dyDescent="0.25">
      <c r="A39">
        <v>96.4</v>
      </c>
      <c r="B39" t="s">
        <v>34</v>
      </c>
      <c r="C39">
        <v>93.5</v>
      </c>
      <c r="E39">
        <f t="shared" si="0"/>
        <v>96.4</v>
      </c>
      <c r="F39" t="str">
        <f t="shared" si="1"/>
        <v>Final</v>
      </c>
      <c r="G39">
        <f t="shared" si="2"/>
        <v>93.5</v>
      </c>
      <c r="I39">
        <f t="shared" si="3"/>
        <v>39.200000000000003</v>
      </c>
      <c r="J39" t="str">
        <f t="shared" si="4"/>
        <v>Wei</v>
      </c>
      <c r="K39">
        <f t="shared" si="5"/>
        <v>47.5</v>
      </c>
    </row>
    <row r="40" spans="1:11" x14ac:dyDescent="0.25">
      <c r="A40">
        <v>96.6</v>
      </c>
      <c r="B40" t="s">
        <v>34</v>
      </c>
      <c r="C40">
        <v>95</v>
      </c>
      <c r="E40">
        <f t="shared" si="0"/>
        <v>96.6</v>
      </c>
      <c r="F40" t="str">
        <f t="shared" si="1"/>
        <v>Final</v>
      </c>
      <c r="G40">
        <f t="shared" si="2"/>
        <v>95</v>
      </c>
      <c r="I40">
        <f t="shared" si="3"/>
        <v>40.6</v>
      </c>
      <c r="J40" t="str">
        <f t="shared" si="4"/>
        <v>Wei</v>
      </c>
      <c r="K40">
        <f t="shared" si="5"/>
        <v>50</v>
      </c>
    </row>
    <row r="41" spans="1:11" x14ac:dyDescent="0.25">
      <c r="A41">
        <v>98</v>
      </c>
      <c r="B41" t="s">
        <v>34</v>
      </c>
      <c r="C41">
        <v>96</v>
      </c>
      <c r="E41">
        <f t="shared" si="0"/>
        <v>98</v>
      </c>
      <c r="F41" t="str">
        <f t="shared" si="1"/>
        <v>Final</v>
      </c>
      <c r="G41">
        <f t="shared" si="2"/>
        <v>96</v>
      </c>
      <c r="I41">
        <f t="shared" si="3"/>
        <v>49.3</v>
      </c>
      <c r="J41" t="str">
        <f t="shared" si="4"/>
        <v>Wei</v>
      </c>
      <c r="K41">
        <f t="shared" si="5"/>
        <v>54</v>
      </c>
    </row>
    <row r="42" spans="1:11" x14ac:dyDescent="0.25">
      <c r="A42">
        <v>98.8</v>
      </c>
      <c r="B42" t="s">
        <v>34</v>
      </c>
      <c r="C42">
        <v>98</v>
      </c>
      <c r="E42">
        <f t="shared" si="0"/>
        <v>98.8</v>
      </c>
      <c r="F42" t="str">
        <f t="shared" si="1"/>
        <v>Final</v>
      </c>
      <c r="G42">
        <f t="shared" si="2"/>
        <v>98</v>
      </c>
      <c r="I42">
        <f t="shared" si="3"/>
        <v>51</v>
      </c>
      <c r="J42" t="str">
        <f t="shared" si="4"/>
        <v>Wei</v>
      </c>
      <c r="K42">
        <f t="shared" si="5"/>
        <v>55</v>
      </c>
    </row>
    <row r="43" spans="1:11" x14ac:dyDescent="0.25">
      <c r="A43">
        <v>99</v>
      </c>
      <c r="B43" t="s">
        <v>34</v>
      </c>
      <c r="C43">
        <v>99</v>
      </c>
      <c r="E43">
        <f t="shared" si="0"/>
        <v>99</v>
      </c>
      <c r="F43" t="str">
        <f t="shared" si="1"/>
        <v>Final</v>
      </c>
      <c r="G43">
        <f t="shared" si="2"/>
        <v>99</v>
      </c>
      <c r="I43">
        <f t="shared" si="3"/>
        <v>52.3</v>
      </c>
      <c r="J43" t="str">
        <f t="shared" si="4"/>
        <v>Wei</v>
      </c>
      <c r="K43">
        <f t="shared" si="5"/>
        <v>56</v>
      </c>
    </row>
    <row r="44" spans="1:11" x14ac:dyDescent="0.25">
      <c r="A44">
        <v>99.3</v>
      </c>
      <c r="B44" t="s">
        <v>34</v>
      </c>
      <c r="C44">
        <v>100</v>
      </c>
      <c r="E44">
        <f t="shared" si="0"/>
        <v>99.3</v>
      </c>
      <c r="F44" t="str">
        <f t="shared" si="1"/>
        <v>Final</v>
      </c>
      <c r="G44">
        <f t="shared" si="2"/>
        <v>100</v>
      </c>
      <c r="I44">
        <f t="shared" si="3"/>
        <v>55.8</v>
      </c>
      <c r="J44" t="str">
        <f t="shared" si="4"/>
        <v>Wei</v>
      </c>
      <c r="K44">
        <f t="shared" si="5"/>
        <v>57</v>
      </c>
    </row>
    <row r="45" spans="1:11" x14ac:dyDescent="0.25">
      <c r="A45">
        <v>99.4</v>
      </c>
      <c r="B45" t="s">
        <v>34</v>
      </c>
      <c r="C45">
        <v>101</v>
      </c>
      <c r="E45">
        <f t="shared" si="0"/>
        <v>99.4</v>
      </c>
      <c r="F45" t="str">
        <f t="shared" si="1"/>
        <v>Final</v>
      </c>
      <c r="G45">
        <f t="shared" si="2"/>
        <v>101</v>
      </c>
      <c r="I45">
        <f t="shared" si="3"/>
        <v>56.6</v>
      </c>
      <c r="J45" t="str">
        <f t="shared" si="4"/>
        <v>Wei</v>
      </c>
      <c r="K45">
        <f t="shared" si="5"/>
        <v>58</v>
      </c>
    </row>
    <row r="46" spans="1:11" x14ac:dyDescent="0.25">
      <c r="A46">
        <v>99.6</v>
      </c>
      <c r="B46" t="s">
        <v>34</v>
      </c>
      <c r="C46">
        <v>102.5</v>
      </c>
      <c r="E46">
        <f t="shared" si="0"/>
        <v>99.6</v>
      </c>
      <c r="F46" t="str">
        <f t="shared" si="1"/>
        <v>Final</v>
      </c>
      <c r="G46">
        <f t="shared" si="2"/>
        <v>102.5</v>
      </c>
      <c r="I46">
        <f t="shared" si="3"/>
        <v>64.400000000000006</v>
      </c>
      <c r="J46" t="str">
        <f t="shared" si="4"/>
        <v>Wei</v>
      </c>
      <c r="K46">
        <f t="shared" si="5"/>
        <v>61</v>
      </c>
    </row>
    <row r="47" spans="1:11" x14ac:dyDescent="0.25">
      <c r="A47">
        <v>99.6</v>
      </c>
      <c r="B47" t="s">
        <v>34</v>
      </c>
      <c r="C47">
        <v>102.5</v>
      </c>
      <c r="E47">
        <f t="shared" si="0"/>
        <v>99.6</v>
      </c>
      <c r="F47" t="str">
        <f t="shared" si="1"/>
        <v>Final</v>
      </c>
      <c r="G47">
        <f t="shared" si="2"/>
        <v>102.5</v>
      </c>
      <c r="I47">
        <f t="shared" si="3"/>
        <v>66.7</v>
      </c>
      <c r="J47" t="str">
        <f t="shared" si="4"/>
        <v>Wei</v>
      </c>
      <c r="K47">
        <f t="shared" si="5"/>
        <v>64</v>
      </c>
    </row>
    <row r="48" spans="1:11" x14ac:dyDescent="0.25">
      <c r="A48">
        <v>99.8</v>
      </c>
      <c r="B48" t="s">
        <v>34</v>
      </c>
      <c r="C48">
        <v>105</v>
      </c>
      <c r="E48">
        <f t="shared" si="0"/>
        <v>99.8</v>
      </c>
      <c r="F48" t="str">
        <f t="shared" si="1"/>
        <v>Final</v>
      </c>
      <c r="G48">
        <f t="shared" si="2"/>
        <v>105</v>
      </c>
      <c r="I48">
        <f t="shared" si="3"/>
        <v>70.099999999999994</v>
      </c>
      <c r="J48" t="str">
        <f t="shared" si="4"/>
        <v>Wei</v>
      </c>
      <c r="K48">
        <f t="shared" si="5"/>
        <v>66</v>
      </c>
    </row>
    <row r="49" spans="1:11" x14ac:dyDescent="0.25">
      <c r="A49">
        <v>99.8</v>
      </c>
      <c r="B49" t="s">
        <v>34</v>
      </c>
      <c r="C49">
        <v>105</v>
      </c>
      <c r="E49">
        <f t="shared" si="0"/>
        <v>99.8</v>
      </c>
      <c r="F49" t="str">
        <f t="shared" si="1"/>
        <v>Final</v>
      </c>
      <c r="G49">
        <f t="shared" si="2"/>
        <v>105</v>
      </c>
      <c r="I49">
        <f t="shared" si="3"/>
        <v>73.900000000000006</v>
      </c>
      <c r="J49" t="str">
        <f t="shared" si="4"/>
        <v>Wei</v>
      </c>
      <c r="K49">
        <f t="shared" si="5"/>
        <v>67</v>
      </c>
    </row>
    <row r="50" spans="1:11" x14ac:dyDescent="0.25">
      <c r="A50">
        <v>99.8</v>
      </c>
      <c r="B50" t="s">
        <v>34</v>
      </c>
      <c r="C50">
        <v>105</v>
      </c>
      <c r="E50">
        <f t="shared" si="0"/>
        <v>99.8</v>
      </c>
      <c r="F50" t="str">
        <f t="shared" si="1"/>
        <v>Final</v>
      </c>
      <c r="G50">
        <f t="shared" si="2"/>
        <v>105</v>
      </c>
      <c r="I50">
        <f t="shared" si="3"/>
        <v>74.5</v>
      </c>
      <c r="J50" t="str">
        <f t="shared" si="4"/>
        <v>Wei</v>
      </c>
      <c r="K50">
        <f t="shared" si="5"/>
        <v>69</v>
      </c>
    </row>
    <row r="51" spans="1:11" x14ac:dyDescent="0.25">
      <c r="A51">
        <v>100</v>
      </c>
      <c r="B51" t="s">
        <v>34</v>
      </c>
      <c r="C51">
        <v>113.5</v>
      </c>
      <c r="E51">
        <f t="shared" si="0"/>
        <v>100</v>
      </c>
      <c r="F51" t="str">
        <f t="shared" si="1"/>
        <v>Final</v>
      </c>
      <c r="G51">
        <f t="shared" si="2"/>
        <v>113.5</v>
      </c>
      <c r="I51">
        <f t="shared" si="3"/>
        <v>74.599999999999994</v>
      </c>
      <c r="J51" t="str">
        <f t="shared" si="4"/>
        <v>Wei</v>
      </c>
      <c r="K51">
        <f t="shared" si="5"/>
        <v>70</v>
      </c>
    </row>
    <row r="52" spans="1:11" x14ac:dyDescent="0.25">
      <c r="A52">
        <v>100</v>
      </c>
      <c r="B52" t="s">
        <v>34</v>
      </c>
      <c r="C52">
        <v>113.5</v>
      </c>
      <c r="E52">
        <f t="shared" si="0"/>
        <v>100</v>
      </c>
      <c r="F52" t="str">
        <f t="shared" si="1"/>
        <v>Final</v>
      </c>
      <c r="G52">
        <f t="shared" si="2"/>
        <v>113.5</v>
      </c>
      <c r="I52">
        <f t="shared" si="3"/>
        <v>75.5</v>
      </c>
      <c r="J52" t="str">
        <f t="shared" si="4"/>
        <v>Wei</v>
      </c>
      <c r="K52">
        <f t="shared" si="5"/>
        <v>71</v>
      </c>
    </row>
    <row r="53" spans="1:11" x14ac:dyDescent="0.25">
      <c r="A53">
        <v>100</v>
      </c>
      <c r="B53" t="s">
        <v>34</v>
      </c>
      <c r="C53">
        <v>113.5</v>
      </c>
      <c r="E53">
        <f t="shared" si="0"/>
        <v>100</v>
      </c>
      <c r="F53" t="str">
        <f t="shared" si="1"/>
        <v>Final</v>
      </c>
      <c r="G53">
        <f t="shared" si="2"/>
        <v>113.5</v>
      </c>
      <c r="I53">
        <f t="shared" si="3"/>
        <v>78.2</v>
      </c>
      <c r="J53" t="str">
        <f t="shared" si="4"/>
        <v>Wei</v>
      </c>
      <c r="K53">
        <f t="shared" si="5"/>
        <v>72.5</v>
      </c>
    </row>
    <row r="54" spans="1:11" x14ac:dyDescent="0.25">
      <c r="A54">
        <v>100</v>
      </c>
      <c r="B54" t="s">
        <v>34</v>
      </c>
      <c r="C54">
        <v>113.5</v>
      </c>
      <c r="E54">
        <f t="shared" si="0"/>
        <v>100</v>
      </c>
      <c r="F54" t="str">
        <f t="shared" si="1"/>
        <v>Final</v>
      </c>
      <c r="G54">
        <f t="shared" si="2"/>
        <v>113.5</v>
      </c>
      <c r="I54">
        <f t="shared" si="3"/>
        <v>79.099999999999994</v>
      </c>
      <c r="J54" t="str">
        <f t="shared" si="4"/>
        <v>Wei</v>
      </c>
      <c r="K54">
        <f t="shared" si="5"/>
        <v>74</v>
      </c>
    </row>
    <row r="55" spans="1:11" x14ac:dyDescent="0.25">
      <c r="A55">
        <v>100</v>
      </c>
      <c r="B55" t="s">
        <v>34</v>
      </c>
      <c r="C55">
        <v>113.5</v>
      </c>
      <c r="E55">
        <f t="shared" si="0"/>
        <v>100</v>
      </c>
      <c r="F55" t="str">
        <f t="shared" si="1"/>
        <v>Final</v>
      </c>
      <c r="G55">
        <f t="shared" si="2"/>
        <v>113.5</v>
      </c>
      <c r="I55">
        <f t="shared" si="3"/>
        <v>82.4</v>
      </c>
      <c r="J55" t="str">
        <f t="shared" si="4"/>
        <v>Wei</v>
      </c>
      <c r="K55">
        <f t="shared" si="5"/>
        <v>75</v>
      </c>
    </row>
    <row r="56" spans="1:11" x14ac:dyDescent="0.25">
      <c r="A56">
        <v>100</v>
      </c>
      <c r="B56" t="s">
        <v>34</v>
      </c>
      <c r="C56">
        <v>113.5</v>
      </c>
      <c r="E56">
        <f t="shared" si="0"/>
        <v>100</v>
      </c>
      <c r="F56" t="str">
        <f t="shared" si="1"/>
        <v>Final</v>
      </c>
      <c r="G56">
        <f t="shared" si="2"/>
        <v>113.5</v>
      </c>
      <c r="I56">
        <f t="shared" si="3"/>
        <v>84.6</v>
      </c>
      <c r="J56" t="str">
        <f t="shared" si="4"/>
        <v>Wei</v>
      </c>
      <c r="K56">
        <f t="shared" si="5"/>
        <v>77</v>
      </c>
    </row>
    <row r="57" spans="1:11" x14ac:dyDescent="0.25">
      <c r="A57">
        <v>100</v>
      </c>
      <c r="B57" t="s">
        <v>34</v>
      </c>
      <c r="C57">
        <v>113.5</v>
      </c>
      <c r="E57">
        <f t="shared" si="0"/>
        <v>100</v>
      </c>
      <c r="F57" t="str">
        <f t="shared" si="1"/>
        <v>Final</v>
      </c>
      <c r="G57">
        <f t="shared" si="2"/>
        <v>113.5</v>
      </c>
      <c r="I57">
        <f t="shared" si="3"/>
        <v>86.1</v>
      </c>
      <c r="J57" t="str">
        <f t="shared" si="4"/>
        <v>Wei</v>
      </c>
      <c r="K57">
        <f t="shared" si="5"/>
        <v>80</v>
      </c>
    </row>
    <row r="58" spans="1:11" x14ac:dyDescent="0.25">
      <c r="A58">
        <v>100</v>
      </c>
      <c r="B58" t="s">
        <v>34</v>
      </c>
      <c r="C58">
        <v>113.5</v>
      </c>
      <c r="E58">
        <f t="shared" si="0"/>
        <v>100</v>
      </c>
      <c r="F58" t="str">
        <f t="shared" si="1"/>
        <v>Final</v>
      </c>
      <c r="G58">
        <f t="shared" si="2"/>
        <v>113.5</v>
      </c>
      <c r="I58">
        <f t="shared" si="3"/>
        <v>91.7</v>
      </c>
      <c r="J58" t="str">
        <f t="shared" si="4"/>
        <v>Wei</v>
      </c>
      <c r="K58">
        <f t="shared" si="5"/>
        <v>83</v>
      </c>
    </row>
    <row r="59" spans="1:11" x14ac:dyDescent="0.25">
      <c r="A59">
        <v>100</v>
      </c>
      <c r="B59" t="s">
        <v>34</v>
      </c>
      <c r="C59">
        <v>113.5</v>
      </c>
      <c r="E59">
        <f t="shared" si="0"/>
        <v>100</v>
      </c>
      <c r="F59" t="str">
        <f t="shared" si="1"/>
        <v>Final</v>
      </c>
      <c r="G59">
        <f t="shared" si="2"/>
        <v>113.5</v>
      </c>
      <c r="I59">
        <f t="shared" si="3"/>
        <v>96.4</v>
      </c>
      <c r="J59" t="str">
        <f t="shared" si="4"/>
        <v>Wei</v>
      </c>
      <c r="K59">
        <f t="shared" si="5"/>
        <v>93.5</v>
      </c>
    </row>
    <row r="60" spans="1:11" x14ac:dyDescent="0.25">
      <c r="A60">
        <v>100</v>
      </c>
      <c r="B60" t="s">
        <v>34</v>
      </c>
      <c r="C60">
        <v>113.5</v>
      </c>
      <c r="E60">
        <f t="shared" si="0"/>
        <v>100</v>
      </c>
      <c r="F60" t="str">
        <f t="shared" si="1"/>
        <v>Final</v>
      </c>
      <c r="G60">
        <f t="shared" si="2"/>
        <v>113.5</v>
      </c>
      <c r="I60">
        <f t="shared" si="3"/>
        <v>98.2</v>
      </c>
      <c r="J60" t="str">
        <f t="shared" si="4"/>
        <v>Wei</v>
      </c>
      <c r="K60">
        <f t="shared" si="5"/>
        <v>97</v>
      </c>
    </row>
    <row r="61" spans="1:11" x14ac:dyDescent="0.25">
      <c r="A61">
        <v>100</v>
      </c>
      <c r="B61" t="s">
        <v>34</v>
      </c>
      <c r="C61">
        <v>113.5</v>
      </c>
      <c r="E61">
        <f t="shared" si="0"/>
        <v>100</v>
      </c>
      <c r="F61" t="str">
        <f t="shared" si="1"/>
        <v>Final</v>
      </c>
      <c r="G61">
        <f t="shared" si="2"/>
        <v>113.5</v>
      </c>
      <c r="I61">
        <f t="shared" si="3"/>
        <v>100</v>
      </c>
      <c r="J61" t="str">
        <f t="shared" si="4"/>
        <v>Wei</v>
      </c>
      <c r="K61">
        <f t="shared" si="5"/>
        <v>113.5</v>
      </c>
    </row>
    <row r="62" spans="1:11" x14ac:dyDescent="0.25">
      <c r="A62">
        <v>100</v>
      </c>
      <c r="B62" t="s">
        <v>34</v>
      </c>
      <c r="C62">
        <v>113.5</v>
      </c>
      <c r="E62">
        <f t="shared" si="0"/>
        <v>100</v>
      </c>
      <c r="F62" t="str">
        <f t="shared" si="1"/>
        <v>Final</v>
      </c>
      <c r="G62">
        <f t="shared" si="2"/>
        <v>113.5</v>
      </c>
      <c r="I62">
        <f t="shared" si="3"/>
        <v>100</v>
      </c>
      <c r="J62" t="str">
        <f t="shared" si="4"/>
        <v>Wei</v>
      </c>
      <c r="K62">
        <f t="shared" si="5"/>
        <v>113.5</v>
      </c>
    </row>
    <row r="63" spans="1:11" x14ac:dyDescent="0.25">
      <c r="A63">
        <v>0</v>
      </c>
      <c r="B63" t="s">
        <v>6</v>
      </c>
      <c r="C63">
        <v>19</v>
      </c>
    </row>
    <row r="64" spans="1:11" x14ac:dyDescent="0.25">
      <c r="A64">
        <v>0</v>
      </c>
      <c r="B64" t="s">
        <v>6</v>
      </c>
      <c r="C64">
        <v>19</v>
      </c>
      <c r="E64" t="s">
        <v>23</v>
      </c>
      <c r="F64">
        <f>COUNT(G3:G62)</f>
        <v>60</v>
      </c>
      <c r="I64" t="s">
        <v>23</v>
      </c>
      <c r="J64">
        <f>COUNT(K3:K62)</f>
        <v>60</v>
      </c>
    </row>
    <row r="65" spans="1:10" x14ac:dyDescent="0.25">
      <c r="A65">
        <v>0</v>
      </c>
      <c r="B65" t="s">
        <v>6</v>
      </c>
      <c r="C65">
        <v>19</v>
      </c>
      <c r="E65" t="s">
        <v>24</v>
      </c>
      <c r="F65">
        <f>SUM(G3:G62)</f>
        <v>4681.5</v>
      </c>
      <c r="I65" t="s">
        <v>24</v>
      </c>
      <c r="J65">
        <f>SUM(K3:K62)</f>
        <v>2578.5</v>
      </c>
    </row>
    <row r="66" spans="1:10" x14ac:dyDescent="0.25">
      <c r="A66">
        <v>0</v>
      </c>
      <c r="B66" t="s">
        <v>6</v>
      </c>
      <c r="C66">
        <v>19</v>
      </c>
    </row>
    <row r="67" spans="1:10" x14ac:dyDescent="0.25">
      <c r="A67">
        <v>0</v>
      </c>
      <c r="B67" t="s">
        <v>6</v>
      </c>
      <c r="C67">
        <v>19</v>
      </c>
      <c r="G67" t="s">
        <v>7</v>
      </c>
      <c r="H67">
        <f>MIN(F65,J65)</f>
        <v>2578.5</v>
      </c>
    </row>
    <row r="68" spans="1:10" x14ac:dyDescent="0.25">
      <c r="A68">
        <v>0</v>
      </c>
      <c r="B68" t="s">
        <v>6</v>
      </c>
      <c r="C68">
        <v>19</v>
      </c>
      <c r="G68" t="s">
        <v>8</v>
      </c>
      <c r="H68">
        <f>F64*(F64+J64+1)/2</f>
        <v>3630</v>
      </c>
    </row>
    <row r="69" spans="1:10" x14ac:dyDescent="0.25">
      <c r="A69">
        <v>0</v>
      </c>
      <c r="B69" t="s">
        <v>6</v>
      </c>
      <c r="C69">
        <v>19</v>
      </c>
      <c r="G69" t="s">
        <v>9</v>
      </c>
      <c r="H69">
        <f>SQRT(F64*J64*(F64+J64+1)/12)</f>
        <v>190.52558883257649</v>
      </c>
      <c r="I69" t="s">
        <v>25</v>
      </c>
      <c r="J69" t="s">
        <v>26</v>
      </c>
    </row>
    <row r="70" spans="1:10" x14ac:dyDescent="0.25">
      <c r="A70">
        <v>0</v>
      </c>
      <c r="B70" t="s">
        <v>6</v>
      </c>
      <c r="C70">
        <v>19</v>
      </c>
      <c r="G70" t="s">
        <v>11</v>
      </c>
      <c r="H70">
        <f>(H67-H68)/H69</f>
        <v>-5.5189437095717411</v>
      </c>
      <c r="I70">
        <v>0</v>
      </c>
      <c r="J70">
        <f>2*I70</f>
        <v>0</v>
      </c>
    </row>
    <row r="71" spans="1:10" x14ac:dyDescent="0.25">
      <c r="A71">
        <v>0</v>
      </c>
      <c r="B71" t="s">
        <v>6</v>
      </c>
      <c r="C71">
        <v>19</v>
      </c>
    </row>
    <row r="72" spans="1:10" x14ac:dyDescent="0.25">
      <c r="A72">
        <v>0</v>
      </c>
      <c r="B72" t="s">
        <v>6</v>
      </c>
      <c r="C72">
        <v>19</v>
      </c>
    </row>
    <row r="73" spans="1:10" x14ac:dyDescent="0.25">
      <c r="A73">
        <v>0</v>
      </c>
      <c r="B73" t="s">
        <v>6</v>
      </c>
      <c r="C73">
        <v>19</v>
      </c>
    </row>
    <row r="74" spans="1:10" x14ac:dyDescent="0.25">
      <c r="A74">
        <v>0</v>
      </c>
      <c r="B74" t="s">
        <v>6</v>
      </c>
      <c r="C74">
        <v>19</v>
      </c>
    </row>
    <row r="75" spans="1:10" x14ac:dyDescent="0.25">
      <c r="A75">
        <v>0</v>
      </c>
      <c r="B75" t="s">
        <v>6</v>
      </c>
      <c r="C75">
        <v>19</v>
      </c>
    </row>
    <row r="76" spans="1:10" x14ac:dyDescent="0.25">
      <c r="A76">
        <v>0</v>
      </c>
      <c r="B76" t="s">
        <v>6</v>
      </c>
      <c r="C76">
        <v>19</v>
      </c>
    </row>
    <row r="77" spans="1:10" x14ac:dyDescent="0.25">
      <c r="A77">
        <v>0</v>
      </c>
      <c r="B77" t="s">
        <v>6</v>
      </c>
      <c r="C77">
        <v>19</v>
      </c>
    </row>
    <row r="78" spans="1:10" x14ac:dyDescent="0.25">
      <c r="A78">
        <v>0</v>
      </c>
      <c r="B78" t="s">
        <v>6</v>
      </c>
      <c r="C78">
        <v>19</v>
      </c>
    </row>
    <row r="79" spans="1:10" x14ac:dyDescent="0.25">
      <c r="A79">
        <v>0</v>
      </c>
      <c r="B79" t="s">
        <v>6</v>
      </c>
      <c r="C79">
        <v>19</v>
      </c>
    </row>
    <row r="80" spans="1:10" x14ac:dyDescent="0.25">
      <c r="A80">
        <v>0</v>
      </c>
      <c r="B80" t="s">
        <v>6</v>
      </c>
      <c r="C80">
        <v>19</v>
      </c>
    </row>
    <row r="81" spans="1:3" x14ac:dyDescent="0.25">
      <c r="A81">
        <v>0</v>
      </c>
      <c r="B81" t="s">
        <v>6</v>
      </c>
      <c r="C81">
        <v>19</v>
      </c>
    </row>
    <row r="82" spans="1:3" x14ac:dyDescent="0.25">
      <c r="A82">
        <v>0</v>
      </c>
      <c r="B82" t="s">
        <v>6</v>
      </c>
      <c r="C82">
        <v>19</v>
      </c>
    </row>
    <row r="83" spans="1:3" x14ac:dyDescent="0.25">
      <c r="A83">
        <v>0</v>
      </c>
      <c r="B83" t="s">
        <v>6</v>
      </c>
      <c r="C83">
        <v>19</v>
      </c>
    </row>
    <row r="84" spans="1:3" x14ac:dyDescent="0.25">
      <c r="A84">
        <v>0</v>
      </c>
      <c r="B84" t="s">
        <v>6</v>
      </c>
      <c r="C84">
        <v>19</v>
      </c>
    </row>
    <row r="85" spans="1:3" x14ac:dyDescent="0.25">
      <c r="A85">
        <v>0</v>
      </c>
      <c r="B85" t="s">
        <v>6</v>
      </c>
      <c r="C85">
        <v>19</v>
      </c>
    </row>
    <row r="86" spans="1:3" x14ac:dyDescent="0.25">
      <c r="A86">
        <v>0</v>
      </c>
      <c r="B86" t="s">
        <v>6</v>
      </c>
      <c r="C86">
        <v>19</v>
      </c>
    </row>
    <row r="87" spans="1:3" x14ac:dyDescent="0.25">
      <c r="A87">
        <v>0</v>
      </c>
      <c r="B87" t="s">
        <v>6</v>
      </c>
      <c r="C87">
        <v>19</v>
      </c>
    </row>
    <row r="88" spans="1:3" x14ac:dyDescent="0.25">
      <c r="A88">
        <v>0</v>
      </c>
      <c r="B88" t="s">
        <v>6</v>
      </c>
      <c r="C88">
        <v>19</v>
      </c>
    </row>
    <row r="89" spans="1:3" x14ac:dyDescent="0.25">
      <c r="A89">
        <v>0</v>
      </c>
      <c r="B89" t="s">
        <v>6</v>
      </c>
      <c r="C89">
        <v>19</v>
      </c>
    </row>
    <row r="90" spans="1:3" x14ac:dyDescent="0.25">
      <c r="A90">
        <v>0</v>
      </c>
      <c r="B90" t="s">
        <v>6</v>
      </c>
      <c r="C90">
        <v>19</v>
      </c>
    </row>
    <row r="91" spans="1:3" x14ac:dyDescent="0.25">
      <c r="A91">
        <v>0</v>
      </c>
      <c r="B91" t="s">
        <v>6</v>
      </c>
      <c r="C91">
        <v>19</v>
      </c>
    </row>
    <row r="92" spans="1:3" x14ac:dyDescent="0.25">
      <c r="A92">
        <v>16.2</v>
      </c>
      <c r="B92" t="s">
        <v>6</v>
      </c>
      <c r="C92">
        <v>38</v>
      </c>
    </row>
    <row r="93" spans="1:3" x14ac:dyDescent="0.25">
      <c r="A93">
        <v>28</v>
      </c>
      <c r="B93" t="s">
        <v>6</v>
      </c>
      <c r="C93">
        <v>40</v>
      </c>
    </row>
    <row r="94" spans="1:3" x14ac:dyDescent="0.25">
      <c r="A94">
        <v>34.799999999999997</v>
      </c>
      <c r="B94" t="s">
        <v>6</v>
      </c>
      <c r="C94">
        <v>42.5</v>
      </c>
    </row>
    <row r="95" spans="1:3" x14ac:dyDescent="0.25">
      <c r="A95">
        <v>34.9</v>
      </c>
      <c r="B95" t="s">
        <v>6</v>
      </c>
      <c r="C95">
        <v>44</v>
      </c>
    </row>
    <row r="96" spans="1:3" x14ac:dyDescent="0.25">
      <c r="A96">
        <v>38.4</v>
      </c>
      <c r="B96" t="s">
        <v>6</v>
      </c>
      <c r="C96">
        <v>45</v>
      </c>
    </row>
    <row r="97" spans="1:3" x14ac:dyDescent="0.25">
      <c r="A97">
        <v>38.9</v>
      </c>
      <c r="B97" t="s">
        <v>6</v>
      </c>
      <c r="C97">
        <v>46</v>
      </c>
    </row>
    <row r="98" spans="1:3" x14ac:dyDescent="0.25">
      <c r="A98">
        <v>39.200000000000003</v>
      </c>
      <c r="B98" t="s">
        <v>6</v>
      </c>
      <c r="C98">
        <v>47.5</v>
      </c>
    </row>
    <row r="99" spans="1:3" x14ac:dyDescent="0.25">
      <c r="A99">
        <v>39.200000000000003</v>
      </c>
      <c r="B99" t="s">
        <v>6</v>
      </c>
      <c r="C99">
        <v>47.5</v>
      </c>
    </row>
    <row r="100" spans="1:3" x14ac:dyDescent="0.25">
      <c r="A100">
        <v>40.6</v>
      </c>
      <c r="B100" t="s">
        <v>6</v>
      </c>
      <c r="C100">
        <v>50</v>
      </c>
    </row>
    <row r="101" spans="1:3" x14ac:dyDescent="0.25">
      <c r="A101">
        <v>49.3</v>
      </c>
      <c r="B101" t="s">
        <v>6</v>
      </c>
      <c r="C101">
        <v>54</v>
      </c>
    </row>
    <row r="102" spans="1:3" x14ac:dyDescent="0.25">
      <c r="A102">
        <v>51</v>
      </c>
      <c r="B102" t="s">
        <v>6</v>
      </c>
      <c r="C102">
        <v>55</v>
      </c>
    </row>
    <row r="103" spans="1:3" x14ac:dyDescent="0.25">
      <c r="A103">
        <v>52.3</v>
      </c>
      <c r="B103" t="s">
        <v>6</v>
      </c>
      <c r="C103">
        <v>56</v>
      </c>
    </row>
    <row r="104" spans="1:3" x14ac:dyDescent="0.25">
      <c r="A104">
        <v>55.8</v>
      </c>
      <c r="B104" t="s">
        <v>6</v>
      </c>
      <c r="C104">
        <v>57</v>
      </c>
    </row>
    <row r="105" spans="1:3" x14ac:dyDescent="0.25">
      <c r="A105">
        <v>56.6</v>
      </c>
      <c r="B105" t="s">
        <v>6</v>
      </c>
      <c r="C105">
        <v>58</v>
      </c>
    </row>
    <row r="106" spans="1:3" x14ac:dyDescent="0.25">
      <c r="A106">
        <v>64.400000000000006</v>
      </c>
      <c r="B106" t="s">
        <v>6</v>
      </c>
      <c r="C106">
        <v>61</v>
      </c>
    </row>
    <row r="107" spans="1:3" x14ac:dyDescent="0.25">
      <c r="A107">
        <v>66.7</v>
      </c>
      <c r="B107" t="s">
        <v>6</v>
      </c>
      <c r="C107">
        <v>64</v>
      </c>
    </row>
    <row r="108" spans="1:3" x14ac:dyDescent="0.25">
      <c r="A108">
        <v>70.099999999999994</v>
      </c>
      <c r="B108" t="s">
        <v>6</v>
      </c>
      <c r="C108">
        <v>66</v>
      </c>
    </row>
    <row r="109" spans="1:3" x14ac:dyDescent="0.25">
      <c r="A109">
        <v>73.900000000000006</v>
      </c>
      <c r="B109" t="s">
        <v>6</v>
      </c>
      <c r="C109">
        <v>67</v>
      </c>
    </row>
    <row r="110" spans="1:3" x14ac:dyDescent="0.25">
      <c r="A110">
        <v>74.5</v>
      </c>
      <c r="B110" t="s">
        <v>6</v>
      </c>
      <c r="C110">
        <v>69</v>
      </c>
    </row>
    <row r="111" spans="1:3" x14ac:dyDescent="0.25">
      <c r="A111">
        <v>74.599999999999994</v>
      </c>
      <c r="B111" t="s">
        <v>6</v>
      </c>
      <c r="C111">
        <v>70</v>
      </c>
    </row>
    <row r="112" spans="1:3" x14ac:dyDescent="0.25">
      <c r="A112">
        <v>75.5</v>
      </c>
      <c r="B112" t="s">
        <v>6</v>
      </c>
      <c r="C112">
        <v>71</v>
      </c>
    </row>
    <row r="113" spans="1:3" x14ac:dyDescent="0.25">
      <c r="A113">
        <v>78.2</v>
      </c>
      <c r="B113" t="s">
        <v>6</v>
      </c>
      <c r="C113">
        <v>72.5</v>
      </c>
    </row>
    <row r="114" spans="1:3" x14ac:dyDescent="0.25">
      <c r="A114">
        <v>79.099999999999994</v>
      </c>
      <c r="B114" t="s">
        <v>6</v>
      </c>
      <c r="C114">
        <v>74</v>
      </c>
    </row>
    <row r="115" spans="1:3" x14ac:dyDescent="0.25">
      <c r="A115">
        <v>82.4</v>
      </c>
      <c r="B115" t="s">
        <v>6</v>
      </c>
      <c r="C115">
        <v>75</v>
      </c>
    </row>
    <row r="116" spans="1:3" x14ac:dyDescent="0.25">
      <c r="A116">
        <v>84.6</v>
      </c>
      <c r="B116" t="s">
        <v>6</v>
      </c>
      <c r="C116">
        <v>77</v>
      </c>
    </row>
    <row r="117" spans="1:3" x14ac:dyDescent="0.25">
      <c r="A117">
        <v>86.1</v>
      </c>
      <c r="B117" t="s">
        <v>6</v>
      </c>
      <c r="C117">
        <v>80</v>
      </c>
    </row>
    <row r="118" spans="1:3" x14ac:dyDescent="0.25">
      <c r="A118">
        <v>91.7</v>
      </c>
      <c r="B118" t="s">
        <v>6</v>
      </c>
      <c r="C118">
        <v>83</v>
      </c>
    </row>
    <row r="119" spans="1:3" x14ac:dyDescent="0.25">
      <c r="A119">
        <v>96.4</v>
      </c>
      <c r="B119" t="s">
        <v>6</v>
      </c>
      <c r="C119">
        <v>93.5</v>
      </c>
    </row>
    <row r="120" spans="1:3" x14ac:dyDescent="0.25">
      <c r="A120">
        <v>98.2</v>
      </c>
      <c r="B120" t="s">
        <v>6</v>
      </c>
      <c r="C120">
        <v>97</v>
      </c>
    </row>
    <row r="121" spans="1:3" x14ac:dyDescent="0.25">
      <c r="A121">
        <v>100</v>
      </c>
      <c r="B121" t="s">
        <v>6</v>
      </c>
      <c r="C121">
        <v>113.5</v>
      </c>
    </row>
    <row r="122" spans="1:3" x14ac:dyDescent="0.25">
      <c r="A122">
        <v>100</v>
      </c>
      <c r="B122" t="s">
        <v>6</v>
      </c>
      <c r="C122">
        <v>113.5</v>
      </c>
    </row>
  </sheetData>
  <sortState ref="A3:C122">
    <sortCondition ref="B3:B122"/>
  </sortState>
  <conditionalFormatting sqref="J70">
    <cfRule type="cellIs" dxfId="18" priority="1" operator="equal">
      <formula>0.05</formula>
    </cfRule>
    <cfRule type="cellIs" dxfId="17" priority="2" operator="greaterThan">
      <formula>0.05</formula>
    </cfRule>
    <cfRule type="cellIs" dxfId="16" priority="3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14" sqref="F14"/>
    </sheetView>
  </sheetViews>
  <sheetFormatPr defaultRowHeight="15" x14ac:dyDescent="0.25"/>
  <cols>
    <col min="3" max="3" width="16.140625" customWidth="1"/>
  </cols>
  <sheetData>
    <row r="1" spans="1:5" x14ac:dyDescent="0.25">
      <c r="A1" t="s">
        <v>15</v>
      </c>
      <c r="B1" t="s">
        <v>28</v>
      </c>
      <c r="C1" t="s">
        <v>29</v>
      </c>
      <c r="D1" t="s">
        <v>10</v>
      </c>
      <c r="E1" t="s">
        <v>11</v>
      </c>
    </row>
    <row r="2" spans="1:5" x14ac:dyDescent="0.25">
      <c r="A2" t="s">
        <v>2</v>
      </c>
      <c r="B2" t="s">
        <v>6</v>
      </c>
      <c r="C2" t="s">
        <v>5</v>
      </c>
      <c r="D2">
        <v>0.85719999999999996</v>
      </c>
    </row>
    <row r="3" spans="1:5" x14ac:dyDescent="0.25">
      <c r="A3" t="s">
        <v>31</v>
      </c>
      <c r="B3" t="s">
        <v>6</v>
      </c>
      <c r="C3" t="s">
        <v>5</v>
      </c>
      <c r="D3">
        <v>0.28920000000000001</v>
      </c>
    </row>
    <row r="4" spans="1:5" x14ac:dyDescent="0.25">
      <c r="A4" t="s">
        <v>33</v>
      </c>
      <c r="B4" t="s">
        <v>6</v>
      </c>
      <c r="C4" t="s">
        <v>32</v>
      </c>
      <c r="D4">
        <v>0.6966</v>
      </c>
    </row>
    <row r="5" spans="1:5" x14ac:dyDescent="0.25">
      <c r="D5">
        <v>0</v>
      </c>
    </row>
    <row r="6" spans="1:5" x14ac:dyDescent="0.25">
      <c r="A6" t="s">
        <v>35</v>
      </c>
      <c r="B6" t="s">
        <v>6</v>
      </c>
      <c r="C6" t="s">
        <v>34</v>
      </c>
      <c r="D6">
        <f>0.4238</f>
        <v>0.42380000000000001</v>
      </c>
    </row>
    <row r="7" spans="1:5" x14ac:dyDescent="0.25">
      <c r="A7" t="s">
        <v>30</v>
      </c>
      <c r="B7" t="s">
        <v>6</v>
      </c>
      <c r="C7" t="s">
        <v>34</v>
      </c>
      <c r="D7">
        <v>0.24199999999999999</v>
      </c>
    </row>
    <row r="8" spans="1:5" x14ac:dyDescent="0.25">
      <c r="A8" t="s">
        <v>2</v>
      </c>
      <c r="B8" t="s">
        <v>6</v>
      </c>
      <c r="C8" t="s">
        <v>34</v>
      </c>
      <c r="D8">
        <v>6.4399999999999999E-2</v>
      </c>
    </row>
    <row r="9" spans="1:5" x14ac:dyDescent="0.25">
      <c r="A9" t="s">
        <v>36</v>
      </c>
      <c r="B9" t="s">
        <v>6</v>
      </c>
      <c r="C9" t="s">
        <v>34</v>
      </c>
      <c r="D9">
        <v>0.13880000000000001</v>
      </c>
    </row>
    <row r="10" spans="1:5" x14ac:dyDescent="0.25">
      <c r="A10" t="s">
        <v>37</v>
      </c>
      <c r="B10" t="s">
        <v>6</v>
      </c>
      <c r="C10" t="s">
        <v>34</v>
      </c>
      <c r="D10">
        <v>2.1399999999999999E-2</v>
      </c>
      <c r="E10">
        <v>2.2999999999999998</v>
      </c>
    </row>
    <row r="11" spans="1:5" x14ac:dyDescent="0.25">
      <c r="A11" t="s">
        <v>38</v>
      </c>
      <c r="B11" t="s">
        <v>6</v>
      </c>
      <c r="C11" t="s">
        <v>34</v>
      </c>
      <c r="D11">
        <v>0.1212</v>
      </c>
    </row>
    <row r="12" spans="1:5" x14ac:dyDescent="0.25">
      <c r="A12" t="s">
        <v>39</v>
      </c>
      <c r="B12" t="s">
        <v>6</v>
      </c>
      <c r="C12" t="s">
        <v>34</v>
      </c>
      <c r="D12">
        <v>0</v>
      </c>
      <c r="E12">
        <v>5.6</v>
      </c>
    </row>
    <row r="13" spans="1:5" x14ac:dyDescent="0.25">
      <c r="A13" t="s">
        <v>40</v>
      </c>
      <c r="B13" t="s">
        <v>6</v>
      </c>
      <c r="C13" t="s">
        <v>34</v>
      </c>
      <c r="D13">
        <v>0</v>
      </c>
      <c r="E13">
        <v>5.51</v>
      </c>
    </row>
    <row r="14" spans="1:5" x14ac:dyDescent="0.25">
      <c r="D14">
        <v>0</v>
      </c>
    </row>
    <row r="15" spans="1:5" x14ac:dyDescent="0.25">
      <c r="D15">
        <v>0</v>
      </c>
    </row>
    <row r="16" spans="1:5" x14ac:dyDescent="0.25">
      <c r="D16">
        <v>0</v>
      </c>
    </row>
    <row r="17" spans="4:4" x14ac:dyDescent="0.25">
      <c r="D17">
        <v>0</v>
      </c>
    </row>
  </sheetData>
  <conditionalFormatting sqref="D2:D5 D7:D17 E12">
    <cfRule type="cellIs" dxfId="15" priority="11" operator="equal">
      <formula>0.05</formula>
    </cfRule>
    <cfRule type="cellIs" dxfId="14" priority="12" operator="lessThan">
      <formula>0.05</formula>
    </cfRule>
  </conditionalFormatting>
  <conditionalFormatting sqref="D6">
    <cfRule type="cellIs" dxfId="10" priority="1" operator="equal">
      <formula>0.05</formula>
    </cfRule>
    <cfRule type="cellIs" dxfId="9" priority="2" operator="greaterThan">
      <formula>0.05</formula>
    </cfRule>
    <cfRule type="cellIs" dxfId="8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Rank</vt:lpstr>
      <vt:lpstr>Resort</vt:lpstr>
      <vt:lpstr>Results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Webb</dc:creator>
  <cp:lastModifiedBy>Stephen Webb</cp:lastModifiedBy>
  <dcterms:created xsi:type="dcterms:W3CDTF">2016-03-15T14:55:01Z</dcterms:created>
  <dcterms:modified xsi:type="dcterms:W3CDTF">2016-04-08T16:48:01Z</dcterms:modified>
</cp:coreProperties>
</file>